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Troy/Documents/GitHub/"/>
    </mc:Choice>
  </mc:AlternateContent>
  <xr:revisionPtr revIDLastSave="0" documentId="13_ncr:1_{7CA93DD9-FCC8-D74D-85BD-DCE14B4AB1DD}" xr6:coauthVersionLast="36" xr6:coauthVersionMax="36" xr10:uidLastSave="{00000000-0000-0000-0000-000000000000}"/>
  <bookViews>
    <workbookView xWindow="0" yWindow="460" windowWidth="28800" windowHeight="16500" activeTab="3" xr2:uid="{00000000-000D-0000-FFFF-FFFF00000000}"/>
  </bookViews>
  <sheets>
    <sheet name="Category Pivot" sheetId="2" r:id="rId1"/>
    <sheet name="Sub-Category" sheetId="4" r:id="rId2"/>
    <sheet name="Date Pivot" sheetId="6" r:id="rId3"/>
    <sheet name="Bonus" sheetId="7" r:id="rId4"/>
    <sheet name="Data" sheetId="1" r:id="rId5"/>
    <sheet name="Sheet5" sheetId="5" r:id="rId6"/>
  </sheets>
  <definedNames>
    <definedName name="_xlnm._FilterDatabase" localSheetId="4" hidden="1">Data!$A$1:$V$4115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7" l="1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E4" i="7"/>
  <c r="E2" i="7"/>
  <c r="E13" i="7"/>
  <c r="E12" i="7"/>
  <c r="E11" i="7"/>
  <c r="E10" i="7"/>
  <c r="E9" i="7"/>
  <c r="E8" i="7"/>
  <c r="E7" i="7"/>
  <c r="E6" i="7"/>
  <c r="E5" i="7"/>
  <c r="E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N2" i="1"/>
  <c r="L2" i="1"/>
  <c r="M2" i="1"/>
  <c r="K2" i="1"/>
  <c r="K3" i="1"/>
  <c r="L3" i="1" s="1"/>
  <c r="K4" i="1"/>
  <c r="L4" i="1"/>
  <c r="K5" i="1"/>
  <c r="L5" i="1"/>
  <c r="K6" i="1"/>
  <c r="L6" i="1" s="1"/>
  <c r="K7" i="1"/>
  <c r="L7" i="1" s="1"/>
  <c r="K8" i="1"/>
  <c r="L8" i="1"/>
  <c r="K9" i="1"/>
  <c r="L9" i="1"/>
  <c r="K10" i="1"/>
  <c r="L10" i="1" s="1"/>
  <c r="K11" i="1"/>
  <c r="L11" i="1" s="1"/>
  <c r="K12" i="1"/>
  <c r="L12" i="1"/>
  <c r="K13" i="1"/>
  <c r="L13" i="1" s="1"/>
  <c r="K14" i="1"/>
  <c r="L14" i="1"/>
  <c r="K15" i="1"/>
  <c r="L15" i="1" s="1"/>
  <c r="K16" i="1"/>
  <c r="L16" i="1"/>
  <c r="K17" i="1"/>
  <c r="L17" i="1" s="1"/>
  <c r="K18" i="1"/>
  <c r="L18" i="1"/>
  <c r="K19" i="1"/>
  <c r="L19" i="1" s="1"/>
  <c r="K20" i="1"/>
  <c r="L20" i="1"/>
  <c r="K21" i="1"/>
  <c r="L21" i="1" s="1"/>
  <c r="K22" i="1"/>
  <c r="L22" i="1" s="1"/>
  <c r="K23" i="1"/>
  <c r="L23" i="1" s="1"/>
  <c r="K24" i="1"/>
  <c r="L24" i="1"/>
  <c r="K25" i="1"/>
  <c r="L25" i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/>
  <c r="K33" i="1"/>
  <c r="L33" i="1"/>
  <c r="K34" i="1"/>
  <c r="L34" i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/>
  <c r="K42" i="1"/>
  <c r="L42" i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/>
  <c r="K49" i="1"/>
  <c r="L49" i="1" s="1"/>
  <c r="K50" i="1"/>
  <c r="L50" i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/>
  <c r="K57" i="1"/>
  <c r="L57" i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/>
  <c r="K65" i="1"/>
  <c r="L65" i="1"/>
  <c r="K66" i="1"/>
  <c r="L66" i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/>
  <c r="K74" i="1"/>
  <c r="L74" i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/>
  <c r="K81" i="1"/>
  <c r="L81" i="1"/>
  <c r="K82" i="1"/>
  <c r="L82" i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/>
  <c r="K89" i="1"/>
  <c r="L89" i="1"/>
  <c r="K90" i="1"/>
  <c r="L90" i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/>
  <c r="K97" i="1"/>
  <c r="L97" i="1"/>
  <c r="K98" i="1"/>
  <c r="L98" i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/>
  <c r="K105" i="1"/>
  <c r="L105" i="1"/>
  <c r="K106" i="1"/>
  <c r="L106" i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/>
  <c r="K113" i="1"/>
  <c r="L113" i="1"/>
  <c r="K114" i="1"/>
  <c r="L114" i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/>
  <c r="K121" i="1"/>
  <c r="L121" i="1"/>
  <c r="K122" i="1"/>
  <c r="L122" i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/>
  <c r="K129" i="1"/>
  <c r="L129" i="1"/>
  <c r="K130" i="1"/>
  <c r="L130" i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/>
  <c r="K137" i="1"/>
  <c r="L137" i="1"/>
  <c r="K138" i="1"/>
  <c r="L138" i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/>
  <c r="K145" i="1"/>
  <c r="L145" i="1"/>
  <c r="K146" i="1"/>
  <c r="L146" i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/>
  <c r="K153" i="1"/>
  <c r="L153" i="1"/>
  <c r="K154" i="1"/>
  <c r="L154" i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/>
  <c r="K161" i="1"/>
  <c r="L161" i="1"/>
  <c r="K162" i="1"/>
  <c r="L162" i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/>
  <c r="K169" i="1"/>
  <c r="L169" i="1"/>
  <c r="K170" i="1"/>
  <c r="L170" i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/>
  <c r="K177" i="1"/>
  <c r="L177" i="1"/>
  <c r="K178" i="1"/>
  <c r="L178" i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/>
  <c r="K185" i="1"/>
  <c r="L185" i="1"/>
  <c r="K186" i="1"/>
  <c r="L186" i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/>
  <c r="K193" i="1"/>
  <c r="L193" i="1"/>
  <c r="K194" i="1"/>
  <c r="L194" i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/>
  <c r="K201" i="1"/>
  <c r="L201" i="1"/>
  <c r="K202" i="1"/>
  <c r="L202" i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/>
  <c r="K209" i="1"/>
  <c r="L209" i="1"/>
  <c r="K210" i="1"/>
  <c r="L210" i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/>
  <c r="K217" i="1"/>
  <c r="L217" i="1"/>
  <c r="K218" i="1"/>
  <c r="L218" i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/>
  <c r="K225" i="1"/>
  <c r="L225" i="1"/>
  <c r="K226" i="1"/>
  <c r="L226" i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/>
  <c r="K233" i="1"/>
  <c r="L233" i="1"/>
  <c r="K234" i="1"/>
  <c r="L234" i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/>
  <c r="K241" i="1"/>
  <c r="L241" i="1"/>
  <c r="K242" i="1"/>
  <c r="L242" i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/>
  <c r="K249" i="1"/>
  <c r="L249" i="1"/>
  <c r="K250" i="1"/>
  <c r="L250" i="1"/>
  <c r="K251" i="1"/>
  <c r="L251" i="1" s="1"/>
  <c r="K252" i="1"/>
  <c r="L252" i="1" s="1"/>
  <c r="K253" i="1"/>
  <c r="L253" i="1" s="1"/>
  <c r="K254" i="1"/>
  <c r="L254" i="1"/>
  <c r="K255" i="1"/>
  <c r="L255" i="1" s="1"/>
  <c r="K256" i="1"/>
  <c r="L256" i="1"/>
  <c r="K257" i="1"/>
  <c r="L257" i="1"/>
  <c r="K258" i="1"/>
  <c r="L258" i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/>
  <c r="K265" i="1"/>
  <c r="L265" i="1"/>
  <c r="K266" i="1"/>
  <c r="L266" i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/>
  <c r="K273" i="1"/>
  <c r="L273" i="1"/>
  <c r="K274" i="1"/>
  <c r="L274" i="1"/>
  <c r="K275" i="1"/>
  <c r="L275" i="1" s="1"/>
  <c r="K276" i="1"/>
  <c r="L276" i="1" s="1"/>
  <c r="K277" i="1"/>
  <c r="L277" i="1"/>
  <c r="K278" i="1"/>
  <c r="L278" i="1" s="1"/>
  <c r="K279" i="1"/>
  <c r="L279" i="1" s="1"/>
  <c r="K280" i="1"/>
  <c r="L280" i="1"/>
  <c r="K281" i="1"/>
  <c r="L281" i="1"/>
  <c r="K282" i="1"/>
  <c r="L282" i="1"/>
  <c r="K283" i="1"/>
  <c r="L283" i="1" s="1"/>
  <c r="K284" i="1"/>
  <c r="L284" i="1" s="1"/>
  <c r="K285" i="1"/>
  <c r="L285" i="1" s="1"/>
  <c r="K286" i="1"/>
  <c r="L286" i="1"/>
  <c r="K287" i="1"/>
  <c r="L287" i="1" s="1"/>
  <c r="K288" i="1"/>
  <c r="L288" i="1"/>
  <c r="K289" i="1"/>
  <c r="L289" i="1"/>
  <c r="K290" i="1"/>
  <c r="L290" i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/>
  <c r="K297" i="1"/>
  <c r="L297" i="1"/>
  <c r="K298" i="1"/>
  <c r="L298" i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/>
  <c r="K305" i="1"/>
  <c r="L305" i="1"/>
  <c r="K306" i="1"/>
  <c r="L306" i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/>
  <c r="K313" i="1"/>
  <c r="L313" i="1" s="1"/>
  <c r="K314" i="1"/>
  <c r="L314" i="1" s="1"/>
  <c r="K315" i="1"/>
  <c r="L315" i="1" s="1"/>
  <c r="K316" i="1"/>
  <c r="L316" i="1"/>
  <c r="K317" i="1"/>
  <c r="L317" i="1" s="1"/>
  <c r="K318" i="1"/>
  <c r="L318" i="1"/>
  <c r="K319" i="1"/>
  <c r="L319" i="1" s="1"/>
  <c r="K320" i="1"/>
  <c r="L320" i="1"/>
  <c r="K321" i="1"/>
  <c r="L321" i="1"/>
  <c r="K322" i="1"/>
  <c r="L322" i="1" s="1"/>
  <c r="K323" i="1"/>
  <c r="L323" i="1" s="1"/>
  <c r="K324" i="1"/>
  <c r="L324" i="1" s="1"/>
  <c r="K325" i="1"/>
  <c r="L325" i="1" s="1"/>
  <c r="K326" i="1"/>
  <c r="L326" i="1"/>
  <c r="K327" i="1"/>
  <c r="L327" i="1" s="1"/>
  <c r="K328" i="1"/>
  <c r="L328" i="1"/>
  <c r="K329" i="1"/>
  <c r="L329" i="1"/>
  <c r="K330" i="1"/>
  <c r="L330" i="1"/>
  <c r="K331" i="1"/>
  <c r="L331" i="1" s="1"/>
  <c r="K332" i="1"/>
  <c r="L332" i="1" s="1"/>
  <c r="K333" i="1"/>
  <c r="L333" i="1" s="1"/>
  <c r="K334" i="1"/>
  <c r="L334" i="1"/>
  <c r="K335" i="1"/>
  <c r="L335" i="1" s="1"/>
  <c r="K336" i="1"/>
  <c r="L336" i="1"/>
  <c r="K337" i="1"/>
  <c r="L337" i="1" s="1"/>
  <c r="K338" i="1"/>
  <c r="L338" i="1"/>
  <c r="K339" i="1"/>
  <c r="L339" i="1" s="1"/>
  <c r="K340" i="1"/>
  <c r="L340" i="1"/>
  <c r="K341" i="1"/>
  <c r="L341" i="1"/>
  <c r="K342" i="1"/>
  <c r="L342" i="1" s="1"/>
  <c r="K343" i="1"/>
  <c r="L343" i="1" s="1"/>
  <c r="K344" i="1"/>
  <c r="L344" i="1" s="1"/>
  <c r="K345" i="1"/>
  <c r="L345" i="1"/>
  <c r="K346" i="1"/>
  <c r="L346" i="1" s="1"/>
  <c r="K347" i="1"/>
  <c r="L347" i="1"/>
  <c r="K348" i="1"/>
  <c r="L348" i="1"/>
  <c r="K349" i="1"/>
  <c r="L349" i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/>
  <c r="K356" i="1"/>
  <c r="L356" i="1"/>
  <c r="K357" i="1"/>
  <c r="L357" i="1"/>
  <c r="K358" i="1"/>
  <c r="L358" i="1" s="1"/>
  <c r="K359" i="1"/>
  <c r="L359" i="1"/>
  <c r="K360" i="1"/>
  <c r="L360" i="1" s="1"/>
  <c r="K361" i="1"/>
  <c r="L361" i="1" s="1"/>
  <c r="K362" i="1"/>
  <c r="L362" i="1" s="1"/>
  <c r="K363" i="1"/>
  <c r="L363" i="1"/>
  <c r="K364" i="1"/>
  <c r="L364" i="1" s="1"/>
  <c r="K365" i="1"/>
  <c r="L365" i="1"/>
  <c r="K366" i="1"/>
  <c r="L366" i="1" s="1"/>
  <c r="K367" i="1"/>
  <c r="L367" i="1" s="1"/>
  <c r="K368" i="1"/>
  <c r="L368" i="1"/>
  <c r="K369" i="1"/>
  <c r="L369" i="1" s="1"/>
  <c r="K370" i="1"/>
  <c r="L370" i="1" s="1"/>
  <c r="K371" i="1"/>
  <c r="L371" i="1"/>
  <c r="K372" i="1"/>
  <c r="L372" i="1"/>
  <c r="K373" i="1"/>
  <c r="L373" i="1"/>
  <c r="K374" i="1"/>
  <c r="L374" i="1" s="1"/>
  <c r="K375" i="1"/>
  <c r="L375" i="1" s="1"/>
  <c r="K376" i="1"/>
  <c r="L376" i="1" s="1"/>
  <c r="K377" i="1"/>
  <c r="L377" i="1"/>
  <c r="K378" i="1"/>
  <c r="L378" i="1" s="1"/>
  <c r="K379" i="1"/>
  <c r="L379" i="1"/>
  <c r="K380" i="1"/>
  <c r="L380" i="1"/>
  <c r="K381" i="1"/>
  <c r="L381" i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/>
  <c r="K388" i="1"/>
  <c r="L388" i="1"/>
  <c r="K389" i="1"/>
  <c r="L389" i="1"/>
  <c r="K390" i="1"/>
  <c r="L390" i="1" s="1"/>
  <c r="K391" i="1"/>
  <c r="L391" i="1"/>
  <c r="K392" i="1"/>
  <c r="L392" i="1" s="1"/>
  <c r="K393" i="1"/>
  <c r="L393" i="1" s="1"/>
  <c r="K394" i="1"/>
  <c r="L394" i="1" s="1"/>
  <c r="K395" i="1"/>
  <c r="L395" i="1"/>
  <c r="K396" i="1"/>
  <c r="L396" i="1"/>
  <c r="K397" i="1"/>
  <c r="L397" i="1"/>
  <c r="K398" i="1"/>
  <c r="L398" i="1" s="1"/>
  <c r="K399" i="1"/>
  <c r="L399" i="1" s="1"/>
  <c r="K400" i="1"/>
  <c r="L400" i="1"/>
  <c r="K401" i="1"/>
  <c r="L401" i="1" s="1"/>
  <c r="K402" i="1"/>
  <c r="L402" i="1" s="1"/>
  <c r="K403" i="1"/>
  <c r="L403" i="1"/>
  <c r="K404" i="1"/>
  <c r="L404" i="1"/>
  <c r="K405" i="1"/>
  <c r="L405" i="1"/>
  <c r="K406" i="1"/>
  <c r="L406" i="1" s="1"/>
  <c r="K407" i="1"/>
  <c r="L407" i="1" s="1"/>
  <c r="K408" i="1"/>
  <c r="L408" i="1" s="1"/>
  <c r="K409" i="1"/>
  <c r="L409" i="1"/>
  <c r="K410" i="1"/>
  <c r="L410" i="1" s="1"/>
  <c r="K411" i="1"/>
  <c r="L411" i="1"/>
  <c r="K412" i="1"/>
  <c r="L412" i="1"/>
  <c r="K413" i="1"/>
  <c r="L413" i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/>
  <c r="K421" i="1"/>
  <c r="L421" i="1"/>
  <c r="K422" i="1"/>
  <c r="L422" i="1" s="1"/>
  <c r="K423" i="1"/>
  <c r="L423" i="1"/>
  <c r="K424" i="1"/>
  <c r="L424" i="1" s="1"/>
  <c r="K425" i="1"/>
  <c r="L425" i="1" s="1"/>
  <c r="K426" i="1"/>
  <c r="L426" i="1" s="1"/>
  <c r="K427" i="1"/>
  <c r="L427" i="1"/>
  <c r="K428" i="1"/>
  <c r="L428" i="1"/>
  <c r="K429" i="1"/>
  <c r="L429" i="1"/>
  <c r="K430" i="1"/>
  <c r="L430" i="1" s="1"/>
  <c r="K431" i="1"/>
  <c r="L431" i="1" s="1"/>
  <c r="K432" i="1"/>
  <c r="L432" i="1"/>
  <c r="K433" i="1"/>
  <c r="L433" i="1" s="1"/>
  <c r="K434" i="1"/>
  <c r="L434" i="1" s="1"/>
  <c r="K435" i="1"/>
  <c r="L435" i="1"/>
  <c r="K436" i="1"/>
  <c r="L436" i="1"/>
  <c r="K437" i="1"/>
  <c r="L437" i="1" s="1"/>
  <c r="K438" i="1"/>
  <c r="L438" i="1" s="1"/>
  <c r="K439" i="1"/>
  <c r="L439" i="1" s="1"/>
  <c r="K440" i="1"/>
  <c r="L440" i="1" s="1"/>
  <c r="K441" i="1"/>
  <c r="L441" i="1"/>
  <c r="K442" i="1"/>
  <c r="L442" i="1" s="1"/>
  <c r="K443" i="1"/>
  <c r="L443" i="1"/>
  <c r="K444" i="1"/>
  <c r="L444" i="1"/>
  <c r="K445" i="1"/>
  <c r="L445" i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/>
  <c r="K452" i="1"/>
  <c r="L452" i="1"/>
  <c r="K453" i="1"/>
  <c r="L453" i="1"/>
  <c r="K454" i="1"/>
  <c r="L454" i="1" s="1"/>
  <c r="K455" i="1"/>
  <c r="L455" i="1"/>
  <c r="K456" i="1"/>
  <c r="L456" i="1" s="1"/>
  <c r="K457" i="1"/>
  <c r="L457" i="1" s="1"/>
  <c r="K458" i="1"/>
  <c r="L458" i="1" s="1"/>
  <c r="K459" i="1"/>
  <c r="L459" i="1"/>
  <c r="K460" i="1"/>
  <c r="L460" i="1"/>
  <c r="K461" i="1"/>
  <c r="L461" i="1"/>
  <c r="K462" i="1"/>
  <c r="L462" i="1" s="1"/>
  <c r="K463" i="1"/>
  <c r="L463" i="1" s="1"/>
  <c r="K464" i="1"/>
  <c r="L464" i="1"/>
  <c r="K465" i="1"/>
  <c r="L465" i="1" s="1"/>
  <c r="K466" i="1"/>
  <c r="L466" i="1" s="1"/>
  <c r="K467" i="1"/>
  <c r="L467" i="1"/>
  <c r="K468" i="1"/>
  <c r="L468" i="1"/>
  <c r="K469" i="1"/>
  <c r="L469" i="1" s="1"/>
  <c r="K470" i="1"/>
  <c r="L470" i="1" s="1"/>
  <c r="K471" i="1"/>
  <c r="L471" i="1" s="1"/>
  <c r="K472" i="1"/>
  <c r="L472" i="1" s="1"/>
  <c r="K473" i="1"/>
  <c r="L473" i="1"/>
  <c r="K474" i="1"/>
  <c r="L474" i="1" s="1"/>
  <c r="K475" i="1"/>
  <c r="L475" i="1"/>
  <c r="K476" i="1"/>
  <c r="L476" i="1"/>
  <c r="K477" i="1"/>
  <c r="L477" i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/>
  <c r="K484" i="1"/>
  <c r="L484" i="1"/>
  <c r="K485" i="1"/>
  <c r="L485" i="1"/>
  <c r="K486" i="1"/>
  <c r="L486" i="1" s="1"/>
  <c r="K487" i="1"/>
  <c r="L487" i="1"/>
  <c r="K488" i="1"/>
  <c r="L488" i="1" s="1"/>
  <c r="K489" i="1"/>
  <c r="L489" i="1" s="1"/>
  <c r="K490" i="1"/>
  <c r="L490" i="1" s="1"/>
  <c r="K491" i="1"/>
  <c r="L491" i="1"/>
  <c r="K492" i="1"/>
  <c r="L492" i="1" s="1"/>
  <c r="K493" i="1"/>
  <c r="L493" i="1"/>
  <c r="K494" i="1"/>
  <c r="L494" i="1" s="1"/>
  <c r="K495" i="1"/>
  <c r="L495" i="1" s="1"/>
  <c r="K496" i="1"/>
  <c r="L496" i="1"/>
  <c r="K497" i="1"/>
  <c r="L497" i="1" s="1"/>
  <c r="K498" i="1"/>
  <c r="L498" i="1" s="1"/>
  <c r="K499" i="1"/>
  <c r="L499" i="1"/>
  <c r="K500" i="1"/>
  <c r="L500" i="1"/>
  <c r="K501" i="1"/>
  <c r="L501" i="1" s="1"/>
  <c r="K502" i="1"/>
  <c r="L502" i="1" s="1"/>
  <c r="K503" i="1"/>
  <c r="L503" i="1" s="1"/>
  <c r="K504" i="1"/>
  <c r="L504" i="1" s="1"/>
  <c r="K505" i="1"/>
  <c r="L505" i="1"/>
  <c r="K506" i="1"/>
  <c r="L506" i="1" s="1"/>
  <c r="K507" i="1"/>
  <c r="L507" i="1"/>
  <c r="K508" i="1"/>
  <c r="L508" i="1"/>
  <c r="K509" i="1"/>
  <c r="L509" i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/>
  <c r="K516" i="1"/>
  <c r="L516" i="1"/>
  <c r="K517" i="1"/>
  <c r="L517" i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/>
  <c r="K524" i="1"/>
  <c r="L524" i="1" s="1"/>
  <c r="K525" i="1"/>
  <c r="L525" i="1"/>
  <c r="K526" i="1"/>
  <c r="L526" i="1" s="1"/>
  <c r="K527" i="1"/>
  <c r="L527" i="1" s="1"/>
  <c r="K528" i="1"/>
  <c r="L528" i="1"/>
  <c r="K529" i="1"/>
  <c r="L529" i="1" s="1"/>
  <c r="K530" i="1"/>
  <c r="L530" i="1" s="1"/>
  <c r="K531" i="1"/>
  <c r="L531" i="1"/>
  <c r="K532" i="1"/>
  <c r="L532" i="1"/>
  <c r="K533" i="1"/>
  <c r="L533" i="1"/>
  <c r="K534" i="1"/>
  <c r="L534" i="1" s="1"/>
  <c r="K535" i="1"/>
  <c r="L535" i="1" s="1"/>
  <c r="K536" i="1"/>
  <c r="L536" i="1" s="1"/>
  <c r="K537" i="1"/>
  <c r="L537" i="1"/>
  <c r="K538" i="1"/>
  <c r="L538" i="1" s="1"/>
  <c r="K539" i="1"/>
  <c r="L539" i="1"/>
  <c r="K540" i="1"/>
  <c r="L540" i="1"/>
  <c r="K541" i="1"/>
  <c r="L541" i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/>
  <c r="K549" i="1"/>
  <c r="L549" i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 s="1"/>
  <c r="K581" i="1"/>
  <c r="L581" i="1"/>
  <c r="K582" i="1"/>
  <c r="L582" i="1"/>
  <c r="K583" i="1"/>
  <c r="L583" i="1"/>
  <c r="K584" i="1"/>
  <c r="L584" i="1" s="1"/>
  <c r="K585" i="1"/>
  <c r="L585" i="1"/>
  <c r="K586" i="1"/>
  <c r="L586" i="1"/>
  <c r="K587" i="1"/>
  <c r="L587" i="1"/>
  <c r="K588" i="1"/>
  <c r="L588" i="1" s="1"/>
  <c r="K589" i="1"/>
  <c r="L589" i="1"/>
  <c r="K590" i="1"/>
  <c r="L590" i="1"/>
  <c r="K591" i="1"/>
  <c r="L591" i="1"/>
  <c r="K592" i="1"/>
  <c r="L592" i="1" s="1"/>
  <c r="K593" i="1"/>
  <c r="L593" i="1"/>
  <c r="K594" i="1"/>
  <c r="L594" i="1"/>
  <c r="K595" i="1"/>
  <c r="L595" i="1"/>
  <c r="K596" i="1"/>
  <c r="L596" i="1" s="1"/>
  <c r="K597" i="1"/>
  <c r="L597" i="1"/>
  <c r="K598" i="1"/>
  <c r="L598" i="1"/>
  <c r="K599" i="1"/>
  <c r="L599" i="1"/>
  <c r="K600" i="1"/>
  <c r="L600" i="1" s="1"/>
  <c r="K601" i="1"/>
  <c r="L601" i="1"/>
  <c r="K602" i="1"/>
  <c r="L602" i="1"/>
  <c r="K603" i="1"/>
  <c r="L603" i="1"/>
  <c r="K604" i="1"/>
  <c r="L604" i="1" s="1"/>
  <c r="K605" i="1"/>
  <c r="L605" i="1"/>
  <c r="K606" i="1"/>
  <c r="L606" i="1"/>
  <c r="K607" i="1"/>
  <c r="L607" i="1"/>
  <c r="K608" i="1"/>
  <c r="L608" i="1" s="1"/>
  <c r="K609" i="1"/>
  <c r="L609" i="1"/>
  <c r="K610" i="1"/>
  <c r="L610" i="1"/>
  <c r="K611" i="1"/>
  <c r="L611" i="1"/>
  <c r="K612" i="1"/>
  <c r="L612" i="1" s="1"/>
  <c r="K613" i="1"/>
  <c r="L613" i="1"/>
  <c r="K614" i="1"/>
  <c r="L614" i="1"/>
  <c r="K615" i="1"/>
  <c r="L615" i="1"/>
  <c r="K616" i="1"/>
  <c r="L616" i="1" s="1"/>
  <c r="K617" i="1"/>
  <c r="L617" i="1"/>
  <c r="K618" i="1"/>
  <c r="L618" i="1"/>
  <c r="K619" i="1"/>
  <c r="L619" i="1"/>
  <c r="K620" i="1"/>
  <c r="L620" i="1" s="1"/>
  <c r="K621" i="1"/>
  <c r="L621" i="1"/>
  <c r="K622" i="1"/>
  <c r="L622" i="1"/>
  <c r="K623" i="1"/>
  <c r="L623" i="1"/>
  <c r="K624" i="1"/>
  <c r="L624" i="1" s="1"/>
  <c r="K625" i="1"/>
  <c r="L625" i="1"/>
  <c r="K626" i="1"/>
  <c r="L626" i="1"/>
  <c r="K627" i="1"/>
  <c r="L627" i="1"/>
  <c r="K628" i="1"/>
  <c r="L628" i="1" s="1"/>
  <c r="K629" i="1"/>
  <c r="L629" i="1"/>
  <c r="K630" i="1"/>
  <c r="L630" i="1"/>
  <c r="K631" i="1"/>
  <c r="L631" i="1"/>
  <c r="K632" i="1"/>
  <c r="L632" i="1" s="1"/>
  <c r="K633" i="1"/>
  <c r="L633" i="1"/>
  <c r="K634" i="1"/>
  <c r="L634" i="1" s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 s="1"/>
  <c r="K671" i="1"/>
  <c r="L671" i="1"/>
  <c r="K672" i="1"/>
  <c r="L672" i="1" s="1"/>
  <c r="K673" i="1"/>
  <c r="L673" i="1"/>
  <c r="K674" i="1"/>
  <c r="L674" i="1" s="1"/>
  <c r="K675" i="1"/>
  <c r="L675" i="1"/>
  <c r="K676" i="1"/>
  <c r="L676" i="1"/>
  <c r="K677" i="1"/>
  <c r="L677" i="1"/>
  <c r="K678" i="1"/>
  <c r="L678" i="1" s="1"/>
  <c r="K679" i="1"/>
  <c r="L679" i="1"/>
  <c r="K680" i="1"/>
  <c r="L680" i="1"/>
  <c r="K681" i="1"/>
  <c r="L681" i="1"/>
  <c r="K682" i="1"/>
  <c r="L682" i="1" s="1"/>
  <c r="K683" i="1"/>
  <c r="L683" i="1"/>
  <c r="K684" i="1"/>
  <c r="L684" i="1"/>
  <c r="K685" i="1"/>
  <c r="L685" i="1"/>
  <c r="K686" i="1"/>
  <c r="L686" i="1" s="1"/>
  <c r="K687" i="1"/>
  <c r="L687" i="1"/>
  <c r="K688" i="1"/>
  <c r="L688" i="1" s="1"/>
  <c r="K689" i="1"/>
  <c r="L689" i="1"/>
  <c r="K690" i="1"/>
  <c r="L690" i="1" s="1"/>
  <c r="K691" i="1"/>
  <c r="L691" i="1"/>
  <c r="K692" i="1"/>
  <c r="L692" i="1" s="1"/>
  <c r="K693" i="1"/>
  <c r="L693" i="1"/>
  <c r="K694" i="1"/>
  <c r="L694" i="1" s="1"/>
  <c r="K695" i="1"/>
  <c r="L695" i="1"/>
  <c r="K696" i="1"/>
  <c r="L696" i="1" s="1"/>
  <c r="K697" i="1"/>
  <c r="L697" i="1"/>
  <c r="K698" i="1"/>
  <c r="L698" i="1" s="1"/>
  <c r="K699" i="1"/>
  <c r="L699" i="1"/>
  <c r="K700" i="1"/>
  <c r="L700" i="1"/>
  <c r="K701" i="1"/>
  <c r="L701" i="1"/>
  <c r="K702" i="1"/>
  <c r="L702" i="1" s="1"/>
  <c r="K703" i="1"/>
  <c r="L703" i="1"/>
  <c r="K704" i="1"/>
  <c r="L704" i="1" s="1"/>
  <c r="K705" i="1"/>
  <c r="L705" i="1"/>
  <c r="K706" i="1"/>
  <c r="L706" i="1" s="1"/>
  <c r="K707" i="1"/>
  <c r="L707" i="1"/>
  <c r="K708" i="1"/>
  <c r="L708" i="1"/>
  <c r="K709" i="1"/>
  <c r="L709" i="1"/>
  <c r="K710" i="1"/>
  <c r="L710" i="1" s="1"/>
  <c r="K711" i="1"/>
  <c r="L711" i="1" s="1"/>
  <c r="K712" i="1"/>
  <c r="L712" i="1"/>
  <c r="K713" i="1"/>
  <c r="L713" i="1"/>
  <c r="K714" i="1"/>
  <c r="L714" i="1" s="1"/>
  <c r="K715" i="1"/>
  <c r="L715" i="1" s="1"/>
  <c r="K716" i="1"/>
  <c r="L716" i="1"/>
  <c r="K717" i="1"/>
  <c r="L717" i="1"/>
  <c r="K718" i="1"/>
  <c r="L718" i="1" s="1"/>
  <c r="K719" i="1"/>
  <c r="L719" i="1"/>
  <c r="K720" i="1"/>
  <c r="L720" i="1" s="1"/>
  <c r="K721" i="1"/>
  <c r="L721" i="1"/>
  <c r="K722" i="1"/>
  <c r="L722" i="1" s="1"/>
  <c r="K723" i="1"/>
  <c r="L723" i="1"/>
  <c r="K724" i="1"/>
  <c r="L724" i="1" s="1"/>
  <c r="K725" i="1"/>
  <c r="L725" i="1"/>
  <c r="K726" i="1"/>
  <c r="L726" i="1" s="1"/>
  <c r="K727" i="1"/>
  <c r="L727" i="1" s="1"/>
  <c r="K728" i="1"/>
  <c r="L728" i="1"/>
  <c r="K729" i="1"/>
  <c r="L729" i="1"/>
  <c r="K730" i="1"/>
  <c r="L730" i="1" s="1"/>
  <c r="K731" i="1"/>
  <c r="L731" i="1"/>
  <c r="K732" i="1"/>
  <c r="L732" i="1"/>
  <c r="K733" i="1"/>
  <c r="L733" i="1"/>
  <c r="K734" i="1"/>
  <c r="L734" i="1" s="1"/>
  <c r="K735" i="1"/>
  <c r="L735" i="1"/>
  <c r="K736" i="1"/>
  <c r="L736" i="1" s="1"/>
  <c r="K737" i="1"/>
  <c r="L737" i="1"/>
  <c r="K738" i="1"/>
  <c r="L738" i="1" s="1"/>
  <c r="K739" i="1"/>
  <c r="L739" i="1"/>
  <c r="K740" i="1"/>
  <c r="L740" i="1"/>
  <c r="K741" i="1"/>
  <c r="L741" i="1"/>
  <c r="K742" i="1"/>
  <c r="L742" i="1" s="1"/>
  <c r="K743" i="1"/>
  <c r="L743" i="1" s="1"/>
  <c r="K744" i="1"/>
  <c r="L744" i="1"/>
  <c r="K745" i="1"/>
  <c r="L745" i="1"/>
  <c r="K746" i="1"/>
  <c r="L746" i="1" s="1"/>
  <c r="K747" i="1"/>
  <c r="L747" i="1" s="1"/>
  <c r="K748" i="1"/>
  <c r="L748" i="1"/>
  <c r="K749" i="1"/>
  <c r="L749" i="1"/>
  <c r="K750" i="1"/>
  <c r="L750" i="1" s="1"/>
  <c r="K751" i="1"/>
  <c r="L751" i="1" s="1"/>
  <c r="K752" i="1"/>
  <c r="L752" i="1" s="1"/>
  <c r="K753" i="1"/>
  <c r="L753" i="1"/>
  <c r="K754" i="1"/>
  <c r="L754" i="1" s="1"/>
  <c r="K755" i="1"/>
  <c r="L755" i="1"/>
  <c r="K756" i="1"/>
  <c r="L756" i="1" s="1"/>
  <c r="K757" i="1"/>
  <c r="L757" i="1"/>
  <c r="K758" i="1"/>
  <c r="L758" i="1" s="1"/>
  <c r="K759" i="1"/>
  <c r="L759" i="1" s="1"/>
  <c r="K760" i="1"/>
  <c r="L760" i="1"/>
  <c r="K761" i="1"/>
  <c r="L761" i="1"/>
  <c r="K762" i="1"/>
  <c r="L762" i="1" s="1"/>
  <c r="K763" i="1"/>
  <c r="L763" i="1"/>
  <c r="K764" i="1"/>
  <c r="L764" i="1"/>
  <c r="K765" i="1"/>
  <c r="L765" i="1"/>
  <c r="K766" i="1"/>
  <c r="L766" i="1" s="1"/>
  <c r="K767" i="1"/>
  <c r="L767" i="1"/>
  <c r="K768" i="1"/>
  <c r="L768" i="1" s="1"/>
  <c r="K769" i="1"/>
  <c r="L769" i="1"/>
  <c r="K770" i="1"/>
  <c r="L770" i="1" s="1"/>
  <c r="K771" i="1"/>
  <c r="L771" i="1"/>
  <c r="K772" i="1"/>
  <c r="L772" i="1"/>
  <c r="K773" i="1"/>
  <c r="L773" i="1"/>
  <c r="K774" i="1"/>
  <c r="L774" i="1" s="1"/>
  <c r="K775" i="1"/>
  <c r="L775" i="1" s="1"/>
  <c r="K776" i="1"/>
  <c r="L776" i="1"/>
  <c r="K777" i="1"/>
  <c r="L777" i="1"/>
  <c r="K778" i="1"/>
  <c r="L778" i="1" s="1"/>
  <c r="K779" i="1"/>
  <c r="L779" i="1" s="1"/>
  <c r="K780" i="1"/>
  <c r="L780" i="1"/>
  <c r="K781" i="1"/>
  <c r="L781" i="1"/>
  <c r="K782" i="1"/>
  <c r="L782" i="1" s="1"/>
  <c r="K783" i="1"/>
  <c r="L783" i="1"/>
  <c r="K784" i="1"/>
  <c r="L784" i="1" s="1"/>
  <c r="K785" i="1"/>
  <c r="L785" i="1"/>
  <c r="K786" i="1"/>
  <c r="L786" i="1" s="1"/>
  <c r="K787" i="1"/>
  <c r="L787" i="1"/>
  <c r="K788" i="1"/>
  <c r="L788" i="1" s="1"/>
  <c r="K789" i="1"/>
  <c r="L789" i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/>
  <c r="K796" i="1"/>
  <c r="L796" i="1" s="1"/>
  <c r="K797" i="1"/>
  <c r="L797" i="1" s="1"/>
  <c r="K798" i="1"/>
  <c r="L798" i="1" s="1"/>
  <c r="K799" i="1"/>
  <c r="L799" i="1" s="1"/>
  <c r="K800" i="1"/>
  <c r="L800" i="1"/>
  <c r="K801" i="1"/>
  <c r="L801" i="1" s="1"/>
  <c r="K802" i="1"/>
  <c r="L802" i="1" s="1"/>
  <c r="K803" i="1"/>
  <c r="L803" i="1" s="1"/>
  <c r="K804" i="1"/>
  <c r="L804" i="1"/>
  <c r="K805" i="1"/>
  <c r="L805" i="1"/>
  <c r="K806" i="1"/>
  <c r="L806" i="1" s="1"/>
  <c r="K807" i="1"/>
  <c r="L807" i="1"/>
  <c r="K808" i="1"/>
  <c r="L808" i="1" s="1"/>
  <c r="K809" i="1"/>
  <c r="L809" i="1"/>
  <c r="K810" i="1"/>
  <c r="L810" i="1" s="1"/>
  <c r="K811" i="1"/>
  <c r="L811" i="1"/>
  <c r="K812" i="1"/>
  <c r="L812" i="1" s="1"/>
  <c r="K813" i="1"/>
  <c r="L813" i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/>
  <c r="K820" i="1"/>
  <c r="L820" i="1"/>
  <c r="K821" i="1"/>
  <c r="L821" i="1" s="1"/>
  <c r="K822" i="1"/>
  <c r="L822" i="1" s="1"/>
  <c r="K823" i="1"/>
  <c r="L823" i="1"/>
  <c r="K824" i="1"/>
  <c r="L824" i="1" s="1"/>
  <c r="K825" i="1"/>
  <c r="L825" i="1"/>
  <c r="K826" i="1"/>
  <c r="L826" i="1" s="1"/>
  <c r="K827" i="1"/>
  <c r="L827" i="1"/>
  <c r="K828" i="1"/>
  <c r="L828" i="1"/>
  <c r="K829" i="1"/>
  <c r="L829" i="1"/>
  <c r="K830" i="1"/>
  <c r="L830" i="1" s="1"/>
  <c r="K831" i="1"/>
  <c r="L831" i="1" s="1"/>
  <c r="K832" i="1"/>
  <c r="L832" i="1"/>
  <c r="K833" i="1"/>
  <c r="L833" i="1" s="1"/>
  <c r="K834" i="1"/>
  <c r="L834" i="1" s="1"/>
  <c r="K835" i="1"/>
  <c r="L835" i="1" s="1"/>
  <c r="K836" i="1"/>
  <c r="L836" i="1"/>
  <c r="K837" i="1"/>
  <c r="L837" i="1"/>
  <c r="K838" i="1"/>
  <c r="L838" i="1" s="1"/>
  <c r="K839" i="1"/>
  <c r="L839" i="1"/>
  <c r="K840" i="1"/>
  <c r="L840" i="1" s="1"/>
  <c r="K841" i="1"/>
  <c r="L841" i="1"/>
  <c r="K842" i="1"/>
  <c r="L842" i="1" s="1"/>
  <c r="K843" i="1"/>
  <c r="L843" i="1"/>
  <c r="K844" i="1"/>
  <c r="L844" i="1" s="1"/>
  <c r="K845" i="1"/>
  <c r="L845" i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/>
  <c r="K852" i="1"/>
  <c r="L852" i="1"/>
  <c r="K853" i="1"/>
  <c r="L853" i="1" s="1"/>
  <c r="K854" i="1"/>
  <c r="L854" i="1" s="1"/>
  <c r="K855" i="1"/>
  <c r="L855" i="1"/>
  <c r="K856" i="1"/>
  <c r="L856" i="1" s="1"/>
  <c r="K857" i="1"/>
  <c r="L857" i="1" s="1"/>
  <c r="K858" i="1"/>
  <c r="L858" i="1" s="1"/>
  <c r="K859" i="1"/>
  <c r="L859" i="1"/>
  <c r="K860" i="1"/>
  <c r="L860" i="1"/>
  <c r="K861" i="1"/>
  <c r="L861" i="1"/>
  <c r="K862" i="1"/>
  <c r="L862" i="1" s="1"/>
  <c r="K863" i="1"/>
  <c r="L863" i="1" s="1"/>
  <c r="K864" i="1"/>
  <c r="L864" i="1"/>
  <c r="K865" i="1"/>
  <c r="L865" i="1" s="1"/>
  <c r="K866" i="1"/>
  <c r="L866" i="1" s="1"/>
  <c r="K867" i="1"/>
  <c r="L867" i="1" s="1"/>
  <c r="K868" i="1"/>
  <c r="L868" i="1"/>
  <c r="K869" i="1"/>
  <c r="L869" i="1"/>
  <c r="K870" i="1"/>
  <c r="L870" i="1" s="1"/>
  <c r="K871" i="1"/>
  <c r="L871" i="1"/>
  <c r="K872" i="1"/>
  <c r="L872" i="1" s="1"/>
  <c r="K873" i="1"/>
  <c r="L873" i="1"/>
  <c r="K874" i="1"/>
  <c r="L874" i="1" s="1"/>
  <c r="K875" i="1"/>
  <c r="L875" i="1"/>
  <c r="K876" i="1"/>
  <c r="L876" i="1" s="1"/>
  <c r="K877" i="1"/>
  <c r="L877" i="1"/>
  <c r="K878" i="1"/>
  <c r="L878" i="1" s="1"/>
  <c r="K879" i="1"/>
  <c r="L879" i="1" s="1"/>
  <c r="K880" i="1"/>
  <c r="L880" i="1"/>
  <c r="K881" i="1"/>
  <c r="L881" i="1" s="1"/>
  <c r="K882" i="1"/>
  <c r="L882" i="1" s="1"/>
  <c r="K883" i="1"/>
  <c r="L883" i="1"/>
  <c r="K884" i="1"/>
  <c r="L884" i="1"/>
  <c r="K885" i="1"/>
  <c r="L885" i="1" s="1"/>
  <c r="K886" i="1"/>
  <c r="L886" i="1" s="1"/>
  <c r="K887" i="1"/>
  <c r="L887" i="1"/>
  <c r="K888" i="1"/>
  <c r="L888" i="1" s="1"/>
  <c r="K889" i="1"/>
  <c r="L889" i="1"/>
  <c r="K890" i="1"/>
  <c r="L890" i="1" s="1"/>
  <c r="K891" i="1"/>
  <c r="L891" i="1"/>
  <c r="K892" i="1"/>
  <c r="L892" i="1"/>
  <c r="K893" i="1"/>
  <c r="L893" i="1"/>
  <c r="K894" i="1"/>
  <c r="L894" i="1" s="1"/>
  <c r="K895" i="1"/>
  <c r="L895" i="1" s="1"/>
  <c r="K896" i="1"/>
  <c r="L896" i="1"/>
  <c r="K897" i="1"/>
  <c r="L897" i="1" s="1"/>
  <c r="K898" i="1"/>
  <c r="L898" i="1" s="1"/>
  <c r="K899" i="1"/>
  <c r="L899" i="1" s="1"/>
  <c r="K900" i="1"/>
  <c r="L900" i="1"/>
  <c r="K901" i="1"/>
  <c r="L901" i="1"/>
  <c r="K902" i="1"/>
  <c r="L902" i="1" s="1"/>
  <c r="K903" i="1"/>
  <c r="L903" i="1" s="1"/>
  <c r="K904" i="1"/>
  <c r="L904" i="1" s="1"/>
  <c r="K905" i="1"/>
  <c r="L905" i="1"/>
  <c r="K906" i="1"/>
  <c r="L906" i="1" s="1"/>
  <c r="K907" i="1"/>
  <c r="L907" i="1"/>
  <c r="K908" i="1"/>
  <c r="L908" i="1" s="1"/>
  <c r="K909" i="1"/>
  <c r="L909" i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/>
  <c r="K916" i="1"/>
  <c r="L916" i="1" s="1"/>
  <c r="K917" i="1"/>
  <c r="L917" i="1" s="1"/>
  <c r="K918" i="1"/>
  <c r="L918" i="1" s="1"/>
  <c r="K919" i="1"/>
  <c r="L919" i="1"/>
  <c r="K920" i="1"/>
  <c r="L920" i="1"/>
  <c r="K921" i="1"/>
  <c r="L921" i="1" s="1"/>
  <c r="K922" i="1"/>
  <c r="L922" i="1" s="1"/>
  <c r="K923" i="1"/>
  <c r="L923" i="1"/>
  <c r="K924" i="1"/>
  <c r="L924" i="1"/>
  <c r="K925" i="1"/>
  <c r="L925" i="1"/>
  <c r="K926" i="1"/>
  <c r="L926" i="1" s="1"/>
  <c r="K927" i="1"/>
  <c r="L927" i="1" s="1"/>
  <c r="K928" i="1"/>
  <c r="L928" i="1"/>
  <c r="K929" i="1"/>
  <c r="L929" i="1"/>
  <c r="K930" i="1"/>
  <c r="L930" i="1" s="1"/>
  <c r="K931" i="1"/>
  <c r="L931" i="1" s="1"/>
  <c r="K932" i="1"/>
  <c r="L932" i="1"/>
  <c r="K933" i="1"/>
  <c r="L933" i="1"/>
  <c r="K934" i="1"/>
  <c r="L934" i="1" s="1"/>
  <c r="K935" i="1"/>
  <c r="L935" i="1"/>
  <c r="K936" i="1"/>
  <c r="L936" i="1" s="1"/>
  <c r="K937" i="1"/>
  <c r="L937" i="1"/>
  <c r="K938" i="1"/>
  <c r="L938" i="1" s="1"/>
  <c r="K939" i="1"/>
  <c r="L939" i="1" s="1"/>
  <c r="K940" i="1"/>
  <c r="L940" i="1" s="1"/>
  <c r="K941" i="1"/>
  <c r="L941" i="1"/>
  <c r="K942" i="1"/>
  <c r="L942" i="1" s="1"/>
  <c r="K943" i="1"/>
  <c r="L943" i="1"/>
  <c r="K944" i="1"/>
  <c r="L944" i="1" s="1"/>
  <c r="K945" i="1"/>
  <c r="L945" i="1" s="1"/>
  <c r="K946" i="1"/>
  <c r="L946" i="1" s="1"/>
  <c r="K947" i="1"/>
  <c r="L947" i="1"/>
  <c r="K948" i="1"/>
  <c r="L948" i="1" s="1"/>
  <c r="K949" i="1"/>
  <c r="L949" i="1" s="1"/>
  <c r="K950" i="1"/>
  <c r="L950" i="1" s="1"/>
  <c r="K951" i="1"/>
  <c r="L951" i="1"/>
  <c r="K952" i="1"/>
  <c r="L952" i="1" s="1"/>
  <c r="K953" i="1"/>
  <c r="L953" i="1"/>
  <c r="K954" i="1"/>
  <c r="L954" i="1" s="1"/>
  <c r="K955" i="1"/>
  <c r="L955" i="1"/>
  <c r="K956" i="1"/>
  <c r="L956" i="1"/>
  <c r="K957" i="1"/>
  <c r="L957" i="1"/>
  <c r="K958" i="1"/>
  <c r="L958" i="1" s="1"/>
  <c r="K959" i="1"/>
  <c r="L959" i="1" s="1"/>
  <c r="K960" i="1"/>
  <c r="L960" i="1"/>
  <c r="K961" i="1"/>
  <c r="L961" i="1"/>
  <c r="K962" i="1"/>
  <c r="L962" i="1" s="1"/>
  <c r="K963" i="1"/>
  <c r="L963" i="1" s="1"/>
  <c r="K964" i="1"/>
  <c r="L964" i="1"/>
  <c r="K965" i="1"/>
  <c r="L965" i="1"/>
  <c r="K966" i="1"/>
  <c r="L966" i="1" s="1"/>
  <c r="K967" i="1"/>
  <c r="L967" i="1" s="1"/>
  <c r="K968" i="1"/>
  <c r="L968" i="1" s="1"/>
  <c r="K969" i="1"/>
  <c r="L969" i="1"/>
  <c r="K970" i="1"/>
  <c r="L970" i="1" s="1"/>
  <c r="K971" i="1"/>
  <c r="L971" i="1"/>
  <c r="K972" i="1"/>
  <c r="L972" i="1" s="1"/>
  <c r="K973" i="1"/>
  <c r="L973" i="1"/>
  <c r="K974" i="1"/>
  <c r="L974" i="1" s="1"/>
  <c r="K975" i="1"/>
  <c r="L975" i="1" s="1"/>
  <c r="K976" i="1"/>
  <c r="L976" i="1"/>
  <c r="K977" i="1"/>
  <c r="L977" i="1" s="1"/>
  <c r="K978" i="1"/>
  <c r="L978" i="1" s="1"/>
  <c r="K979" i="1"/>
  <c r="L979" i="1"/>
  <c r="K980" i="1"/>
  <c r="L980" i="1" s="1"/>
  <c r="K981" i="1"/>
  <c r="L981" i="1" s="1"/>
  <c r="K982" i="1"/>
  <c r="L982" i="1" s="1"/>
  <c r="K983" i="1"/>
  <c r="L983" i="1"/>
  <c r="K984" i="1"/>
  <c r="L984" i="1" s="1"/>
  <c r="K985" i="1"/>
  <c r="L985" i="1" s="1"/>
  <c r="K986" i="1"/>
  <c r="L986" i="1" s="1"/>
  <c r="K987" i="1"/>
  <c r="L987" i="1"/>
  <c r="K988" i="1"/>
  <c r="L988" i="1"/>
  <c r="K989" i="1"/>
  <c r="L989" i="1" s="1"/>
  <c r="K990" i="1"/>
  <c r="L990" i="1" s="1"/>
  <c r="K991" i="1"/>
  <c r="L991" i="1" s="1"/>
  <c r="K992" i="1"/>
  <c r="L992" i="1"/>
  <c r="K993" i="1"/>
  <c r="L993" i="1"/>
  <c r="K994" i="1"/>
  <c r="L994" i="1" s="1"/>
  <c r="K995" i="1"/>
  <c r="L995" i="1" s="1"/>
  <c r="K996" i="1"/>
  <c r="L996" i="1"/>
  <c r="K997" i="1"/>
  <c r="L997" i="1"/>
  <c r="K998" i="1"/>
  <c r="L998" i="1" s="1"/>
  <c r="K999" i="1"/>
  <c r="L999" i="1" s="1"/>
  <c r="K1000" i="1"/>
  <c r="L1000" i="1" s="1"/>
  <c r="K1001" i="1"/>
  <c r="L1001" i="1"/>
  <c r="K1002" i="1"/>
  <c r="L1002" i="1" s="1"/>
  <c r="K1003" i="1"/>
  <c r="L1003" i="1" s="1"/>
  <c r="K1004" i="1"/>
  <c r="L1004" i="1" s="1"/>
  <c r="K1005" i="1"/>
  <c r="L1005" i="1"/>
  <c r="K1006" i="1"/>
  <c r="L1006" i="1"/>
  <c r="K1007" i="1"/>
  <c r="L1007" i="1"/>
  <c r="K1008" i="1"/>
  <c r="L1008" i="1" s="1"/>
  <c r="K1009" i="1"/>
  <c r="L1009" i="1"/>
  <c r="K1010" i="1"/>
  <c r="L1010" i="1" s="1"/>
  <c r="K1011" i="1"/>
  <c r="L1011" i="1"/>
  <c r="K1012" i="1"/>
  <c r="L1012" i="1" s="1"/>
  <c r="K1013" i="1"/>
  <c r="L1013" i="1"/>
  <c r="K1014" i="1"/>
  <c r="L1014" i="1" s="1"/>
  <c r="K1015" i="1"/>
  <c r="L1015" i="1"/>
  <c r="K1016" i="1"/>
  <c r="L1016" i="1" s="1"/>
  <c r="K1017" i="1"/>
  <c r="L1017" i="1"/>
  <c r="K1018" i="1"/>
  <c r="L1018" i="1"/>
  <c r="K1019" i="1"/>
  <c r="L1019" i="1" s="1"/>
  <c r="K1020" i="1"/>
  <c r="L1020" i="1" s="1"/>
  <c r="K1021" i="1"/>
  <c r="L1021" i="1"/>
  <c r="K1022" i="1"/>
  <c r="L1022" i="1"/>
  <c r="K1023" i="1"/>
  <c r="L1023" i="1"/>
  <c r="K1024" i="1"/>
  <c r="L1024" i="1" s="1"/>
  <c r="K1025" i="1"/>
  <c r="L1025" i="1"/>
  <c r="K1026" i="1"/>
  <c r="L1026" i="1" s="1"/>
  <c r="K1027" i="1"/>
  <c r="L1027" i="1"/>
  <c r="K1028" i="1"/>
  <c r="L1028" i="1" s="1"/>
  <c r="K1029" i="1"/>
  <c r="L1029" i="1"/>
  <c r="K1030" i="1"/>
  <c r="L1030" i="1"/>
  <c r="K1031" i="1"/>
  <c r="L1031" i="1"/>
  <c r="K1032" i="1"/>
  <c r="L1032" i="1" s="1"/>
  <c r="K1033" i="1"/>
  <c r="L1033" i="1"/>
  <c r="K1034" i="1"/>
  <c r="L1034" i="1"/>
  <c r="K1035" i="1"/>
  <c r="L1035" i="1" s="1"/>
  <c r="K1036" i="1"/>
  <c r="L1036" i="1" s="1"/>
  <c r="K1037" i="1"/>
  <c r="L1037" i="1"/>
  <c r="K1038" i="1"/>
  <c r="L1038" i="1"/>
  <c r="K1039" i="1"/>
  <c r="L1039" i="1"/>
  <c r="K1040" i="1"/>
  <c r="L1040" i="1" s="1"/>
  <c r="K1041" i="1"/>
  <c r="L1041" i="1"/>
  <c r="K1042" i="1"/>
  <c r="L1042" i="1" s="1"/>
  <c r="K1043" i="1"/>
  <c r="L1043" i="1"/>
  <c r="K1044" i="1"/>
  <c r="L1044" i="1" s="1"/>
  <c r="K1045" i="1"/>
  <c r="L1045" i="1"/>
  <c r="K1046" i="1"/>
  <c r="L1046" i="1"/>
  <c r="K1047" i="1"/>
  <c r="L1047" i="1"/>
  <c r="K1048" i="1"/>
  <c r="L1048" i="1" s="1"/>
  <c r="K1049" i="1"/>
  <c r="L1049" i="1"/>
  <c r="K1050" i="1"/>
  <c r="L1050" i="1"/>
  <c r="K1051" i="1"/>
  <c r="L1051" i="1" s="1"/>
  <c r="K1052" i="1"/>
  <c r="L1052" i="1" s="1"/>
  <c r="K1053" i="1"/>
  <c r="L1053" i="1"/>
  <c r="K1054" i="1"/>
  <c r="L1054" i="1"/>
  <c r="K1055" i="1"/>
  <c r="L1055" i="1"/>
  <c r="K1056" i="1"/>
  <c r="L1056" i="1" s="1"/>
  <c r="K1057" i="1"/>
  <c r="L1057" i="1"/>
  <c r="K1058" i="1"/>
  <c r="L1058" i="1" s="1"/>
  <c r="K1059" i="1"/>
  <c r="L1059" i="1" s="1"/>
  <c r="K1060" i="1"/>
  <c r="L1060" i="1" s="1"/>
  <c r="K1061" i="1"/>
  <c r="L1061" i="1"/>
  <c r="K1062" i="1"/>
  <c r="L1062" i="1"/>
  <c r="K1063" i="1"/>
  <c r="L1063" i="1"/>
  <c r="K1064" i="1"/>
  <c r="L1064" i="1" s="1"/>
  <c r="K1065" i="1"/>
  <c r="L1065" i="1" s="1"/>
  <c r="K1066" i="1"/>
  <c r="L1066" i="1"/>
  <c r="K1067" i="1"/>
  <c r="L1067" i="1" s="1"/>
  <c r="K1068" i="1"/>
  <c r="L1068" i="1" s="1"/>
  <c r="K1069" i="1"/>
  <c r="L1069" i="1" s="1"/>
  <c r="K1070" i="1"/>
  <c r="L1070" i="1"/>
  <c r="K1071" i="1"/>
  <c r="L1071" i="1"/>
  <c r="K1072" i="1"/>
  <c r="L1072" i="1" s="1"/>
  <c r="K1073" i="1"/>
  <c r="L1073" i="1"/>
  <c r="K1074" i="1"/>
  <c r="L1074" i="1" s="1"/>
  <c r="K1075" i="1"/>
  <c r="L1075" i="1"/>
  <c r="K1076" i="1"/>
  <c r="L1076" i="1" s="1"/>
  <c r="K1077" i="1"/>
  <c r="L1077" i="1"/>
  <c r="K1078" i="1"/>
  <c r="L1078" i="1"/>
  <c r="K1079" i="1"/>
  <c r="L1079" i="1"/>
  <c r="K1080" i="1"/>
  <c r="L1080" i="1" s="1"/>
  <c r="K1081" i="1"/>
  <c r="L1081" i="1" s="1"/>
  <c r="K1082" i="1"/>
  <c r="L1082" i="1"/>
  <c r="K1083" i="1"/>
  <c r="L1083" i="1" s="1"/>
  <c r="K1084" i="1"/>
  <c r="L1084" i="1" s="1"/>
  <c r="K1085" i="1"/>
  <c r="L1085" i="1"/>
  <c r="K1086" i="1"/>
  <c r="L1086" i="1"/>
  <c r="K1087" i="1"/>
  <c r="L1087" i="1"/>
  <c r="K1088" i="1"/>
  <c r="L1088" i="1" s="1"/>
  <c r="K1089" i="1"/>
  <c r="L1089" i="1"/>
  <c r="K1090" i="1"/>
  <c r="L1090" i="1" s="1"/>
  <c r="K1091" i="1"/>
  <c r="L1091" i="1" s="1"/>
  <c r="K1092" i="1"/>
  <c r="L1092" i="1" s="1"/>
  <c r="K1093" i="1"/>
  <c r="L1093" i="1"/>
  <c r="K1094" i="1"/>
  <c r="L1094" i="1"/>
  <c r="K1095" i="1"/>
  <c r="L1095" i="1"/>
  <c r="K1096" i="1"/>
  <c r="L1096" i="1" s="1"/>
  <c r="K1097" i="1"/>
  <c r="L1097" i="1" s="1"/>
  <c r="K1098" i="1"/>
  <c r="L1098" i="1"/>
  <c r="K1099" i="1"/>
  <c r="L1099" i="1" s="1"/>
  <c r="K1100" i="1"/>
  <c r="L1100" i="1" s="1"/>
  <c r="K1101" i="1"/>
  <c r="L1101" i="1" s="1"/>
  <c r="K1102" i="1"/>
  <c r="L1102" i="1"/>
  <c r="K1103" i="1"/>
  <c r="L1103" i="1"/>
  <c r="K1104" i="1"/>
  <c r="L1104" i="1" s="1"/>
  <c r="K1105" i="1"/>
  <c r="L1105" i="1" s="1"/>
  <c r="K1106" i="1"/>
  <c r="L1106" i="1" s="1"/>
  <c r="K1107" i="1"/>
  <c r="L1107" i="1"/>
  <c r="K1108" i="1"/>
  <c r="L1108" i="1" s="1"/>
  <c r="K1109" i="1"/>
  <c r="L1109" i="1"/>
  <c r="K1110" i="1"/>
  <c r="L1110" i="1" s="1"/>
  <c r="K1111" i="1"/>
  <c r="L1111" i="1"/>
  <c r="K1112" i="1"/>
  <c r="L1112" i="1" s="1"/>
  <c r="K1113" i="1"/>
  <c r="L1113" i="1" s="1"/>
  <c r="K1114" i="1"/>
  <c r="L1114" i="1"/>
  <c r="K1115" i="1"/>
  <c r="L1115" i="1" s="1"/>
  <c r="K1116" i="1"/>
  <c r="L1116" i="1" s="1"/>
  <c r="K1117" i="1"/>
  <c r="L1117" i="1"/>
  <c r="K1118" i="1"/>
  <c r="L1118" i="1"/>
  <c r="K1119" i="1"/>
  <c r="L1119" i="1"/>
  <c r="K1120" i="1"/>
  <c r="L1120" i="1" s="1"/>
  <c r="K1121" i="1"/>
  <c r="L1121" i="1"/>
  <c r="K1122" i="1"/>
  <c r="L1122" i="1" s="1"/>
  <c r="K1123" i="1"/>
  <c r="L1123" i="1"/>
  <c r="K1124" i="1"/>
  <c r="L1124" i="1" s="1"/>
  <c r="K1125" i="1"/>
  <c r="L1125" i="1"/>
  <c r="K1126" i="1"/>
  <c r="L1126" i="1"/>
  <c r="K1127" i="1"/>
  <c r="L1127" i="1"/>
  <c r="K1128" i="1"/>
  <c r="L1128" i="1" s="1"/>
  <c r="K1129" i="1"/>
  <c r="L1129" i="1" s="1"/>
  <c r="K1130" i="1"/>
  <c r="L1130" i="1"/>
  <c r="K1131" i="1"/>
  <c r="L1131" i="1" s="1"/>
  <c r="K1132" i="1"/>
  <c r="L1132" i="1" s="1"/>
  <c r="K1133" i="1"/>
  <c r="L1133" i="1"/>
  <c r="K1134" i="1"/>
  <c r="L1134" i="1"/>
  <c r="K1135" i="1"/>
  <c r="L1135" i="1"/>
  <c r="K1136" i="1"/>
  <c r="L1136" i="1" s="1"/>
  <c r="K1137" i="1"/>
  <c r="L1137" i="1" s="1"/>
  <c r="K1138" i="1"/>
  <c r="L1138" i="1" s="1"/>
  <c r="K1139" i="1"/>
  <c r="L1139" i="1"/>
  <c r="K1140" i="1"/>
  <c r="L1140" i="1" s="1"/>
  <c r="K1141" i="1"/>
  <c r="L1141" i="1"/>
  <c r="K1142" i="1"/>
  <c r="L1142" i="1" s="1"/>
  <c r="K1143" i="1"/>
  <c r="L1143" i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/>
  <c r="K1150" i="1"/>
  <c r="L1150" i="1"/>
  <c r="K1151" i="1"/>
  <c r="L1151" i="1" s="1"/>
  <c r="K1152" i="1"/>
  <c r="L1152" i="1" s="1"/>
  <c r="K1153" i="1"/>
  <c r="L1153" i="1"/>
  <c r="K1154" i="1"/>
  <c r="L1154" i="1" s="1"/>
  <c r="K1155" i="1"/>
  <c r="L1155" i="1"/>
  <c r="K1156" i="1"/>
  <c r="L1156" i="1" s="1"/>
  <c r="K1157" i="1"/>
  <c r="L1157" i="1"/>
  <c r="K1158" i="1"/>
  <c r="L1158" i="1"/>
  <c r="K1159" i="1"/>
  <c r="L1159" i="1"/>
  <c r="K1160" i="1"/>
  <c r="L1160" i="1" s="1"/>
  <c r="K1161" i="1"/>
  <c r="L1161" i="1" s="1"/>
  <c r="K1162" i="1"/>
  <c r="L1162" i="1"/>
  <c r="K1163" i="1"/>
  <c r="L1163" i="1" s="1"/>
  <c r="K1164" i="1"/>
  <c r="L1164" i="1" s="1"/>
  <c r="K1165" i="1"/>
  <c r="L1165" i="1" s="1"/>
  <c r="K1166" i="1"/>
  <c r="L1166" i="1"/>
  <c r="K1167" i="1"/>
  <c r="L1167" i="1"/>
  <c r="K1168" i="1"/>
  <c r="L1168" i="1" s="1"/>
  <c r="K1169" i="1"/>
  <c r="L1169" i="1"/>
  <c r="K1170" i="1"/>
  <c r="L1170" i="1" s="1"/>
  <c r="K1171" i="1"/>
  <c r="L1171" i="1"/>
  <c r="K1172" i="1"/>
  <c r="L1172" i="1" s="1"/>
  <c r="K1173" i="1"/>
  <c r="L1173" i="1"/>
  <c r="K1174" i="1"/>
  <c r="L1174" i="1"/>
  <c r="K1175" i="1"/>
  <c r="L1175" i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/>
  <c r="K1182" i="1"/>
  <c r="L1182" i="1"/>
  <c r="K1183" i="1"/>
  <c r="L1183" i="1" s="1"/>
  <c r="K1184" i="1"/>
  <c r="L1184" i="1" s="1"/>
  <c r="K1185" i="1"/>
  <c r="L1185" i="1"/>
  <c r="K1186" i="1"/>
  <c r="L1186" i="1" s="1"/>
  <c r="K1187" i="1"/>
  <c r="L1187" i="1" s="1"/>
  <c r="K1188" i="1"/>
  <c r="L1188" i="1" s="1"/>
  <c r="K1189" i="1"/>
  <c r="L1189" i="1"/>
  <c r="K1190" i="1"/>
  <c r="L1190" i="1"/>
  <c r="K1191" i="1"/>
  <c r="L1191" i="1"/>
  <c r="K1192" i="1"/>
  <c r="L1192" i="1" s="1"/>
  <c r="K1193" i="1"/>
  <c r="L1193" i="1" s="1"/>
  <c r="K1194" i="1"/>
  <c r="L1194" i="1"/>
  <c r="K1195" i="1"/>
  <c r="L1195" i="1" s="1"/>
  <c r="K1196" i="1"/>
  <c r="L1196" i="1" s="1"/>
  <c r="K1197" i="1"/>
  <c r="L1197" i="1"/>
  <c r="K1198" i="1"/>
  <c r="L1198" i="1"/>
  <c r="K1199" i="1"/>
  <c r="L1199" i="1"/>
  <c r="K1200" i="1"/>
  <c r="L1200" i="1" s="1"/>
  <c r="K1201" i="1"/>
  <c r="L1201" i="1"/>
  <c r="K1202" i="1"/>
  <c r="L1202" i="1" s="1"/>
  <c r="K1203" i="1"/>
  <c r="L1203" i="1"/>
  <c r="K1204" i="1"/>
  <c r="L1204" i="1" s="1"/>
  <c r="K1205" i="1"/>
  <c r="L1205" i="1"/>
  <c r="K1206" i="1"/>
  <c r="L1206" i="1"/>
  <c r="K1207" i="1"/>
  <c r="L1207" i="1"/>
  <c r="K1208" i="1"/>
  <c r="L1208" i="1" s="1"/>
  <c r="K1209" i="1"/>
  <c r="L1209" i="1" s="1"/>
  <c r="K1210" i="1"/>
  <c r="L1210" i="1"/>
  <c r="K1211" i="1"/>
  <c r="L1211" i="1" s="1"/>
  <c r="K1212" i="1"/>
  <c r="L1212" i="1" s="1"/>
  <c r="K1213" i="1"/>
  <c r="L1213" i="1"/>
  <c r="K1214" i="1"/>
  <c r="L1214" i="1"/>
  <c r="K1215" i="1"/>
  <c r="L1215" i="1"/>
  <c r="K1216" i="1"/>
  <c r="L1216" i="1" s="1"/>
  <c r="K1217" i="1"/>
  <c r="L1217" i="1"/>
  <c r="K1218" i="1"/>
  <c r="L1218" i="1" s="1"/>
  <c r="K1219" i="1"/>
  <c r="L1219" i="1" s="1"/>
  <c r="K1220" i="1"/>
  <c r="L1220" i="1" s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 s="1"/>
  <c r="K1373" i="1"/>
  <c r="L1373" i="1"/>
  <c r="K1374" i="1"/>
  <c r="L1374" i="1"/>
  <c r="K1375" i="1"/>
  <c r="L1375" i="1"/>
  <c r="K1376" i="1"/>
  <c r="L1376" i="1" s="1"/>
  <c r="K1377" i="1"/>
  <c r="L1377" i="1"/>
  <c r="K1378" i="1"/>
  <c r="L1378" i="1"/>
  <c r="K1379" i="1"/>
  <c r="L1379" i="1"/>
  <c r="K1380" i="1"/>
  <c r="L1380" i="1" s="1"/>
  <c r="K1381" i="1"/>
  <c r="L1381" i="1"/>
  <c r="K1382" i="1"/>
  <c r="L1382" i="1"/>
  <c r="K1383" i="1"/>
  <c r="L1383" i="1"/>
  <c r="K1384" i="1"/>
  <c r="L1384" i="1" s="1"/>
  <c r="K1385" i="1"/>
  <c r="L1385" i="1"/>
  <c r="K1386" i="1"/>
  <c r="L1386" i="1"/>
  <c r="K1387" i="1"/>
  <c r="L1387" i="1"/>
  <c r="K1388" i="1"/>
  <c r="L1388" i="1" s="1"/>
  <c r="K1389" i="1"/>
  <c r="L1389" i="1"/>
  <c r="K1390" i="1"/>
  <c r="L1390" i="1"/>
  <c r="K1391" i="1"/>
  <c r="L1391" i="1"/>
  <c r="K1392" i="1"/>
  <c r="L1392" i="1" s="1"/>
  <c r="K1393" i="1"/>
  <c r="L1393" i="1"/>
  <c r="K1394" i="1"/>
  <c r="L1394" i="1"/>
  <c r="K1395" i="1"/>
  <c r="L1395" i="1"/>
  <c r="K1396" i="1"/>
  <c r="L1396" i="1" s="1"/>
  <c r="K1397" i="1"/>
  <c r="L1397" i="1"/>
  <c r="K1398" i="1"/>
  <c r="L1398" i="1"/>
  <c r="K1399" i="1"/>
  <c r="L1399" i="1"/>
  <c r="K1400" i="1"/>
  <c r="L1400" i="1" s="1"/>
  <c r="K1401" i="1"/>
  <c r="L1401" i="1"/>
  <c r="K1402" i="1"/>
  <c r="L1402" i="1"/>
  <c r="K1403" i="1"/>
  <c r="L1403" i="1"/>
  <c r="K1404" i="1"/>
  <c r="L1404" i="1" s="1"/>
  <c r="K1405" i="1"/>
  <c r="L1405" i="1"/>
  <c r="K1406" i="1"/>
  <c r="L1406" i="1"/>
  <c r="K1407" i="1"/>
  <c r="L1407" i="1"/>
  <c r="K1408" i="1"/>
  <c r="L1408" i="1" s="1"/>
  <c r="K1409" i="1"/>
  <c r="L1409" i="1"/>
  <c r="K1410" i="1"/>
  <c r="L1410" i="1"/>
  <c r="K1411" i="1"/>
  <c r="L1411" i="1"/>
  <c r="K1412" i="1"/>
  <c r="L1412" i="1" s="1"/>
  <c r="K1413" i="1"/>
  <c r="L1413" i="1"/>
  <c r="K1414" i="1"/>
  <c r="L1414" i="1"/>
  <c r="K1415" i="1"/>
  <c r="L1415" i="1"/>
  <c r="K1416" i="1"/>
  <c r="L1416" i="1" s="1"/>
  <c r="K1417" i="1"/>
  <c r="L1417" i="1"/>
  <c r="K1418" i="1"/>
  <c r="L1418" i="1" s="1"/>
  <c r="K1419" i="1"/>
  <c r="L1419" i="1"/>
  <c r="K1420" i="1"/>
  <c r="L1420" i="1"/>
  <c r="K1421" i="1"/>
  <c r="L1421" i="1"/>
  <c r="K1422" i="1"/>
  <c r="L1422" i="1" s="1"/>
  <c r="K1423" i="1"/>
  <c r="L1423" i="1"/>
  <c r="K1424" i="1"/>
  <c r="L1424" i="1"/>
  <c r="K1425" i="1"/>
  <c r="L1425" i="1"/>
  <c r="K1426" i="1"/>
  <c r="L1426" i="1" s="1"/>
  <c r="K1427" i="1"/>
  <c r="L1427" i="1"/>
  <c r="K1428" i="1"/>
  <c r="L1428" i="1" s="1"/>
  <c r="K1429" i="1"/>
  <c r="L1429" i="1"/>
  <c r="K1430" i="1"/>
  <c r="L1430" i="1" s="1"/>
  <c r="K1431" i="1"/>
  <c r="L1431" i="1"/>
  <c r="K1432" i="1"/>
  <c r="L1432" i="1"/>
  <c r="K1433" i="1"/>
  <c r="L1433" i="1"/>
  <c r="K1434" i="1"/>
  <c r="L1434" i="1" s="1"/>
  <c r="K1435" i="1"/>
  <c r="L1435" i="1"/>
  <c r="K1436" i="1"/>
  <c r="L1436" i="1"/>
  <c r="K1437" i="1"/>
  <c r="L1437" i="1"/>
  <c r="K1438" i="1"/>
  <c r="L1438" i="1" s="1"/>
  <c r="K1439" i="1"/>
  <c r="L1439" i="1"/>
  <c r="K1440" i="1"/>
  <c r="L1440" i="1" s="1"/>
  <c r="K1441" i="1"/>
  <c r="L1441" i="1"/>
  <c r="K1442" i="1"/>
  <c r="L1442" i="1" s="1"/>
  <c r="K1443" i="1"/>
  <c r="L1443" i="1"/>
  <c r="K1444" i="1"/>
  <c r="L1444" i="1"/>
  <c r="K1445" i="1"/>
  <c r="L1445" i="1"/>
  <c r="K1446" i="1"/>
  <c r="L1446" i="1" s="1"/>
  <c r="K1447" i="1"/>
  <c r="L1447" i="1"/>
  <c r="K1448" i="1"/>
  <c r="L1448" i="1" s="1"/>
  <c r="K1449" i="1"/>
  <c r="L1449" i="1"/>
  <c r="K1450" i="1"/>
  <c r="L1450" i="1" s="1"/>
  <c r="K1451" i="1"/>
  <c r="L1451" i="1"/>
  <c r="K1452" i="1"/>
  <c r="L1452" i="1"/>
  <c r="K1453" i="1"/>
  <c r="L1453" i="1"/>
  <c r="K1454" i="1"/>
  <c r="L1454" i="1" s="1"/>
  <c r="K1455" i="1"/>
  <c r="L1455" i="1"/>
  <c r="K1456" i="1"/>
  <c r="L1456" i="1"/>
  <c r="K1457" i="1"/>
  <c r="L1457" i="1"/>
  <c r="K1458" i="1"/>
  <c r="L1458" i="1" s="1"/>
  <c r="K1459" i="1"/>
  <c r="L1459" i="1"/>
  <c r="K1460" i="1"/>
  <c r="L1460" i="1" s="1"/>
  <c r="K1461" i="1"/>
  <c r="L1461" i="1"/>
  <c r="K1462" i="1"/>
  <c r="L1462" i="1" s="1"/>
  <c r="K1463" i="1"/>
  <c r="L1463" i="1"/>
  <c r="K1464" i="1"/>
  <c r="L1464" i="1"/>
  <c r="K1465" i="1"/>
  <c r="L1465" i="1"/>
  <c r="K1466" i="1"/>
  <c r="L1466" i="1" s="1"/>
  <c r="K1467" i="1"/>
  <c r="L1467" i="1"/>
  <c r="K1468" i="1"/>
  <c r="L1468" i="1"/>
  <c r="K1469" i="1"/>
  <c r="L1469" i="1"/>
  <c r="K1470" i="1"/>
  <c r="L1470" i="1" s="1"/>
  <c r="K1471" i="1"/>
  <c r="L1471" i="1"/>
  <c r="K1472" i="1"/>
  <c r="L1472" i="1" s="1"/>
  <c r="K1473" i="1"/>
  <c r="L1473" i="1"/>
  <c r="K1474" i="1"/>
  <c r="L1474" i="1" s="1"/>
  <c r="K1475" i="1"/>
  <c r="L1475" i="1"/>
  <c r="K1476" i="1"/>
  <c r="L1476" i="1"/>
  <c r="K1477" i="1"/>
  <c r="L1477" i="1"/>
  <c r="K1478" i="1"/>
  <c r="L1478" i="1" s="1"/>
  <c r="K1479" i="1"/>
  <c r="L1479" i="1"/>
  <c r="K1480" i="1"/>
  <c r="L1480" i="1" s="1"/>
  <c r="K1481" i="1"/>
  <c r="L1481" i="1"/>
  <c r="K1482" i="1"/>
  <c r="L1482" i="1" s="1"/>
  <c r="K1483" i="1"/>
  <c r="L1483" i="1"/>
  <c r="K1484" i="1"/>
  <c r="L1484" i="1"/>
  <c r="K1485" i="1"/>
  <c r="L1485" i="1"/>
  <c r="K1486" i="1"/>
  <c r="L1486" i="1" s="1"/>
  <c r="K1487" i="1"/>
  <c r="L1487" i="1"/>
  <c r="K1488" i="1"/>
  <c r="L1488" i="1"/>
  <c r="K1489" i="1"/>
  <c r="L1489" i="1"/>
  <c r="K1490" i="1"/>
  <c r="L1490" i="1" s="1"/>
  <c r="K1491" i="1"/>
  <c r="L1491" i="1"/>
  <c r="K1492" i="1"/>
  <c r="L1492" i="1" s="1"/>
  <c r="K1493" i="1"/>
  <c r="L1493" i="1"/>
  <c r="K1494" i="1"/>
  <c r="L1494" i="1" s="1"/>
  <c r="K1495" i="1"/>
  <c r="L1495" i="1"/>
  <c r="K1496" i="1"/>
  <c r="L1496" i="1" s="1"/>
  <c r="K1497" i="1"/>
  <c r="L1497" i="1" s="1"/>
  <c r="K1498" i="1"/>
  <c r="L1498" i="1" s="1"/>
  <c r="K1499" i="1"/>
  <c r="L1499" i="1"/>
  <c r="K1500" i="1"/>
  <c r="L1500" i="1" s="1"/>
  <c r="K1501" i="1"/>
  <c r="L1501" i="1" s="1"/>
  <c r="K1502" i="1"/>
  <c r="L1502" i="1" s="1"/>
  <c r="K1503" i="1"/>
  <c r="L1503" i="1"/>
  <c r="K1504" i="1"/>
  <c r="L1504" i="1" s="1"/>
  <c r="K1505" i="1"/>
  <c r="L1505" i="1" s="1"/>
  <c r="K1506" i="1"/>
  <c r="L1506" i="1" s="1"/>
  <c r="K1507" i="1"/>
  <c r="L1507" i="1"/>
  <c r="K1508" i="1"/>
  <c r="L1508" i="1"/>
  <c r="K1509" i="1"/>
  <c r="L1509" i="1" s="1"/>
  <c r="K1510" i="1"/>
  <c r="L1510" i="1" s="1"/>
  <c r="K1511" i="1"/>
  <c r="L1511" i="1"/>
  <c r="K1512" i="1"/>
  <c r="L1512" i="1"/>
  <c r="K1513" i="1"/>
  <c r="L1513" i="1" s="1"/>
  <c r="K1514" i="1"/>
  <c r="L1514" i="1" s="1"/>
  <c r="K1515" i="1"/>
  <c r="L1515" i="1"/>
  <c r="K1516" i="1"/>
  <c r="L1516" i="1" s="1"/>
  <c r="K1517" i="1"/>
  <c r="L1517" i="1" s="1"/>
  <c r="K1518" i="1"/>
  <c r="L1518" i="1" s="1"/>
  <c r="K1519" i="1"/>
  <c r="L1519" i="1"/>
  <c r="K1520" i="1"/>
  <c r="L1520" i="1" s="1"/>
  <c r="K1521" i="1"/>
  <c r="L1521" i="1" s="1"/>
  <c r="K1522" i="1"/>
  <c r="L1522" i="1" s="1"/>
  <c r="K1523" i="1"/>
  <c r="L1523" i="1"/>
  <c r="K1524" i="1"/>
  <c r="L1524" i="1"/>
  <c r="K1525" i="1"/>
  <c r="L1525" i="1" s="1"/>
  <c r="K1526" i="1"/>
  <c r="L1526" i="1" s="1"/>
  <c r="K1527" i="1"/>
  <c r="L1527" i="1"/>
  <c r="K1528" i="1"/>
  <c r="L1528" i="1"/>
  <c r="K1529" i="1"/>
  <c r="L1529" i="1" s="1"/>
  <c r="K1530" i="1"/>
  <c r="L1530" i="1" s="1"/>
  <c r="K1531" i="1"/>
  <c r="L1531" i="1"/>
  <c r="K1532" i="1"/>
  <c r="L1532" i="1" s="1"/>
  <c r="K1533" i="1"/>
  <c r="L1533" i="1" s="1"/>
  <c r="K1534" i="1"/>
  <c r="L1534" i="1" s="1"/>
  <c r="K1535" i="1"/>
  <c r="L1535" i="1"/>
  <c r="K1536" i="1"/>
  <c r="L1536" i="1" s="1"/>
  <c r="K1537" i="1"/>
  <c r="L1537" i="1" s="1"/>
  <c r="K1538" i="1"/>
  <c r="L1538" i="1" s="1"/>
  <c r="K1539" i="1"/>
  <c r="L1539" i="1"/>
  <c r="K1540" i="1"/>
  <c r="L1540" i="1"/>
  <c r="K1541" i="1"/>
  <c r="L1541" i="1" s="1"/>
  <c r="K1542" i="1"/>
  <c r="L1542" i="1" s="1"/>
  <c r="K1543" i="1"/>
  <c r="L1543" i="1"/>
  <c r="K1544" i="1"/>
  <c r="L1544" i="1"/>
  <c r="K1545" i="1"/>
  <c r="L1545" i="1" s="1"/>
  <c r="K1546" i="1"/>
  <c r="L1546" i="1" s="1"/>
  <c r="K1547" i="1"/>
  <c r="L1547" i="1"/>
  <c r="K1548" i="1"/>
  <c r="L1548" i="1" s="1"/>
  <c r="K1549" i="1"/>
  <c r="L1549" i="1" s="1"/>
  <c r="K1550" i="1"/>
  <c r="L1550" i="1" s="1"/>
  <c r="K1551" i="1"/>
  <c r="L1551" i="1"/>
  <c r="K1552" i="1"/>
  <c r="L1552" i="1" s="1"/>
  <c r="K1553" i="1"/>
  <c r="L1553" i="1" s="1"/>
  <c r="K1554" i="1"/>
  <c r="L1554" i="1" s="1"/>
  <c r="K1555" i="1"/>
  <c r="L1555" i="1" s="1"/>
  <c r="K1556" i="1"/>
  <c r="L1556" i="1"/>
  <c r="K1557" i="1"/>
  <c r="L1557" i="1" s="1"/>
  <c r="K1558" i="1"/>
  <c r="L1558" i="1" s="1"/>
  <c r="K1559" i="1"/>
  <c r="L1559" i="1" s="1"/>
  <c r="K1560" i="1"/>
  <c r="L1560" i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/>
  <c r="K1568" i="1"/>
  <c r="L1568" i="1" s="1"/>
  <c r="K1569" i="1"/>
  <c r="L1569" i="1" s="1"/>
  <c r="K1570" i="1"/>
  <c r="L1570" i="1" s="1"/>
  <c r="K1571" i="1"/>
  <c r="L1571" i="1"/>
  <c r="K1572" i="1"/>
  <c r="L1572" i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/>
  <c r="K1584" i="1"/>
  <c r="L1584" i="1" s="1"/>
  <c r="K1585" i="1"/>
  <c r="L1585" i="1" s="1"/>
  <c r="K1586" i="1"/>
  <c r="L1586" i="1" s="1"/>
  <c r="K1587" i="1"/>
  <c r="L1587" i="1" s="1"/>
  <c r="K1588" i="1"/>
  <c r="L1588" i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/>
  <c r="K1600" i="1"/>
  <c r="L1600" i="1" s="1"/>
  <c r="K1601" i="1"/>
  <c r="L1601" i="1" s="1"/>
  <c r="K1602" i="1"/>
  <c r="L1602" i="1" s="1"/>
  <c r="K1603" i="1"/>
  <c r="L1603" i="1"/>
  <c r="K1604" i="1"/>
  <c r="L1604" i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/>
  <c r="K1616" i="1"/>
  <c r="L1616" i="1" s="1"/>
  <c r="K1617" i="1"/>
  <c r="L1617" i="1" s="1"/>
  <c r="K1618" i="1"/>
  <c r="L1618" i="1" s="1"/>
  <c r="K1619" i="1"/>
  <c r="L1619" i="1" s="1"/>
  <c r="K1620" i="1"/>
  <c r="L1620" i="1"/>
  <c r="K1621" i="1"/>
  <c r="L1621" i="1" s="1"/>
  <c r="K1622" i="1"/>
  <c r="L1622" i="1" s="1"/>
  <c r="K1623" i="1"/>
  <c r="L1623" i="1" s="1"/>
  <c r="K1624" i="1"/>
  <c r="L1624" i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/>
  <c r="K1632" i="1"/>
  <c r="L1632" i="1" s="1"/>
  <c r="K1633" i="1"/>
  <c r="L1633" i="1" s="1"/>
  <c r="K1634" i="1"/>
  <c r="L1634" i="1" s="1"/>
  <c r="K1635" i="1"/>
  <c r="L1635" i="1"/>
  <c r="K1636" i="1"/>
  <c r="L1636" i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/>
  <c r="K1648" i="1"/>
  <c r="L1648" i="1" s="1"/>
  <c r="K1649" i="1"/>
  <c r="L1649" i="1" s="1"/>
  <c r="K1650" i="1"/>
  <c r="L1650" i="1" s="1"/>
  <c r="K1651" i="1"/>
  <c r="L1651" i="1" s="1"/>
  <c r="K1652" i="1"/>
  <c r="L1652" i="1"/>
  <c r="K1653" i="1"/>
  <c r="L1653" i="1" s="1"/>
  <c r="K1654" i="1"/>
  <c r="L1654" i="1" s="1"/>
  <c r="K1655" i="1"/>
  <c r="L1655" i="1" s="1"/>
  <c r="K1656" i="1"/>
  <c r="L1656" i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/>
  <c r="K1664" i="1"/>
  <c r="L1664" i="1" s="1"/>
  <c r="K1665" i="1"/>
  <c r="L1665" i="1" s="1"/>
  <c r="K1666" i="1"/>
  <c r="L1666" i="1" s="1"/>
  <c r="K1667" i="1"/>
  <c r="L1667" i="1"/>
  <c r="K1668" i="1"/>
  <c r="L1668" i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/>
  <c r="K1680" i="1"/>
  <c r="L1680" i="1" s="1"/>
  <c r="K1681" i="1"/>
  <c r="L1681" i="1" s="1"/>
  <c r="K1682" i="1"/>
  <c r="L1682" i="1" s="1"/>
  <c r="K1683" i="1"/>
  <c r="L1683" i="1" s="1"/>
  <c r="K1684" i="1"/>
  <c r="L1684" i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/>
  <c r="K1696" i="1"/>
  <c r="L1696" i="1" s="1"/>
  <c r="K1697" i="1"/>
  <c r="L1697" i="1" s="1"/>
  <c r="K1698" i="1"/>
  <c r="L1698" i="1" s="1"/>
  <c r="K1699" i="1"/>
  <c r="L1699" i="1"/>
  <c r="K1700" i="1"/>
  <c r="L1700" i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/>
  <c r="K1712" i="1"/>
  <c r="L1712" i="1" s="1"/>
  <c r="K1713" i="1"/>
  <c r="L1713" i="1" s="1"/>
  <c r="K1714" i="1"/>
  <c r="L1714" i="1" s="1"/>
  <c r="K1715" i="1"/>
  <c r="L1715" i="1" s="1"/>
  <c r="K1716" i="1"/>
  <c r="L1716" i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/>
  <c r="K1728" i="1"/>
  <c r="L1728" i="1" s="1"/>
  <c r="K1729" i="1"/>
  <c r="L1729" i="1" s="1"/>
  <c r="K1730" i="1"/>
  <c r="L1730" i="1" s="1"/>
  <c r="K1731" i="1"/>
  <c r="L1731" i="1"/>
  <c r="K1732" i="1"/>
  <c r="L1732" i="1"/>
  <c r="K1733" i="1"/>
  <c r="L1733" i="1" s="1"/>
  <c r="K1734" i="1"/>
  <c r="L1734" i="1" s="1"/>
  <c r="K1735" i="1"/>
  <c r="L1735" i="1" s="1"/>
  <c r="K1736" i="1"/>
  <c r="L1736" i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/>
  <c r="K1744" i="1"/>
  <c r="L1744" i="1" s="1"/>
  <c r="K1745" i="1"/>
  <c r="L1745" i="1" s="1"/>
  <c r="K1746" i="1"/>
  <c r="L1746" i="1" s="1"/>
  <c r="K1747" i="1"/>
  <c r="L1747" i="1" s="1"/>
  <c r="K1748" i="1"/>
  <c r="L1748" i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/>
  <c r="K1760" i="1"/>
  <c r="L1760" i="1"/>
  <c r="K1761" i="1"/>
  <c r="L1761" i="1" s="1"/>
  <c r="K1762" i="1"/>
  <c r="L1762" i="1"/>
  <c r="K1763" i="1"/>
  <c r="L1763" i="1"/>
  <c r="K1764" i="1"/>
  <c r="L1764" i="1" s="1"/>
  <c r="K1765" i="1"/>
  <c r="L1765" i="1" s="1"/>
  <c r="K1766" i="1"/>
  <c r="L1766" i="1"/>
  <c r="K1767" i="1"/>
  <c r="L1767" i="1" s="1"/>
  <c r="K1768" i="1"/>
  <c r="L1768" i="1"/>
  <c r="K1769" i="1"/>
  <c r="L1769" i="1" s="1"/>
  <c r="K1770" i="1"/>
  <c r="L1770" i="1" s="1"/>
  <c r="K1771" i="1"/>
  <c r="L1771" i="1"/>
  <c r="K1772" i="1"/>
  <c r="L1772" i="1"/>
  <c r="K1773" i="1"/>
  <c r="L1773" i="1" s="1"/>
  <c r="K1774" i="1"/>
  <c r="L1774" i="1"/>
  <c r="K1775" i="1"/>
  <c r="L1775" i="1"/>
  <c r="K1776" i="1"/>
  <c r="L1776" i="1" s="1"/>
  <c r="K1777" i="1"/>
  <c r="L1777" i="1" s="1"/>
  <c r="K1778" i="1"/>
  <c r="L1778" i="1" s="1"/>
  <c r="K1779" i="1"/>
  <c r="L1779" i="1" s="1"/>
  <c r="K1780" i="1"/>
  <c r="L1780" i="1"/>
  <c r="K1781" i="1"/>
  <c r="L1781" i="1" s="1"/>
  <c r="K1782" i="1"/>
  <c r="L1782" i="1"/>
  <c r="K1783" i="1"/>
  <c r="L1783" i="1"/>
  <c r="K1784" i="1"/>
  <c r="L1784" i="1"/>
  <c r="K1785" i="1"/>
  <c r="L1785" i="1" s="1"/>
  <c r="K1786" i="1"/>
  <c r="L1786" i="1"/>
  <c r="K1787" i="1"/>
  <c r="L1787" i="1" s="1"/>
  <c r="K1788" i="1"/>
  <c r="L1788" i="1" s="1"/>
  <c r="K1789" i="1"/>
  <c r="L1789" i="1" s="1"/>
  <c r="K1790" i="1"/>
  <c r="L1790" i="1" s="1"/>
  <c r="K1791" i="1"/>
  <c r="L1791" i="1"/>
  <c r="K1792" i="1"/>
  <c r="L1792" i="1"/>
  <c r="K1793" i="1"/>
  <c r="L1793" i="1" s="1"/>
  <c r="K1794" i="1"/>
  <c r="L1794" i="1"/>
  <c r="K1795" i="1"/>
  <c r="L1795" i="1"/>
  <c r="K1796" i="1"/>
  <c r="L1796" i="1" s="1"/>
  <c r="K1797" i="1"/>
  <c r="L1797" i="1" s="1"/>
  <c r="K1798" i="1"/>
  <c r="L1798" i="1"/>
  <c r="K1799" i="1"/>
  <c r="L1799" i="1" s="1"/>
  <c r="K1800" i="1"/>
  <c r="L1800" i="1"/>
  <c r="K1801" i="1"/>
  <c r="L1801" i="1" s="1"/>
  <c r="K1802" i="1"/>
  <c r="L1802" i="1" s="1"/>
  <c r="K1803" i="1"/>
  <c r="L1803" i="1" s="1"/>
  <c r="K1804" i="1"/>
  <c r="L1804" i="1"/>
  <c r="K1805" i="1"/>
  <c r="L1805" i="1" s="1"/>
  <c r="K1806" i="1"/>
  <c r="L1806" i="1"/>
  <c r="K1807" i="1"/>
  <c r="L1807" i="1"/>
  <c r="K1808" i="1"/>
  <c r="L1808" i="1" s="1"/>
  <c r="K1809" i="1"/>
  <c r="L1809" i="1" s="1"/>
  <c r="K1810" i="1"/>
  <c r="L1810" i="1" s="1"/>
  <c r="K1811" i="1"/>
  <c r="L1811" i="1" s="1"/>
  <c r="K1812" i="1"/>
  <c r="L1812" i="1"/>
  <c r="K1813" i="1"/>
  <c r="L1813" i="1" s="1"/>
  <c r="K1814" i="1"/>
  <c r="L1814" i="1"/>
  <c r="K1815" i="1"/>
  <c r="L1815" i="1"/>
  <c r="K1816" i="1"/>
  <c r="L1816" i="1"/>
  <c r="K1817" i="1"/>
  <c r="L1817" i="1" s="1"/>
  <c r="K1818" i="1"/>
  <c r="L1818" i="1"/>
  <c r="K1819" i="1"/>
  <c r="L1819" i="1" s="1"/>
  <c r="K1820" i="1"/>
  <c r="L1820" i="1" s="1"/>
  <c r="K1821" i="1"/>
  <c r="L1821" i="1" s="1"/>
  <c r="K1822" i="1"/>
  <c r="L1822" i="1" s="1"/>
  <c r="K1823" i="1"/>
  <c r="L1823" i="1"/>
  <c r="K1824" i="1"/>
  <c r="L1824" i="1"/>
  <c r="K1825" i="1"/>
  <c r="L1825" i="1" s="1"/>
  <c r="K1826" i="1"/>
  <c r="L1826" i="1" s="1"/>
  <c r="K1827" i="1"/>
  <c r="L1827" i="1"/>
  <c r="K1828" i="1"/>
  <c r="L1828" i="1" s="1"/>
  <c r="K1829" i="1"/>
  <c r="L1829" i="1" s="1"/>
  <c r="K1830" i="1"/>
  <c r="L1830" i="1"/>
  <c r="K1831" i="1"/>
  <c r="L1831" i="1" s="1"/>
  <c r="K1832" i="1"/>
  <c r="L1832" i="1"/>
  <c r="K1833" i="1"/>
  <c r="L1833" i="1" s="1"/>
  <c r="K1834" i="1"/>
  <c r="L1834" i="1" s="1"/>
  <c r="K1835" i="1"/>
  <c r="L1835" i="1" s="1"/>
  <c r="K1836" i="1"/>
  <c r="L1836" i="1"/>
  <c r="K1837" i="1"/>
  <c r="L1837" i="1" s="1"/>
  <c r="K1838" i="1"/>
  <c r="L1838" i="1"/>
  <c r="K1839" i="1"/>
  <c r="L1839" i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/>
  <c r="K1847" i="1"/>
  <c r="L1847" i="1"/>
  <c r="K1848" i="1"/>
  <c r="L1848" i="1"/>
  <c r="K1849" i="1"/>
  <c r="L1849" i="1" s="1"/>
  <c r="K1850" i="1"/>
  <c r="L1850" i="1"/>
  <c r="K1851" i="1"/>
  <c r="L1851" i="1" s="1"/>
  <c r="K1852" i="1"/>
  <c r="L1852" i="1" s="1"/>
  <c r="K1853" i="1"/>
  <c r="L1853" i="1" s="1"/>
  <c r="K1854" i="1"/>
  <c r="L1854" i="1" s="1"/>
  <c r="K1855" i="1"/>
  <c r="L1855" i="1"/>
  <c r="K1856" i="1"/>
  <c r="L1856" i="1"/>
  <c r="K1857" i="1"/>
  <c r="L1857" i="1" s="1"/>
  <c r="K1858" i="1"/>
  <c r="L1858" i="1"/>
  <c r="K1859" i="1"/>
  <c r="L1859" i="1"/>
  <c r="K1860" i="1"/>
  <c r="L1860" i="1" s="1"/>
  <c r="K1861" i="1"/>
  <c r="L1861" i="1" s="1"/>
  <c r="K1862" i="1"/>
  <c r="L1862" i="1"/>
  <c r="K1863" i="1"/>
  <c r="L1863" i="1" s="1"/>
  <c r="K1864" i="1"/>
  <c r="L1864" i="1"/>
  <c r="K1865" i="1"/>
  <c r="L1865" i="1" s="1"/>
  <c r="K1866" i="1"/>
  <c r="L1866" i="1" s="1"/>
  <c r="K1867" i="1"/>
  <c r="L1867" i="1"/>
  <c r="K1868" i="1"/>
  <c r="L1868" i="1"/>
  <c r="K1869" i="1"/>
  <c r="L1869" i="1" s="1"/>
  <c r="K1870" i="1"/>
  <c r="L1870" i="1"/>
  <c r="K1871" i="1"/>
  <c r="L1871" i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/>
  <c r="K1879" i="1"/>
  <c r="L1879" i="1"/>
  <c r="K1880" i="1"/>
  <c r="L1880" i="1"/>
  <c r="K1881" i="1"/>
  <c r="L1881" i="1" s="1"/>
  <c r="K1882" i="1"/>
  <c r="L1882" i="1"/>
  <c r="K1883" i="1"/>
  <c r="L1883" i="1" s="1"/>
  <c r="K1884" i="1"/>
  <c r="L1884" i="1" s="1"/>
  <c r="K1885" i="1"/>
  <c r="L1885" i="1" s="1"/>
  <c r="K1886" i="1"/>
  <c r="L1886" i="1" s="1"/>
  <c r="K1887" i="1"/>
  <c r="L1887" i="1"/>
  <c r="K1888" i="1"/>
  <c r="L1888" i="1"/>
  <c r="K1889" i="1"/>
  <c r="L1889" i="1" s="1"/>
  <c r="K1890" i="1"/>
  <c r="L1890" i="1" s="1"/>
  <c r="K1891" i="1"/>
  <c r="L1891" i="1"/>
  <c r="K1892" i="1"/>
  <c r="L1892" i="1"/>
  <c r="K1893" i="1"/>
  <c r="L1893" i="1" s="1"/>
  <c r="K1894" i="1"/>
  <c r="L1894" i="1"/>
  <c r="K1895" i="1"/>
  <c r="L1895" i="1" s="1"/>
  <c r="K1896" i="1"/>
  <c r="L1896" i="1"/>
  <c r="K1897" i="1"/>
  <c r="L1897" i="1" s="1"/>
  <c r="K1898" i="1"/>
  <c r="L1898" i="1" s="1"/>
  <c r="K1899" i="1"/>
  <c r="L1899" i="1"/>
  <c r="K1900" i="1"/>
  <c r="L1900" i="1"/>
  <c r="K1901" i="1"/>
  <c r="L1901" i="1" s="1"/>
  <c r="K1902" i="1"/>
  <c r="L1902" i="1"/>
  <c r="K1903" i="1"/>
  <c r="L1903" i="1"/>
  <c r="K1904" i="1"/>
  <c r="L1904" i="1" s="1"/>
  <c r="K1905" i="1"/>
  <c r="L1905" i="1" s="1"/>
  <c r="K1906" i="1"/>
  <c r="L1906" i="1"/>
  <c r="K1907" i="1"/>
  <c r="L1907" i="1" s="1"/>
  <c r="K1908" i="1"/>
  <c r="L1908" i="1" s="1"/>
  <c r="K1909" i="1"/>
  <c r="L1909" i="1" s="1"/>
  <c r="K1910" i="1"/>
  <c r="L1910" i="1"/>
  <c r="K1911" i="1"/>
  <c r="L1911" i="1"/>
  <c r="K1912" i="1"/>
  <c r="L1912" i="1"/>
  <c r="K1913" i="1"/>
  <c r="L1913" i="1" s="1"/>
  <c r="K1914" i="1"/>
  <c r="L1914" i="1"/>
  <c r="K1915" i="1"/>
  <c r="L1915" i="1" s="1"/>
  <c r="K1916" i="1"/>
  <c r="L1916" i="1" s="1"/>
  <c r="K1917" i="1"/>
  <c r="L1917" i="1" s="1"/>
  <c r="K1918" i="1"/>
  <c r="L1918" i="1" s="1"/>
  <c r="K1919" i="1"/>
  <c r="L1919" i="1"/>
  <c r="K1920" i="1"/>
  <c r="L1920" i="1" s="1"/>
  <c r="K1921" i="1"/>
  <c r="L1921" i="1" s="1"/>
  <c r="K1922" i="1"/>
  <c r="L1922" i="1" s="1"/>
  <c r="K1923" i="1"/>
  <c r="L1923" i="1"/>
  <c r="K1924" i="1"/>
  <c r="L1924" i="1"/>
  <c r="K1925" i="1"/>
  <c r="L1925" i="1" s="1"/>
  <c r="K1926" i="1"/>
  <c r="L1926" i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/>
  <c r="K1933" i="1"/>
  <c r="L1933" i="1" s="1"/>
  <c r="K1934" i="1"/>
  <c r="L1934" i="1"/>
  <c r="K1935" i="1"/>
  <c r="L1935" i="1"/>
  <c r="K1936" i="1"/>
  <c r="L1936" i="1" s="1"/>
  <c r="K1937" i="1"/>
  <c r="L1937" i="1" s="1"/>
  <c r="K1938" i="1"/>
  <c r="L1938" i="1"/>
  <c r="K1939" i="1"/>
  <c r="L1939" i="1" s="1"/>
  <c r="K1940" i="1"/>
  <c r="L1940" i="1"/>
  <c r="K1941" i="1"/>
  <c r="L1941" i="1" s="1"/>
  <c r="K1942" i="1"/>
  <c r="L1942" i="1"/>
  <c r="K1943" i="1"/>
  <c r="L1943" i="1"/>
  <c r="K1944" i="1"/>
  <c r="L1944" i="1"/>
  <c r="K1945" i="1"/>
  <c r="L1945" i="1" s="1"/>
  <c r="K1946" i="1"/>
  <c r="L1946" i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/>
  <c r="K1953" i="1"/>
  <c r="L1953" i="1" s="1"/>
  <c r="K1954" i="1"/>
  <c r="L1954" i="1" s="1"/>
  <c r="K1955" i="1"/>
  <c r="L1955" i="1"/>
  <c r="K1956" i="1"/>
  <c r="L1956" i="1" s="1"/>
  <c r="K1957" i="1"/>
  <c r="L1957" i="1" s="1"/>
  <c r="K1958" i="1"/>
  <c r="L1958" i="1"/>
  <c r="K1959" i="1"/>
  <c r="L1959" i="1" s="1"/>
  <c r="K1960" i="1"/>
  <c r="L1960" i="1"/>
  <c r="K1961" i="1"/>
  <c r="L1961" i="1" s="1"/>
  <c r="K1962" i="1"/>
  <c r="L1962" i="1" s="1"/>
  <c r="K1963" i="1"/>
  <c r="L1963" i="1" s="1"/>
  <c r="K1964" i="1"/>
  <c r="L1964" i="1"/>
  <c r="K1965" i="1"/>
  <c r="L1965" i="1" s="1"/>
  <c r="K1966" i="1"/>
  <c r="L1966" i="1"/>
  <c r="K1967" i="1"/>
  <c r="L1967" i="1"/>
  <c r="K1968" i="1"/>
  <c r="L1968" i="1" s="1"/>
  <c r="K1969" i="1"/>
  <c r="L1969" i="1" s="1"/>
  <c r="K1970" i="1"/>
  <c r="L1970" i="1"/>
  <c r="K1971" i="1"/>
  <c r="L1971" i="1" s="1"/>
  <c r="K1972" i="1"/>
  <c r="L1972" i="1" s="1"/>
  <c r="K1973" i="1"/>
  <c r="L1973" i="1" s="1"/>
  <c r="K1974" i="1"/>
  <c r="L1974" i="1"/>
  <c r="K1975" i="1"/>
  <c r="L1975" i="1"/>
  <c r="K1976" i="1"/>
  <c r="L1976" i="1"/>
  <c r="K1977" i="1"/>
  <c r="L1977" i="1" s="1"/>
  <c r="K1978" i="1"/>
  <c r="L1978" i="1"/>
  <c r="K1979" i="1"/>
  <c r="L1979" i="1" s="1"/>
  <c r="K1980" i="1"/>
  <c r="L1980" i="1" s="1"/>
  <c r="K1981" i="1"/>
  <c r="L1981" i="1" s="1"/>
  <c r="K1982" i="1"/>
  <c r="L1982" i="1" s="1"/>
  <c r="K1983" i="1"/>
  <c r="L1983" i="1"/>
  <c r="K1984" i="1"/>
  <c r="L1984" i="1"/>
  <c r="K1985" i="1"/>
  <c r="L1985" i="1" s="1"/>
  <c r="K1986" i="1"/>
  <c r="L1986" i="1"/>
  <c r="K1987" i="1"/>
  <c r="L1987" i="1"/>
  <c r="K1988" i="1"/>
  <c r="L1988" i="1" s="1"/>
  <c r="K1989" i="1"/>
  <c r="L1989" i="1" s="1"/>
  <c r="K1990" i="1"/>
  <c r="L1990" i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/>
  <c r="K1997" i="1"/>
  <c r="L1997" i="1" s="1"/>
  <c r="K1998" i="1"/>
  <c r="L1998" i="1"/>
  <c r="K1999" i="1"/>
  <c r="L1999" i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/>
  <c r="K2007" i="1"/>
  <c r="L2007" i="1"/>
  <c r="K2008" i="1"/>
  <c r="L2008" i="1"/>
  <c r="K2009" i="1"/>
  <c r="L2009" i="1" s="1"/>
  <c r="K2010" i="1"/>
  <c r="L2010" i="1"/>
  <c r="K2011" i="1"/>
  <c r="L2011" i="1"/>
  <c r="K2012" i="1"/>
  <c r="L2012" i="1" s="1"/>
  <c r="K2013" i="1"/>
  <c r="L2013" i="1" s="1"/>
  <c r="K2014" i="1"/>
  <c r="L2014" i="1" s="1"/>
  <c r="K2015" i="1"/>
  <c r="L2015" i="1"/>
  <c r="K2016" i="1"/>
  <c r="L2016" i="1"/>
  <c r="K2017" i="1"/>
  <c r="L2017" i="1" s="1"/>
  <c r="K2018" i="1"/>
  <c r="L2018" i="1" s="1"/>
  <c r="K2019" i="1"/>
  <c r="L2019" i="1"/>
  <c r="K2020" i="1"/>
  <c r="L2020" i="1" s="1"/>
  <c r="K2021" i="1"/>
  <c r="L2021" i="1" s="1"/>
  <c r="K2022" i="1"/>
  <c r="L2022" i="1"/>
  <c r="K2023" i="1"/>
  <c r="L2023" i="1" s="1"/>
  <c r="K2024" i="1"/>
  <c r="L2024" i="1" s="1"/>
  <c r="K2025" i="1"/>
  <c r="L2025" i="1" s="1"/>
  <c r="K2026" i="1"/>
  <c r="L2026" i="1" s="1"/>
  <c r="K2027" i="1"/>
  <c r="L2027" i="1"/>
  <c r="K2028" i="1"/>
  <c r="L2028" i="1"/>
  <c r="K2029" i="1"/>
  <c r="L2029" i="1" s="1"/>
  <c r="K2030" i="1"/>
  <c r="L2030" i="1"/>
  <c r="K2031" i="1"/>
  <c r="L2031" i="1"/>
  <c r="K2032" i="1"/>
  <c r="L2032" i="1" s="1"/>
  <c r="K2033" i="1"/>
  <c r="L2033" i="1" s="1"/>
  <c r="K2034" i="1"/>
  <c r="L2034" i="1"/>
  <c r="K2035" i="1"/>
  <c r="L2035" i="1" s="1"/>
  <c r="K2036" i="1"/>
  <c r="L2036" i="1" s="1"/>
  <c r="K2037" i="1"/>
  <c r="L2037" i="1" s="1"/>
  <c r="K2038" i="1"/>
  <c r="L2038" i="1" s="1"/>
  <c r="K2039" i="1"/>
  <c r="L2039" i="1"/>
  <c r="K2040" i="1"/>
  <c r="L2040" i="1"/>
  <c r="K2041" i="1"/>
  <c r="L2041" i="1" s="1"/>
  <c r="K2042" i="1"/>
  <c r="L2042" i="1"/>
  <c r="K2043" i="1"/>
  <c r="L2043" i="1" s="1"/>
  <c r="K2044" i="1"/>
  <c r="L2044" i="1" s="1"/>
  <c r="K2045" i="1"/>
  <c r="L2045" i="1" s="1"/>
  <c r="K2046" i="1"/>
  <c r="L2046" i="1" s="1"/>
  <c r="K2047" i="1"/>
  <c r="L2047" i="1"/>
  <c r="K2048" i="1"/>
  <c r="L2048" i="1" s="1"/>
  <c r="K2049" i="1"/>
  <c r="L2049" i="1" s="1"/>
  <c r="K2050" i="1"/>
  <c r="L2050" i="1" s="1"/>
  <c r="K2051" i="1"/>
  <c r="L2051" i="1"/>
  <c r="K2052" i="1"/>
  <c r="L2052" i="1"/>
  <c r="K2053" i="1"/>
  <c r="L2053" i="1" s="1"/>
  <c r="K2054" i="1"/>
  <c r="L2054" i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/>
  <c r="K2061" i="1"/>
  <c r="L2061" i="1" s="1"/>
  <c r="K2062" i="1"/>
  <c r="L2062" i="1"/>
  <c r="K2063" i="1"/>
  <c r="L2063" i="1"/>
  <c r="K2064" i="1"/>
  <c r="L2064" i="1" s="1"/>
  <c r="K2065" i="1"/>
  <c r="L2065" i="1" s="1"/>
  <c r="K2066" i="1"/>
  <c r="L2066" i="1" s="1"/>
  <c r="K2067" i="1"/>
  <c r="L2067" i="1" s="1"/>
  <c r="K2068" i="1"/>
  <c r="L2068" i="1"/>
  <c r="K2069" i="1"/>
  <c r="L2069" i="1" s="1"/>
  <c r="K2070" i="1"/>
  <c r="L2070" i="1"/>
  <c r="K2071" i="1"/>
  <c r="L2071" i="1" s="1"/>
  <c r="K2072" i="1"/>
  <c r="L2072" i="1"/>
  <c r="K2073" i="1"/>
  <c r="L2073" i="1" s="1"/>
  <c r="K2074" i="1"/>
  <c r="L2074" i="1"/>
  <c r="K2075" i="1"/>
  <c r="L2075" i="1" s="1"/>
  <c r="K2076" i="1"/>
  <c r="L2076" i="1" s="1"/>
  <c r="K2077" i="1"/>
  <c r="L2077" i="1" s="1"/>
  <c r="K2078" i="1"/>
  <c r="L2078" i="1"/>
  <c r="K2079" i="1"/>
  <c r="L2079" i="1" s="1"/>
  <c r="K2080" i="1"/>
  <c r="L2080" i="1" s="1"/>
  <c r="K2081" i="1"/>
  <c r="L2081" i="1" s="1"/>
  <c r="K2082" i="1"/>
  <c r="L2082" i="1"/>
  <c r="K2083" i="1"/>
  <c r="L2083" i="1" s="1"/>
  <c r="K2084" i="1"/>
  <c r="L2084" i="1"/>
  <c r="K2085" i="1"/>
  <c r="L2085" i="1" s="1"/>
  <c r="K2086" i="1"/>
  <c r="L2086" i="1" s="1"/>
  <c r="K2087" i="1"/>
  <c r="L2087" i="1"/>
  <c r="K2088" i="1"/>
  <c r="L2088" i="1" s="1"/>
  <c r="K2089" i="1"/>
  <c r="L2089" i="1" s="1"/>
  <c r="K2090" i="1"/>
  <c r="L2090" i="1" s="1"/>
  <c r="K2091" i="1"/>
  <c r="L2091" i="1"/>
  <c r="K2092" i="1"/>
  <c r="L2092" i="1"/>
  <c r="K2093" i="1"/>
  <c r="L2093" i="1" s="1"/>
  <c r="K2094" i="1"/>
  <c r="L2094" i="1" s="1"/>
  <c r="K2095" i="1"/>
  <c r="L2095" i="1" s="1"/>
  <c r="K2096" i="1"/>
  <c r="L2096" i="1"/>
  <c r="K2097" i="1"/>
  <c r="L2097" i="1" s="1"/>
  <c r="K2098" i="1"/>
  <c r="L2098" i="1"/>
  <c r="K2099" i="1"/>
  <c r="L2099" i="1" s="1"/>
  <c r="K2100" i="1"/>
  <c r="L2100" i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/>
  <c r="K2108" i="1"/>
  <c r="L2108" i="1" s="1"/>
  <c r="K2109" i="1"/>
  <c r="L2109" i="1" s="1"/>
  <c r="K2110" i="1"/>
  <c r="L2110" i="1"/>
  <c r="K2111" i="1"/>
  <c r="L2111" i="1" s="1"/>
  <c r="K2112" i="1"/>
  <c r="L2112" i="1" s="1"/>
  <c r="K2113" i="1"/>
  <c r="L2113" i="1" s="1"/>
  <c r="K2114" i="1"/>
  <c r="L2114" i="1"/>
  <c r="K2115" i="1"/>
  <c r="L2115" i="1" s="1"/>
  <c r="K2116" i="1"/>
  <c r="L2116" i="1"/>
  <c r="K2117" i="1"/>
  <c r="L2117" i="1" s="1"/>
  <c r="K2118" i="1"/>
  <c r="L2118" i="1" s="1"/>
  <c r="K2119" i="1"/>
  <c r="L2119" i="1"/>
  <c r="K2120" i="1"/>
  <c r="L2120" i="1" s="1"/>
  <c r="K2121" i="1"/>
  <c r="L2121" i="1" s="1"/>
  <c r="K2122" i="1"/>
  <c r="L2122" i="1" s="1"/>
  <c r="K2123" i="1"/>
  <c r="L2123" i="1"/>
  <c r="K2124" i="1"/>
  <c r="L2124" i="1" s="1"/>
  <c r="K2125" i="1"/>
  <c r="L2125" i="1" s="1"/>
  <c r="K2126" i="1"/>
  <c r="L2126" i="1" s="1"/>
  <c r="K2127" i="1"/>
  <c r="L2127" i="1" s="1"/>
  <c r="K2128" i="1"/>
  <c r="L2128" i="1"/>
  <c r="K2129" i="1"/>
  <c r="L2129" i="1" s="1"/>
  <c r="K2130" i="1"/>
  <c r="L2130" i="1"/>
  <c r="K2131" i="1"/>
  <c r="L2131" i="1" s="1"/>
  <c r="K2132" i="1"/>
  <c r="L2132" i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/>
  <c r="K2139" i="1"/>
  <c r="L2139" i="1"/>
  <c r="K2140" i="1"/>
  <c r="L2140" i="1"/>
  <c r="K2141" i="1"/>
  <c r="L2141" i="1" s="1"/>
  <c r="K2142" i="1"/>
  <c r="L2142" i="1"/>
  <c r="K2143" i="1"/>
  <c r="L2143" i="1" s="1"/>
  <c r="K2144" i="1"/>
  <c r="L2144" i="1" s="1"/>
  <c r="K2145" i="1"/>
  <c r="L2145" i="1" s="1"/>
  <c r="K2146" i="1"/>
  <c r="L2146" i="1"/>
  <c r="K2147" i="1"/>
  <c r="L2147" i="1" s="1"/>
  <c r="K2148" i="1"/>
  <c r="L2148" i="1"/>
  <c r="K2149" i="1"/>
  <c r="L2149" i="1" s="1"/>
  <c r="K2150" i="1"/>
  <c r="L2150" i="1" s="1"/>
  <c r="K2151" i="1"/>
  <c r="L2151" i="1"/>
  <c r="K2152" i="1"/>
  <c r="L2152" i="1" s="1"/>
  <c r="K2153" i="1"/>
  <c r="L2153" i="1" s="1"/>
  <c r="K2154" i="1"/>
  <c r="L2154" i="1"/>
  <c r="K2155" i="1"/>
  <c r="L2155" i="1"/>
  <c r="K2156" i="1"/>
  <c r="L2156" i="1"/>
  <c r="K2157" i="1"/>
  <c r="L2157" i="1" s="1"/>
  <c r="K2158" i="1"/>
  <c r="L2158" i="1" s="1"/>
  <c r="K2159" i="1"/>
  <c r="L2159" i="1" s="1"/>
  <c r="K2160" i="1"/>
  <c r="L2160" i="1"/>
  <c r="K2161" i="1"/>
  <c r="L2161" i="1" s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 s="1"/>
  <c r="K2192" i="1"/>
  <c r="L2192" i="1"/>
  <c r="K2193" i="1"/>
  <c r="L2193" i="1" s="1"/>
  <c r="K2194" i="1"/>
  <c r="L2194" i="1"/>
  <c r="K2195" i="1"/>
  <c r="L2195" i="1" s="1"/>
  <c r="K2196" i="1"/>
  <c r="L2196" i="1"/>
  <c r="K2197" i="1"/>
  <c r="L2197" i="1"/>
  <c r="K2198" i="1"/>
  <c r="L2198" i="1"/>
  <c r="K2199" i="1"/>
  <c r="L2199" i="1" s="1"/>
  <c r="K2200" i="1"/>
  <c r="L2200" i="1"/>
  <c r="K2201" i="1"/>
  <c r="L2201" i="1" s="1"/>
  <c r="K2202" i="1"/>
  <c r="L2202" i="1"/>
  <c r="K2203" i="1"/>
  <c r="L2203" i="1" s="1"/>
  <c r="K2204" i="1"/>
  <c r="L2204" i="1"/>
  <c r="K2205" i="1"/>
  <c r="L2205" i="1" s="1"/>
  <c r="K2206" i="1"/>
  <c r="L2206" i="1"/>
  <c r="K2207" i="1"/>
  <c r="L2207" i="1" s="1"/>
  <c r="K2208" i="1"/>
  <c r="L2208" i="1"/>
  <c r="K2209" i="1"/>
  <c r="L2209" i="1"/>
  <c r="K2210" i="1"/>
  <c r="L2210" i="1"/>
  <c r="K2211" i="1"/>
  <c r="L2211" i="1" s="1"/>
  <c r="K2212" i="1"/>
  <c r="L2212" i="1"/>
  <c r="K2213" i="1"/>
  <c r="L2213" i="1" s="1"/>
  <c r="K2214" i="1"/>
  <c r="L2214" i="1"/>
  <c r="K2215" i="1"/>
  <c r="L2215" i="1" s="1"/>
  <c r="K2216" i="1"/>
  <c r="L2216" i="1"/>
  <c r="K2217" i="1"/>
  <c r="L2217" i="1" s="1"/>
  <c r="K2218" i="1"/>
  <c r="L2218" i="1"/>
  <c r="K2219" i="1"/>
  <c r="L2219" i="1" s="1"/>
  <c r="K2220" i="1"/>
  <c r="L2220" i="1" s="1"/>
  <c r="K2221" i="1"/>
  <c r="L2221" i="1" s="1"/>
  <c r="K2222" i="1"/>
  <c r="L2222" i="1"/>
  <c r="K2223" i="1"/>
  <c r="L2223" i="1" s="1"/>
  <c r="K2224" i="1"/>
  <c r="L2224" i="1" s="1"/>
  <c r="K2225" i="1"/>
  <c r="L2225" i="1" s="1"/>
  <c r="K2226" i="1"/>
  <c r="L2226" i="1"/>
  <c r="K2227" i="1"/>
  <c r="L2227" i="1" s="1"/>
  <c r="K2228" i="1"/>
  <c r="L2228" i="1" s="1"/>
  <c r="K2229" i="1"/>
  <c r="L2229" i="1" s="1"/>
  <c r="K2230" i="1"/>
  <c r="L2230" i="1"/>
  <c r="K2231" i="1"/>
  <c r="L2231" i="1" s="1"/>
  <c r="K2232" i="1"/>
  <c r="L2232" i="1" s="1"/>
  <c r="K2233" i="1"/>
  <c r="L2233" i="1" s="1"/>
  <c r="K2234" i="1"/>
  <c r="L2234" i="1"/>
  <c r="K2235" i="1"/>
  <c r="L2235" i="1" s="1"/>
  <c r="K2236" i="1"/>
  <c r="L2236" i="1" s="1"/>
  <c r="K2237" i="1"/>
  <c r="L2237" i="1" s="1"/>
  <c r="K2238" i="1"/>
  <c r="L2238" i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/>
  <c r="K2246" i="1"/>
  <c r="L2246" i="1" s="1"/>
  <c r="K2247" i="1"/>
  <c r="L2247" i="1" s="1"/>
  <c r="K2248" i="1"/>
  <c r="L2248" i="1" s="1"/>
  <c r="K2249" i="1"/>
  <c r="L2249" i="1"/>
  <c r="K2250" i="1"/>
  <c r="L2250" i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/>
  <c r="K2278" i="1"/>
  <c r="L2278" i="1" s="1"/>
  <c r="K2279" i="1"/>
  <c r="L2279" i="1" s="1"/>
  <c r="K2280" i="1"/>
  <c r="L2280" i="1" s="1"/>
  <c r="K2281" i="1"/>
  <c r="L2281" i="1"/>
  <c r="K2282" i="1"/>
  <c r="L2282" i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/>
  <c r="K2310" i="1"/>
  <c r="L2310" i="1" s="1"/>
  <c r="K2311" i="1"/>
  <c r="L2311" i="1" s="1"/>
  <c r="K2312" i="1"/>
  <c r="L2312" i="1" s="1"/>
  <c r="K2313" i="1"/>
  <c r="L2313" i="1"/>
  <c r="K2314" i="1"/>
  <c r="L2314" i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/>
  <c r="K2342" i="1"/>
  <c r="L2342" i="1" s="1"/>
  <c r="K2343" i="1"/>
  <c r="L2343" i="1" s="1"/>
  <c r="K2344" i="1"/>
  <c r="L2344" i="1" s="1"/>
  <c r="K2345" i="1"/>
  <c r="L2345" i="1"/>
  <c r="K2346" i="1"/>
  <c r="L2346" i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/>
  <c r="K2374" i="1"/>
  <c r="L2374" i="1" s="1"/>
  <c r="K2375" i="1"/>
  <c r="L2375" i="1" s="1"/>
  <c r="K2376" i="1"/>
  <c r="L2376" i="1" s="1"/>
  <c r="K2377" i="1"/>
  <c r="L2377" i="1"/>
  <c r="K2378" i="1"/>
  <c r="L2378" i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/>
  <c r="K2391" i="1"/>
  <c r="L2391" i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/>
  <c r="K2398" i="1"/>
  <c r="L2398" i="1" s="1"/>
  <c r="K2399" i="1"/>
  <c r="L2399" i="1"/>
  <c r="K2400" i="1"/>
  <c r="L2400" i="1" s="1"/>
  <c r="K2401" i="1"/>
  <c r="L2401" i="1"/>
  <c r="K2402" i="1"/>
  <c r="L2402" i="1"/>
  <c r="K2403" i="1"/>
  <c r="L2403" i="1" s="1"/>
  <c r="K2404" i="1"/>
  <c r="L2404" i="1" s="1"/>
  <c r="K2405" i="1"/>
  <c r="L2405" i="1"/>
  <c r="K2406" i="1"/>
  <c r="L2406" i="1"/>
  <c r="K2407" i="1"/>
  <c r="L2407" i="1" s="1"/>
  <c r="K2408" i="1"/>
  <c r="L2408" i="1" s="1"/>
  <c r="K2409" i="1"/>
  <c r="L2409" i="1" s="1"/>
  <c r="K2410" i="1"/>
  <c r="L2410" i="1" s="1"/>
  <c r="K2411" i="1"/>
  <c r="L2411" i="1"/>
  <c r="K2412" i="1"/>
  <c r="L2412" i="1" s="1"/>
  <c r="K2413" i="1"/>
  <c r="L2413" i="1"/>
  <c r="K2414" i="1"/>
  <c r="L2414" i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/>
  <c r="K2423" i="1"/>
  <c r="L2423" i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/>
  <c r="K2430" i="1"/>
  <c r="L2430" i="1" s="1"/>
  <c r="K2431" i="1"/>
  <c r="L2431" i="1"/>
  <c r="K2432" i="1"/>
  <c r="L2432" i="1" s="1"/>
  <c r="K2433" i="1"/>
  <c r="L2433" i="1"/>
  <c r="K2434" i="1"/>
  <c r="L2434" i="1" s="1"/>
  <c r="K2435" i="1"/>
  <c r="L2435" i="1" s="1"/>
  <c r="K2436" i="1"/>
  <c r="L2436" i="1" s="1"/>
  <c r="K2437" i="1"/>
  <c r="L2437" i="1"/>
  <c r="K2438" i="1"/>
  <c r="L2438" i="1"/>
  <c r="K2439" i="1"/>
  <c r="L2439" i="1" s="1"/>
  <c r="K2440" i="1"/>
  <c r="L2440" i="1" s="1"/>
  <c r="K2441" i="1"/>
  <c r="L2441" i="1" s="1"/>
  <c r="K2442" i="1"/>
  <c r="L2442" i="1"/>
  <c r="K2443" i="1"/>
  <c r="L2443" i="1"/>
  <c r="K2444" i="1"/>
  <c r="L2444" i="1" s="1"/>
  <c r="K2445" i="1"/>
  <c r="L2445" i="1"/>
  <c r="K2446" i="1"/>
  <c r="L2446" i="1"/>
  <c r="K2447" i="1"/>
  <c r="L2447" i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/>
  <c r="K2454" i="1"/>
  <c r="L2454" i="1"/>
  <c r="K2455" i="1"/>
  <c r="L2455" i="1"/>
  <c r="K2456" i="1"/>
  <c r="L2456" i="1" s="1"/>
  <c r="K2457" i="1"/>
  <c r="L2457" i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/>
  <c r="K2470" i="1"/>
  <c r="L2470" i="1" s="1"/>
  <c r="K2471" i="1"/>
  <c r="L2471" i="1" s="1"/>
  <c r="K2472" i="1"/>
  <c r="L2472" i="1" s="1"/>
  <c r="K2473" i="1"/>
  <c r="L2473" i="1" s="1"/>
  <c r="K2474" i="1"/>
  <c r="L2474" i="1"/>
  <c r="K2475" i="1"/>
  <c r="L2475" i="1" s="1"/>
  <c r="K2476" i="1"/>
  <c r="L2476" i="1" s="1"/>
  <c r="K2477" i="1"/>
  <c r="L2477" i="1"/>
  <c r="K2478" i="1"/>
  <c r="L2478" i="1"/>
  <c r="K2479" i="1"/>
  <c r="L2479" i="1"/>
  <c r="K2480" i="1"/>
  <c r="L2480" i="1" s="1"/>
  <c r="K2481" i="1"/>
  <c r="L2481" i="1" s="1"/>
  <c r="K2482" i="1"/>
  <c r="L2482" i="1" s="1"/>
  <c r="K2483" i="1"/>
  <c r="L2483" i="1"/>
  <c r="K2484" i="1"/>
  <c r="L2484" i="1" s="1"/>
  <c r="K2485" i="1"/>
  <c r="L2485" i="1"/>
  <c r="K2486" i="1"/>
  <c r="L2486" i="1"/>
  <c r="K2487" i="1"/>
  <c r="L2487" i="1"/>
  <c r="K2488" i="1"/>
  <c r="L2488" i="1" s="1"/>
  <c r="K2489" i="1"/>
  <c r="L2489" i="1"/>
  <c r="K2490" i="1"/>
  <c r="L2490" i="1" s="1"/>
  <c r="K2491" i="1"/>
  <c r="L2491" i="1" s="1"/>
  <c r="K2492" i="1"/>
  <c r="L2492" i="1" s="1"/>
  <c r="K2493" i="1"/>
  <c r="L2493" i="1" s="1"/>
  <c r="K2494" i="1"/>
  <c r="L2494" i="1"/>
  <c r="K2495" i="1"/>
  <c r="L2495" i="1"/>
  <c r="K2496" i="1"/>
  <c r="L2496" i="1" s="1"/>
  <c r="K2497" i="1"/>
  <c r="L2497" i="1" s="1"/>
  <c r="K2498" i="1"/>
  <c r="L2498" i="1"/>
  <c r="K2499" i="1"/>
  <c r="L2499" i="1" s="1"/>
  <c r="K2500" i="1"/>
  <c r="L2500" i="1" s="1"/>
  <c r="K2501" i="1"/>
  <c r="L2501" i="1"/>
  <c r="K2502" i="1"/>
  <c r="L2502" i="1" s="1"/>
  <c r="K2503" i="1"/>
  <c r="L2503" i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/>
  <c r="K2510" i="1"/>
  <c r="L2510" i="1"/>
  <c r="K2511" i="1"/>
  <c r="L2511" i="1" s="1"/>
  <c r="K2512" i="1"/>
  <c r="L2512" i="1" s="1"/>
  <c r="K2513" i="1"/>
  <c r="L2513" i="1" s="1"/>
  <c r="K2514" i="1"/>
  <c r="L2514" i="1" s="1"/>
  <c r="K2515" i="1"/>
  <c r="L2515" i="1"/>
  <c r="K2516" i="1"/>
  <c r="L2516" i="1" s="1"/>
  <c r="K2517" i="1"/>
  <c r="L2517" i="1" s="1"/>
  <c r="K2518" i="1"/>
  <c r="L2518" i="1"/>
  <c r="K2519" i="1"/>
  <c r="L2519" i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/>
  <c r="K2526" i="1"/>
  <c r="L2526" i="1"/>
  <c r="K2527" i="1"/>
  <c r="L2527" i="1"/>
  <c r="K2528" i="1"/>
  <c r="L2528" i="1" s="1"/>
  <c r="K2529" i="1"/>
  <c r="L2529" i="1"/>
  <c r="K2530" i="1"/>
  <c r="L2530" i="1"/>
  <c r="K2531" i="1"/>
  <c r="L2531" i="1" s="1"/>
  <c r="K2532" i="1"/>
  <c r="L2532" i="1" s="1"/>
  <c r="K2533" i="1"/>
  <c r="L2533" i="1"/>
  <c r="K2534" i="1"/>
  <c r="L2534" i="1"/>
  <c r="K2535" i="1"/>
  <c r="L2535" i="1"/>
  <c r="K2536" i="1"/>
  <c r="L2536" i="1" s="1"/>
  <c r="K2537" i="1"/>
  <c r="L2537" i="1" s="1"/>
  <c r="K2538" i="1"/>
  <c r="L2538" i="1" s="1"/>
  <c r="K2539" i="1"/>
  <c r="L2539" i="1"/>
  <c r="K2540" i="1"/>
  <c r="L2540" i="1" s="1"/>
  <c r="K2541" i="1"/>
  <c r="L2541" i="1"/>
  <c r="K2542" i="1"/>
  <c r="L2542" i="1"/>
  <c r="K2543" i="1"/>
  <c r="L2543" i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/>
  <c r="K2550" i="1"/>
  <c r="L2550" i="1"/>
  <c r="K2551" i="1"/>
  <c r="L2551" i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/>
  <c r="K2558" i="1"/>
  <c r="L2558" i="1" s="1"/>
  <c r="K2559" i="1"/>
  <c r="L2559" i="1"/>
  <c r="K2560" i="1"/>
  <c r="L2560" i="1" s="1"/>
  <c r="K2561" i="1"/>
  <c r="L2561" i="1"/>
  <c r="K2562" i="1"/>
  <c r="L2562" i="1" s="1"/>
  <c r="K2563" i="1"/>
  <c r="L2563" i="1" s="1"/>
  <c r="K2564" i="1"/>
  <c r="L2564" i="1" s="1"/>
  <c r="K2565" i="1"/>
  <c r="L2565" i="1"/>
  <c r="K2566" i="1"/>
  <c r="L2566" i="1"/>
  <c r="K2567" i="1"/>
  <c r="L2567" i="1" s="1"/>
  <c r="K2568" i="1"/>
  <c r="L2568" i="1" s="1"/>
  <c r="K2569" i="1"/>
  <c r="L2569" i="1" s="1"/>
  <c r="K2570" i="1"/>
  <c r="L2570" i="1"/>
  <c r="K2571" i="1"/>
  <c r="L2571" i="1"/>
  <c r="K2572" i="1"/>
  <c r="L2572" i="1" s="1"/>
  <c r="K2573" i="1"/>
  <c r="L2573" i="1"/>
  <c r="K2574" i="1"/>
  <c r="L2574" i="1"/>
  <c r="K2575" i="1"/>
  <c r="L2575" i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/>
  <c r="K2582" i="1"/>
  <c r="L2582" i="1"/>
  <c r="K2583" i="1"/>
  <c r="L2583" i="1"/>
  <c r="K2584" i="1"/>
  <c r="L2584" i="1" s="1"/>
  <c r="K2585" i="1"/>
  <c r="L2585" i="1"/>
  <c r="K2586" i="1"/>
  <c r="L2586" i="1" s="1"/>
  <c r="K2587" i="1"/>
  <c r="L2587" i="1" s="1"/>
  <c r="K2588" i="1"/>
  <c r="L2588" i="1" s="1"/>
  <c r="K2589" i="1"/>
  <c r="L2589" i="1" s="1"/>
  <c r="K2590" i="1"/>
  <c r="L2590" i="1"/>
  <c r="K2591" i="1"/>
  <c r="L2591" i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/>
  <c r="K2598" i="1"/>
  <c r="L2598" i="1" s="1"/>
  <c r="K2599" i="1"/>
  <c r="L2599" i="1" s="1"/>
  <c r="K2600" i="1"/>
  <c r="L2600" i="1" s="1"/>
  <c r="K2601" i="1"/>
  <c r="L2601" i="1" s="1"/>
  <c r="K2602" i="1"/>
  <c r="L2602" i="1"/>
  <c r="K2603" i="1"/>
  <c r="L2603" i="1" s="1"/>
  <c r="K2604" i="1"/>
  <c r="L2604" i="1" s="1"/>
  <c r="K2605" i="1"/>
  <c r="L2605" i="1"/>
  <c r="K2606" i="1"/>
  <c r="L2606" i="1"/>
  <c r="K2607" i="1"/>
  <c r="L2607" i="1"/>
  <c r="K2608" i="1"/>
  <c r="L2608" i="1" s="1"/>
  <c r="K2609" i="1"/>
  <c r="L2609" i="1" s="1"/>
  <c r="K2610" i="1"/>
  <c r="L2610" i="1" s="1"/>
  <c r="K2611" i="1"/>
  <c r="L2611" i="1"/>
  <c r="K2612" i="1"/>
  <c r="L2612" i="1" s="1"/>
  <c r="K2613" i="1"/>
  <c r="L2613" i="1"/>
  <c r="K2614" i="1"/>
  <c r="L2614" i="1"/>
  <c r="K2615" i="1"/>
  <c r="L2615" i="1"/>
  <c r="K2616" i="1"/>
  <c r="L2616" i="1" s="1"/>
  <c r="K2617" i="1"/>
  <c r="L2617" i="1"/>
  <c r="K2618" i="1"/>
  <c r="L2618" i="1" s="1"/>
  <c r="K2619" i="1"/>
  <c r="L2619" i="1" s="1"/>
  <c r="K2620" i="1"/>
  <c r="L2620" i="1" s="1"/>
  <c r="K2621" i="1"/>
  <c r="L2621" i="1"/>
  <c r="K2622" i="1"/>
  <c r="L2622" i="1"/>
  <c r="K2623" i="1"/>
  <c r="L2623" i="1"/>
  <c r="K2624" i="1"/>
  <c r="L2624" i="1" s="1"/>
  <c r="K2625" i="1"/>
  <c r="L2625" i="1" s="1"/>
  <c r="K2626" i="1"/>
  <c r="L2626" i="1"/>
  <c r="K2627" i="1"/>
  <c r="L2627" i="1" s="1"/>
  <c r="K2628" i="1"/>
  <c r="L2628" i="1" s="1"/>
  <c r="K2629" i="1"/>
  <c r="L2629" i="1"/>
  <c r="K2630" i="1"/>
  <c r="L2630" i="1" s="1"/>
  <c r="K2631" i="1"/>
  <c r="L2631" i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/>
  <c r="K2638" i="1"/>
  <c r="L2638" i="1"/>
  <c r="K2639" i="1"/>
  <c r="L2639" i="1" s="1"/>
  <c r="K2640" i="1"/>
  <c r="L2640" i="1" s="1"/>
  <c r="K2641" i="1"/>
  <c r="L2641" i="1" s="1"/>
  <c r="K2642" i="1"/>
  <c r="L2642" i="1" s="1"/>
  <c r="K2643" i="1"/>
  <c r="L2643" i="1"/>
  <c r="K2644" i="1"/>
  <c r="L2644" i="1" s="1"/>
  <c r="K2645" i="1"/>
  <c r="L2645" i="1" s="1"/>
  <c r="K2646" i="1"/>
  <c r="L2646" i="1"/>
  <c r="K2647" i="1"/>
  <c r="L2647" i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/>
  <c r="K2654" i="1"/>
  <c r="L2654" i="1"/>
  <c r="K2655" i="1"/>
  <c r="L2655" i="1"/>
  <c r="K2656" i="1"/>
  <c r="L2656" i="1" s="1"/>
  <c r="K2657" i="1"/>
  <c r="L2657" i="1"/>
  <c r="K2658" i="1"/>
  <c r="L2658" i="1"/>
  <c r="K2659" i="1"/>
  <c r="L2659" i="1" s="1"/>
  <c r="K2660" i="1"/>
  <c r="L2660" i="1" s="1"/>
  <c r="K2661" i="1"/>
  <c r="L2661" i="1"/>
  <c r="K2662" i="1"/>
  <c r="L2662" i="1"/>
  <c r="K2663" i="1"/>
  <c r="L2663" i="1"/>
  <c r="K2664" i="1"/>
  <c r="L2664" i="1" s="1"/>
  <c r="K2665" i="1"/>
  <c r="L2665" i="1" s="1"/>
  <c r="K2666" i="1"/>
  <c r="L2666" i="1" s="1"/>
  <c r="K2667" i="1"/>
  <c r="L2667" i="1"/>
  <c r="K2668" i="1"/>
  <c r="L2668" i="1" s="1"/>
  <c r="K2669" i="1"/>
  <c r="L2669" i="1"/>
  <c r="K2670" i="1"/>
  <c r="L2670" i="1"/>
  <c r="K2671" i="1"/>
  <c r="L2671" i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/>
  <c r="K2678" i="1"/>
  <c r="L2678" i="1"/>
  <c r="K2679" i="1"/>
  <c r="L2679" i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/>
  <c r="K2686" i="1"/>
  <c r="L2686" i="1" s="1"/>
  <c r="K2687" i="1"/>
  <c r="L2687" i="1"/>
  <c r="K2688" i="1"/>
  <c r="L2688" i="1" s="1"/>
  <c r="K2689" i="1"/>
  <c r="L2689" i="1"/>
  <c r="K2690" i="1"/>
  <c r="L2690" i="1" s="1"/>
  <c r="K2691" i="1"/>
  <c r="L2691" i="1" s="1"/>
  <c r="K2692" i="1"/>
  <c r="L2692" i="1" s="1"/>
  <c r="K2693" i="1"/>
  <c r="L2693" i="1"/>
  <c r="K2694" i="1"/>
  <c r="L2694" i="1"/>
  <c r="K2695" i="1"/>
  <c r="L2695" i="1" s="1"/>
  <c r="K2696" i="1"/>
  <c r="L2696" i="1" s="1"/>
  <c r="K2697" i="1"/>
  <c r="L2697" i="1" s="1"/>
  <c r="K2698" i="1"/>
  <c r="L2698" i="1"/>
  <c r="K2699" i="1"/>
  <c r="L2699" i="1"/>
  <c r="K2700" i="1"/>
  <c r="L2700" i="1" s="1"/>
  <c r="K2701" i="1"/>
  <c r="L2701" i="1"/>
  <c r="K2702" i="1"/>
  <c r="L2702" i="1"/>
  <c r="K2703" i="1"/>
  <c r="L2703" i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/>
  <c r="K2710" i="1"/>
  <c r="L2710" i="1"/>
  <c r="K2711" i="1"/>
  <c r="L2711" i="1"/>
  <c r="K2712" i="1"/>
  <c r="L2712" i="1" s="1"/>
  <c r="K2713" i="1"/>
  <c r="L2713" i="1"/>
  <c r="K2714" i="1"/>
  <c r="L2714" i="1" s="1"/>
  <c r="K2715" i="1"/>
  <c r="L2715" i="1" s="1"/>
  <c r="K2716" i="1"/>
  <c r="L2716" i="1" s="1"/>
  <c r="K2717" i="1"/>
  <c r="L2717" i="1" s="1"/>
  <c r="K2718" i="1"/>
  <c r="L2718" i="1"/>
  <c r="K2719" i="1"/>
  <c r="L2719" i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/>
  <c r="K2726" i="1"/>
  <c r="L2726" i="1" s="1"/>
  <c r="K2727" i="1"/>
  <c r="L2727" i="1" s="1"/>
  <c r="K2728" i="1"/>
  <c r="L2728" i="1" s="1"/>
  <c r="K2729" i="1"/>
  <c r="L2729" i="1" s="1"/>
  <c r="K2730" i="1"/>
  <c r="L2730" i="1"/>
  <c r="K2731" i="1"/>
  <c r="L2731" i="1" s="1"/>
  <c r="K2732" i="1"/>
  <c r="L2732" i="1" s="1"/>
  <c r="K2733" i="1"/>
  <c r="L2733" i="1"/>
  <c r="K2734" i="1"/>
  <c r="L2734" i="1"/>
  <c r="K2735" i="1"/>
  <c r="L2735" i="1"/>
  <c r="K2736" i="1"/>
  <c r="L2736" i="1" s="1"/>
  <c r="K2737" i="1"/>
  <c r="L2737" i="1" s="1"/>
  <c r="K2738" i="1"/>
  <c r="L2738" i="1" s="1"/>
  <c r="K2739" i="1"/>
  <c r="L2739" i="1"/>
  <c r="K2740" i="1"/>
  <c r="L2740" i="1" s="1"/>
  <c r="K2741" i="1"/>
  <c r="L2741" i="1"/>
  <c r="K2742" i="1"/>
  <c r="L2742" i="1"/>
  <c r="K2743" i="1"/>
  <c r="L2743" i="1"/>
  <c r="K2744" i="1"/>
  <c r="L2744" i="1" s="1"/>
  <c r="K2745" i="1"/>
  <c r="L2745" i="1"/>
  <c r="K2746" i="1"/>
  <c r="L2746" i="1" s="1"/>
  <c r="K2747" i="1"/>
  <c r="L2747" i="1" s="1"/>
  <c r="K2748" i="1"/>
  <c r="L2748" i="1" s="1"/>
  <c r="K2749" i="1"/>
  <c r="L2749" i="1"/>
  <c r="K2750" i="1"/>
  <c r="L2750" i="1"/>
  <c r="K2751" i="1"/>
  <c r="L2751" i="1"/>
  <c r="K2752" i="1"/>
  <c r="L2752" i="1" s="1"/>
  <c r="K2753" i="1"/>
  <c r="L2753" i="1" s="1"/>
  <c r="K2754" i="1"/>
  <c r="L2754" i="1"/>
  <c r="K2755" i="1"/>
  <c r="L2755" i="1" s="1"/>
  <c r="K2756" i="1"/>
  <c r="L2756" i="1" s="1"/>
  <c r="K2757" i="1"/>
  <c r="L2757" i="1"/>
  <c r="K2758" i="1"/>
  <c r="L2758" i="1" s="1"/>
  <c r="K2759" i="1"/>
  <c r="L2759" i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/>
  <c r="K2766" i="1"/>
  <c r="L2766" i="1"/>
  <c r="K2767" i="1"/>
  <c r="L2767" i="1" s="1"/>
  <c r="K2768" i="1"/>
  <c r="L2768" i="1" s="1"/>
  <c r="K2769" i="1"/>
  <c r="L2769" i="1" s="1"/>
  <c r="K2770" i="1"/>
  <c r="L2770" i="1" s="1"/>
  <c r="K2771" i="1"/>
  <c r="L2771" i="1"/>
  <c r="K2772" i="1"/>
  <c r="L2772" i="1" s="1"/>
  <c r="K2773" i="1"/>
  <c r="L2773" i="1" s="1"/>
  <c r="K2774" i="1"/>
  <c r="L2774" i="1"/>
  <c r="K2775" i="1"/>
  <c r="L2775" i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/>
  <c r="K2782" i="1"/>
  <c r="L2782" i="1"/>
  <c r="K2783" i="1"/>
  <c r="L2783" i="1"/>
  <c r="K2784" i="1"/>
  <c r="L2784" i="1" s="1"/>
  <c r="K2785" i="1"/>
  <c r="L2785" i="1"/>
  <c r="K2786" i="1"/>
  <c r="L2786" i="1"/>
  <c r="K2787" i="1"/>
  <c r="L2787" i="1" s="1"/>
  <c r="K2788" i="1"/>
  <c r="L2788" i="1" s="1"/>
  <c r="K2789" i="1"/>
  <c r="L2789" i="1"/>
  <c r="K2790" i="1"/>
  <c r="L2790" i="1"/>
  <c r="K2791" i="1"/>
  <c r="L2791" i="1"/>
  <c r="K2792" i="1"/>
  <c r="L2792" i="1" s="1"/>
  <c r="K2793" i="1"/>
  <c r="L2793" i="1" s="1"/>
  <c r="K2794" i="1"/>
  <c r="L2794" i="1" s="1"/>
  <c r="K2795" i="1"/>
  <c r="L2795" i="1"/>
  <c r="K2796" i="1"/>
  <c r="L2796" i="1" s="1"/>
  <c r="K2797" i="1"/>
  <c r="L2797" i="1"/>
  <c r="K2798" i="1"/>
  <c r="L2798" i="1"/>
  <c r="K2799" i="1"/>
  <c r="L2799" i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/>
  <c r="K2806" i="1"/>
  <c r="L2806" i="1"/>
  <c r="K2807" i="1"/>
  <c r="L2807" i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/>
  <c r="K2814" i="1"/>
  <c r="L2814" i="1" s="1"/>
  <c r="K2815" i="1"/>
  <c r="L2815" i="1"/>
  <c r="K2816" i="1"/>
  <c r="L2816" i="1" s="1"/>
  <c r="K2817" i="1"/>
  <c r="L2817" i="1"/>
  <c r="K2818" i="1"/>
  <c r="L2818" i="1" s="1"/>
  <c r="K2819" i="1"/>
  <c r="L2819" i="1" s="1"/>
  <c r="K2820" i="1"/>
  <c r="L2820" i="1" s="1"/>
  <c r="K2821" i="1"/>
  <c r="L2821" i="1"/>
  <c r="K2822" i="1"/>
  <c r="L2822" i="1"/>
  <c r="K2823" i="1"/>
  <c r="L2823" i="1" s="1"/>
  <c r="K2824" i="1"/>
  <c r="L2824" i="1" s="1"/>
  <c r="K2825" i="1"/>
  <c r="L2825" i="1" s="1"/>
  <c r="K2826" i="1"/>
  <c r="L2826" i="1"/>
  <c r="K2827" i="1"/>
  <c r="L2827" i="1"/>
  <c r="K2828" i="1"/>
  <c r="L2828" i="1" s="1"/>
  <c r="K2829" i="1"/>
  <c r="L2829" i="1"/>
  <c r="K2830" i="1"/>
  <c r="L2830" i="1"/>
  <c r="K2831" i="1"/>
  <c r="L2831" i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/>
  <c r="K2838" i="1"/>
  <c r="L2838" i="1"/>
  <c r="K2839" i="1"/>
  <c r="L2839" i="1"/>
  <c r="K2840" i="1"/>
  <c r="L2840" i="1" s="1"/>
  <c r="K2841" i="1"/>
  <c r="L2841" i="1"/>
  <c r="K2842" i="1"/>
  <c r="L2842" i="1" s="1"/>
  <c r="K2843" i="1"/>
  <c r="L2843" i="1" s="1"/>
  <c r="K2844" i="1"/>
  <c r="L2844" i="1" s="1"/>
  <c r="K2845" i="1"/>
  <c r="L2845" i="1" s="1"/>
  <c r="K2846" i="1"/>
  <c r="L2846" i="1"/>
  <c r="K2847" i="1"/>
  <c r="L2847" i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/>
  <c r="K2854" i="1"/>
  <c r="L2854" i="1" s="1"/>
  <c r="K2855" i="1"/>
  <c r="L2855" i="1" s="1"/>
  <c r="K2856" i="1"/>
  <c r="L2856" i="1" s="1"/>
  <c r="K2857" i="1"/>
  <c r="L2857" i="1" s="1"/>
  <c r="K2858" i="1"/>
  <c r="L2858" i="1"/>
  <c r="K2859" i="1"/>
  <c r="L2859" i="1" s="1"/>
  <c r="K2860" i="1"/>
  <c r="L2860" i="1" s="1"/>
  <c r="K2861" i="1"/>
  <c r="L2861" i="1"/>
  <c r="K2862" i="1"/>
  <c r="L2862" i="1"/>
  <c r="K2863" i="1"/>
  <c r="L2863" i="1"/>
  <c r="K2864" i="1"/>
  <c r="L2864" i="1" s="1"/>
  <c r="K2865" i="1"/>
  <c r="L2865" i="1" s="1"/>
  <c r="K2866" i="1"/>
  <c r="L2866" i="1" s="1"/>
  <c r="K2867" i="1"/>
  <c r="L2867" i="1"/>
  <c r="K2868" i="1"/>
  <c r="L2868" i="1" s="1"/>
  <c r="K2869" i="1"/>
  <c r="L2869" i="1"/>
  <c r="K2870" i="1"/>
  <c r="L2870" i="1"/>
  <c r="K2871" i="1"/>
  <c r="L2871" i="1"/>
  <c r="K2872" i="1"/>
  <c r="L2872" i="1" s="1"/>
  <c r="K2873" i="1"/>
  <c r="L2873" i="1"/>
  <c r="K2874" i="1"/>
  <c r="L2874" i="1" s="1"/>
  <c r="K2875" i="1"/>
  <c r="L2875" i="1" s="1"/>
  <c r="K2876" i="1"/>
  <c r="L2876" i="1" s="1"/>
  <c r="K2877" i="1"/>
  <c r="L2877" i="1"/>
  <c r="K2878" i="1"/>
  <c r="L2878" i="1"/>
  <c r="K2879" i="1"/>
  <c r="L2879" i="1"/>
  <c r="K2880" i="1"/>
  <c r="L2880" i="1" s="1"/>
  <c r="K2881" i="1"/>
  <c r="L2881" i="1" s="1"/>
  <c r="K2882" i="1"/>
  <c r="L2882" i="1"/>
  <c r="K2883" i="1"/>
  <c r="L2883" i="1" s="1"/>
  <c r="K2884" i="1"/>
  <c r="L2884" i="1" s="1"/>
  <c r="K2885" i="1"/>
  <c r="L2885" i="1"/>
  <c r="K2886" i="1"/>
  <c r="L2886" i="1" s="1"/>
  <c r="K2887" i="1"/>
  <c r="L2887" i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/>
  <c r="K2894" i="1"/>
  <c r="L2894" i="1"/>
  <c r="K2895" i="1"/>
  <c r="L2895" i="1" s="1"/>
  <c r="K2896" i="1"/>
  <c r="L2896" i="1" s="1"/>
  <c r="K2897" i="1"/>
  <c r="L2897" i="1" s="1"/>
  <c r="K2898" i="1"/>
  <c r="L2898" i="1" s="1"/>
  <c r="K2899" i="1"/>
  <c r="L2899" i="1"/>
  <c r="K2900" i="1"/>
  <c r="L2900" i="1" s="1"/>
  <c r="K2901" i="1"/>
  <c r="L2901" i="1" s="1"/>
  <c r="K2902" i="1"/>
  <c r="L2902" i="1" s="1"/>
  <c r="K2903" i="1"/>
  <c r="L2903" i="1"/>
  <c r="K2904" i="1"/>
  <c r="L2904" i="1"/>
  <c r="K2905" i="1"/>
  <c r="L2905" i="1" s="1"/>
  <c r="K2906" i="1"/>
  <c r="L2906" i="1" s="1"/>
  <c r="K2907" i="1"/>
  <c r="L2907" i="1" s="1"/>
  <c r="K2908" i="1"/>
  <c r="L2908" i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/>
  <c r="K2916" i="1"/>
  <c r="L2916" i="1" s="1"/>
  <c r="K2917" i="1"/>
  <c r="L2917" i="1" s="1"/>
  <c r="K2918" i="1"/>
  <c r="L2918" i="1" s="1"/>
  <c r="K2919" i="1"/>
  <c r="L2919" i="1"/>
  <c r="K2920" i="1"/>
  <c r="L2920" i="1"/>
  <c r="K2921" i="1"/>
  <c r="L2921" i="1" s="1"/>
  <c r="K2922" i="1"/>
  <c r="L2922" i="1" s="1"/>
  <c r="K2923" i="1"/>
  <c r="L2923" i="1" s="1"/>
  <c r="K2924" i="1"/>
  <c r="L2924" i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/>
  <c r="K2932" i="1"/>
  <c r="L2932" i="1" s="1"/>
  <c r="K2933" i="1"/>
  <c r="L2933" i="1" s="1"/>
  <c r="K2934" i="1"/>
  <c r="L2934" i="1" s="1"/>
  <c r="K2935" i="1"/>
  <c r="L2935" i="1"/>
  <c r="K2936" i="1"/>
  <c r="L2936" i="1"/>
  <c r="K2937" i="1"/>
  <c r="L2937" i="1" s="1"/>
  <c r="K2938" i="1"/>
  <c r="L2938" i="1" s="1"/>
  <c r="K2939" i="1"/>
  <c r="L2939" i="1" s="1"/>
  <c r="K2940" i="1"/>
  <c r="L2940" i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/>
  <c r="K2948" i="1"/>
  <c r="L2948" i="1" s="1"/>
  <c r="K2949" i="1"/>
  <c r="L2949" i="1" s="1"/>
  <c r="K2950" i="1"/>
  <c r="L2950" i="1" s="1"/>
  <c r="K2951" i="1"/>
  <c r="L2951" i="1"/>
  <c r="K2952" i="1"/>
  <c r="L2952" i="1"/>
  <c r="K2953" i="1"/>
  <c r="L2953" i="1" s="1"/>
  <c r="K2954" i="1"/>
  <c r="L2954" i="1" s="1"/>
  <c r="K2955" i="1"/>
  <c r="L2955" i="1" s="1"/>
  <c r="K2956" i="1"/>
  <c r="L2956" i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/>
  <c r="K2964" i="1"/>
  <c r="L2964" i="1" s="1"/>
  <c r="K2965" i="1"/>
  <c r="L2965" i="1" s="1"/>
  <c r="K2966" i="1"/>
  <c r="L2966" i="1" s="1"/>
  <c r="K2967" i="1"/>
  <c r="L2967" i="1"/>
  <c r="K2968" i="1"/>
  <c r="L2968" i="1"/>
  <c r="K2969" i="1"/>
  <c r="L2969" i="1" s="1"/>
  <c r="K2970" i="1"/>
  <c r="L2970" i="1" s="1"/>
  <c r="K2971" i="1"/>
  <c r="L2971" i="1" s="1"/>
  <c r="K2972" i="1"/>
  <c r="L2972" i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/>
  <c r="K2980" i="1"/>
  <c r="L2980" i="1" s="1"/>
  <c r="K2981" i="1"/>
  <c r="L2981" i="1" s="1"/>
  <c r="K2982" i="1"/>
  <c r="L2982" i="1" s="1"/>
  <c r="K2983" i="1"/>
  <c r="L2983" i="1"/>
  <c r="K2984" i="1"/>
  <c r="L2984" i="1"/>
  <c r="K2985" i="1"/>
  <c r="L2985" i="1" s="1"/>
  <c r="K2986" i="1"/>
  <c r="L2986" i="1" s="1"/>
  <c r="K2987" i="1"/>
  <c r="L2987" i="1" s="1"/>
  <c r="K2988" i="1"/>
  <c r="L2988" i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/>
  <c r="K2996" i="1"/>
  <c r="L2996" i="1" s="1"/>
  <c r="K2997" i="1"/>
  <c r="L2997" i="1" s="1"/>
  <c r="K2998" i="1"/>
  <c r="L2998" i="1" s="1"/>
  <c r="K2999" i="1"/>
  <c r="L2999" i="1"/>
  <c r="K3000" i="1"/>
  <c r="L3000" i="1"/>
  <c r="K3001" i="1"/>
  <c r="L3001" i="1" s="1"/>
  <c r="K3002" i="1"/>
  <c r="L3002" i="1" s="1"/>
  <c r="K3003" i="1"/>
  <c r="L3003" i="1" s="1"/>
  <c r="K3004" i="1"/>
  <c r="L3004" i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/>
  <c r="K3012" i="1"/>
  <c r="L3012" i="1" s="1"/>
  <c r="K3013" i="1"/>
  <c r="L3013" i="1" s="1"/>
  <c r="K3014" i="1"/>
  <c r="L3014" i="1" s="1"/>
  <c r="K3015" i="1"/>
  <c r="L3015" i="1"/>
  <c r="K3016" i="1"/>
  <c r="L3016" i="1"/>
  <c r="K3017" i="1"/>
  <c r="L3017" i="1" s="1"/>
  <c r="K3018" i="1"/>
  <c r="L3018" i="1" s="1"/>
  <c r="K3019" i="1"/>
  <c r="L3019" i="1" s="1"/>
  <c r="K3020" i="1"/>
  <c r="L3020" i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/>
  <c r="K3028" i="1"/>
  <c r="L3028" i="1" s="1"/>
  <c r="K3029" i="1"/>
  <c r="L3029" i="1" s="1"/>
  <c r="K3030" i="1"/>
  <c r="L3030" i="1" s="1"/>
  <c r="K3031" i="1"/>
  <c r="L3031" i="1"/>
  <c r="K3032" i="1"/>
  <c r="L3032" i="1"/>
  <c r="K3033" i="1"/>
  <c r="L3033" i="1" s="1"/>
  <c r="K3034" i="1"/>
  <c r="L3034" i="1" s="1"/>
  <c r="K3035" i="1"/>
  <c r="L3035" i="1" s="1"/>
  <c r="K3036" i="1"/>
  <c r="L3036" i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/>
  <c r="K3044" i="1"/>
  <c r="L3044" i="1" s="1"/>
  <c r="K3045" i="1"/>
  <c r="L3045" i="1" s="1"/>
  <c r="K3046" i="1"/>
  <c r="L3046" i="1" s="1"/>
  <c r="K3047" i="1"/>
  <c r="L3047" i="1"/>
  <c r="K3048" i="1"/>
  <c r="L3048" i="1"/>
  <c r="K3049" i="1"/>
  <c r="L3049" i="1" s="1"/>
  <c r="K3050" i="1"/>
  <c r="L3050" i="1" s="1"/>
  <c r="K3051" i="1"/>
  <c r="L3051" i="1" s="1"/>
  <c r="K3052" i="1"/>
  <c r="L3052" i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/>
  <c r="K3060" i="1"/>
  <c r="L3060" i="1" s="1"/>
  <c r="K3061" i="1"/>
  <c r="L3061" i="1" s="1"/>
  <c r="K3062" i="1"/>
  <c r="L3062" i="1" s="1"/>
  <c r="K3063" i="1"/>
  <c r="L3063" i="1"/>
  <c r="K3064" i="1"/>
  <c r="L3064" i="1"/>
  <c r="K3065" i="1"/>
  <c r="L3065" i="1" s="1"/>
  <c r="K3066" i="1"/>
  <c r="L3066" i="1" s="1"/>
  <c r="K3067" i="1"/>
  <c r="L3067" i="1" s="1"/>
  <c r="K3068" i="1"/>
  <c r="L3068" i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/>
  <c r="K3076" i="1"/>
  <c r="L3076" i="1" s="1"/>
  <c r="K3077" i="1"/>
  <c r="L3077" i="1" s="1"/>
  <c r="K3078" i="1"/>
  <c r="L3078" i="1" s="1"/>
  <c r="K3079" i="1"/>
  <c r="L3079" i="1"/>
  <c r="K3080" i="1"/>
  <c r="L3080" i="1"/>
  <c r="K3081" i="1"/>
  <c r="L3081" i="1" s="1"/>
  <c r="K3082" i="1"/>
  <c r="L3082" i="1" s="1"/>
  <c r="K3083" i="1"/>
  <c r="L3083" i="1" s="1"/>
  <c r="K3084" i="1"/>
  <c r="L3084" i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/>
  <c r="K3092" i="1"/>
  <c r="L3092" i="1" s="1"/>
  <c r="K3093" i="1"/>
  <c r="L3093" i="1" s="1"/>
  <c r="K3094" i="1"/>
  <c r="L3094" i="1" s="1"/>
  <c r="K3095" i="1"/>
  <c r="L3095" i="1"/>
  <c r="K3096" i="1"/>
  <c r="L3096" i="1"/>
  <c r="K3097" i="1"/>
  <c r="L3097" i="1" s="1"/>
  <c r="K3098" i="1"/>
  <c r="L3098" i="1" s="1"/>
  <c r="K3099" i="1"/>
  <c r="L3099" i="1" s="1"/>
  <c r="K3100" i="1"/>
  <c r="L3100" i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/>
  <c r="K3108" i="1"/>
  <c r="L3108" i="1" s="1"/>
  <c r="K3109" i="1"/>
  <c r="L3109" i="1" s="1"/>
  <c r="K3110" i="1"/>
  <c r="L3110" i="1" s="1"/>
  <c r="K3111" i="1"/>
  <c r="L3111" i="1"/>
  <c r="K3112" i="1"/>
  <c r="L3112" i="1"/>
  <c r="K3113" i="1"/>
  <c r="L3113" i="1" s="1"/>
  <c r="K3114" i="1"/>
  <c r="L3114" i="1" s="1"/>
  <c r="K3115" i="1"/>
  <c r="L3115" i="1" s="1"/>
  <c r="K3116" i="1"/>
  <c r="L3116" i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/>
  <c r="K3124" i="1"/>
  <c r="L3124" i="1" s="1"/>
  <c r="K3125" i="1"/>
  <c r="L3125" i="1" s="1"/>
  <c r="K3126" i="1"/>
  <c r="L3126" i="1" s="1"/>
  <c r="K3127" i="1"/>
  <c r="L3127" i="1"/>
  <c r="K3128" i="1"/>
  <c r="L3128" i="1"/>
  <c r="K3129" i="1"/>
  <c r="L3129" i="1" s="1"/>
  <c r="K3130" i="1"/>
  <c r="L3130" i="1" s="1"/>
  <c r="K3131" i="1"/>
  <c r="L3131" i="1" s="1"/>
  <c r="K3132" i="1"/>
  <c r="L3132" i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/>
  <c r="K3140" i="1"/>
  <c r="L3140" i="1" s="1"/>
  <c r="K3141" i="1"/>
  <c r="L3141" i="1" s="1"/>
  <c r="K3142" i="1"/>
  <c r="L3142" i="1" s="1"/>
  <c r="K3143" i="1"/>
  <c r="L3143" i="1" s="1"/>
  <c r="K3144" i="1"/>
  <c r="L3144" i="1"/>
  <c r="K3145" i="1"/>
  <c r="L3145" i="1" s="1"/>
  <c r="K3146" i="1"/>
  <c r="L3146" i="1" s="1"/>
  <c r="K3147" i="1"/>
  <c r="L3147" i="1" s="1"/>
  <c r="K3148" i="1"/>
  <c r="L3148" i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/>
  <c r="K3156" i="1"/>
  <c r="L3156" i="1" s="1"/>
  <c r="K3157" i="1"/>
  <c r="L3157" i="1" s="1"/>
  <c r="K3158" i="1"/>
  <c r="L3158" i="1" s="1"/>
  <c r="K3159" i="1"/>
  <c r="L3159" i="1"/>
  <c r="K3160" i="1"/>
  <c r="L3160" i="1"/>
  <c r="K3161" i="1"/>
  <c r="L3161" i="1" s="1"/>
  <c r="K3162" i="1"/>
  <c r="L3162" i="1" s="1"/>
  <c r="K3163" i="1"/>
  <c r="L3163" i="1" s="1"/>
  <c r="K3164" i="1"/>
  <c r="L3164" i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/>
  <c r="K3172" i="1"/>
  <c r="L3172" i="1" s="1"/>
  <c r="K3173" i="1"/>
  <c r="L3173" i="1" s="1"/>
  <c r="K3174" i="1"/>
  <c r="L3174" i="1" s="1"/>
  <c r="K3175" i="1"/>
  <c r="L3175" i="1"/>
  <c r="K3176" i="1"/>
  <c r="L3176" i="1"/>
  <c r="K3177" i="1"/>
  <c r="L3177" i="1" s="1"/>
  <c r="K3178" i="1"/>
  <c r="L3178" i="1" s="1"/>
  <c r="K3179" i="1"/>
  <c r="L3179" i="1" s="1"/>
  <c r="K3180" i="1"/>
  <c r="L3180" i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/>
  <c r="K3188" i="1"/>
  <c r="L3188" i="1" s="1"/>
  <c r="K3189" i="1"/>
  <c r="L3189" i="1" s="1"/>
  <c r="K3190" i="1"/>
  <c r="L3190" i="1" s="1"/>
  <c r="K3191" i="1"/>
  <c r="L3191" i="1"/>
  <c r="K3192" i="1"/>
  <c r="L3192" i="1"/>
  <c r="K3193" i="1"/>
  <c r="L3193" i="1" s="1"/>
  <c r="K3194" i="1"/>
  <c r="L3194" i="1" s="1"/>
  <c r="K3195" i="1"/>
  <c r="L3195" i="1" s="1"/>
  <c r="K3196" i="1"/>
  <c r="L3196" i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/>
  <c r="K3204" i="1"/>
  <c r="L3204" i="1" s="1"/>
  <c r="K3205" i="1"/>
  <c r="L3205" i="1" s="1"/>
  <c r="K3206" i="1"/>
  <c r="L3206" i="1" s="1"/>
  <c r="K3207" i="1"/>
  <c r="L3207" i="1"/>
  <c r="K3208" i="1"/>
  <c r="L3208" i="1"/>
  <c r="K3209" i="1"/>
  <c r="L3209" i="1" s="1"/>
  <c r="K3210" i="1"/>
  <c r="L3210" i="1" s="1"/>
  <c r="K3211" i="1"/>
  <c r="L3211" i="1" s="1"/>
  <c r="K3212" i="1"/>
  <c r="L3212" i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/>
  <c r="K3220" i="1"/>
  <c r="L3220" i="1" s="1"/>
  <c r="K3221" i="1"/>
  <c r="L3221" i="1" s="1"/>
  <c r="K3222" i="1"/>
  <c r="L3222" i="1" s="1"/>
  <c r="K3223" i="1"/>
  <c r="L3223" i="1"/>
  <c r="K3224" i="1"/>
  <c r="L3224" i="1"/>
  <c r="K3225" i="1"/>
  <c r="L3225" i="1" s="1"/>
  <c r="K3226" i="1"/>
  <c r="L3226" i="1" s="1"/>
  <c r="K3227" i="1"/>
  <c r="L3227" i="1" s="1"/>
  <c r="K3228" i="1"/>
  <c r="L3228" i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/>
  <c r="K3236" i="1"/>
  <c r="L3236" i="1" s="1"/>
  <c r="K3237" i="1"/>
  <c r="L3237" i="1" s="1"/>
  <c r="K3238" i="1"/>
  <c r="L3238" i="1" s="1"/>
  <c r="K3239" i="1"/>
  <c r="L3239" i="1"/>
  <c r="K3240" i="1"/>
  <c r="L3240" i="1"/>
  <c r="K3241" i="1"/>
  <c r="L3241" i="1" s="1"/>
  <c r="K3242" i="1"/>
  <c r="L3242" i="1" s="1"/>
  <c r="K3243" i="1"/>
  <c r="L3243" i="1" s="1"/>
  <c r="K3244" i="1"/>
  <c r="L3244" i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/>
  <c r="K3252" i="1"/>
  <c r="L3252" i="1" s="1"/>
  <c r="K3253" i="1"/>
  <c r="L3253" i="1" s="1"/>
  <c r="K3254" i="1"/>
  <c r="L3254" i="1" s="1"/>
  <c r="K3255" i="1"/>
  <c r="L3255" i="1"/>
  <c r="K3256" i="1"/>
  <c r="L3256" i="1"/>
  <c r="K3257" i="1"/>
  <c r="L3257" i="1" s="1"/>
  <c r="K3258" i="1"/>
  <c r="L3258" i="1" s="1"/>
  <c r="K3259" i="1"/>
  <c r="L3259" i="1" s="1"/>
  <c r="K3260" i="1"/>
  <c r="L3260" i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/>
  <c r="K3268" i="1"/>
  <c r="L3268" i="1" s="1"/>
  <c r="K3269" i="1"/>
  <c r="L3269" i="1" s="1"/>
  <c r="K3270" i="1"/>
  <c r="L3270" i="1" s="1"/>
  <c r="K3271" i="1"/>
  <c r="L3271" i="1"/>
  <c r="K3272" i="1"/>
  <c r="L3272" i="1"/>
  <c r="K3273" i="1"/>
  <c r="L3273" i="1" s="1"/>
  <c r="K3274" i="1"/>
  <c r="L3274" i="1" s="1"/>
  <c r="K3275" i="1"/>
  <c r="L3275" i="1" s="1"/>
  <c r="K3276" i="1"/>
  <c r="L3276" i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/>
  <c r="K3284" i="1"/>
  <c r="L3284" i="1" s="1"/>
  <c r="K3285" i="1"/>
  <c r="L3285" i="1" s="1"/>
  <c r="K3286" i="1"/>
  <c r="L3286" i="1" s="1"/>
  <c r="K3287" i="1"/>
  <c r="L3287" i="1"/>
  <c r="K3288" i="1"/>
  <c r="L3288" i="1"/>
  <c r="K3289" i="1"/>
  <c r="L3289" i="1" s="1"/>
  <c r="K3290" i="1"/>
  <c r="L3290" i="1" s="1"/>
  <c r="K3291" i="1"/>
  <c r="L3291" i="1" s="1"/>
  <c r="K3292" i="1"/>
  <c r="L3292" i="1"/>
  <c r="K3293" i="1"/>
  <c r="L3293" i="1"/>
  <c r="K3294" i="1"/>
  <c r="L3294" i="1"/>
  <c r="K3295" i="1"/>
  <c r="L3295" i="1" s="1"/>
  <c r="K3296" i="1"/>
  <c r="L3296" i="1"/>
  <c r="K3297" i="1"/>
  <c r="L3297" i="1"/>
  <c r="K3298" i="1"/>
  <c r="L3298" i="1" s="1"/>
  <c r="K3299" i="1"/>
  <c r="L3299" i="1" s="1"/>
  <c r="K3300" i="1"/>
  <c r="L3300" i="1"/>
  <c r="K3301" i="1"/>
  <c r="L3301" i="1"/>
  <c r="K3302" i="1"/>
  <c r="L3302" i="1" s="1"/>
  <c r="K3303" i="1"/>
  <c r="L3303" i="1" s="1"/>
  <c r="K3304" i="1"/>
  <c r="L3304" i="1"/>
  <c r="K3305" i="1"/>
  <c r="L3305" i="1"/>
  <c r="K3306" i="1"/>
  <c r="L3306" i="1" s="1"/>
  <c r="K3307" i="1"/>
  <c r="L3307" i="1" s="1"/>
  <c r="K3308" i="1"/>
  <c r="L3308" i="1"/>
  <c r="K3309" i="1"/>
  <c r="L3309" i="1"/>
  <c r="K3310" i="1"/>
  <c r="L3310" i="1"/>
  <c r="K3311" i="1"/>
  <c r="L3311" i="1" s="1"/>
  <c r="K3312" i="1"/>
  <c r="L3312" i="1"/>
  <c r="K3313" i="1"/>
  <c r="L3313" i="1"/>
  <c r="K3314" i="1"/>
  <c r="L3314" i="1" s="1"/>
  <c r="K3315" i="1"/>
  <c r="L3315" i="1" s="1"/>
  <c r="K3316" i="1"/>
  <c r="L3316" i="1"/>
  <c r="K3317" i="1"/>
  <c r="L3317" i="1"/>
  <c r="K3318" i="1"/>
  <c r="L3318" i="1"/>
  <c r="K3319" i="1"/>
  <c r="L3319" i="1" s="1"/>
  <c r="K3320" i="1"/>
  <c r="L3320" i="1"/>
  <c r="K3321" i="1"/>
  <c r="L3321" i="1"/>
  <c r="K3322" i="1"/>
  <c r="L3322" i="1"/>
  <c r="K3323" i="1"/>
  <c r="L3323" i="1" s="1"/>
  <c r="K3324" i="1"/>
  <c r="L3324" i="1"/>
  <c r="K3325" i="1"/>
  <c r="L3325" i="1"/>
  <c r="K3326" i="1"/>
  <c r="L3326" i="1"/>
  <c r="K3327" i="1"/>
  <c r="L3327" i="1" s="1"/>
  <c r="K3328" i="1"/>
  <c r="L3328" i="1"/>
  <c r="K3329" i="1"/>
  <c r="L3329" i="1"/>
  <c r="K3330" i="1"/>
  <c r="L3330" i="1" s="1"/>
  <c r="K3331" i="1"/>
  <c r="L3331" i="1" s="1"/>
  <c r="K3332" i="1"/>
  <c r="L3332" i="1"/>
  <c r="K3333" i="1"/>
  <c r="L3333" i="1"/>
  <c r="K3334" i="1"/>
  <c r="L3334" i="1" s="1"/>
  <c r="K3335" i="1"/>
  <c r="L3335" i="1" s="1"/>
  <c r="K3336" i="1"/>
  <c r="L3336" i="1"/>
  <c r="K3337" i="1"/>
  <c r="L3337" i="1"/>
  <c r="K3338" i="1"/>
  <c r="L3338" i="1" s="1"/>
  <c r="K3339" i="1"/>
  <c r="L3339" i="1" s="1"/>
  <c r="K3340" i="1"/>
  <c r="L3340" i="1"/>
  <c r="K3341" i="1"/>
  <c r="L3341" i="1"/>
  <c r="K3342" i="1"/>
  <c r="L3342" i="1"/>
  <c r="K3343" i="1"/>
  <c r="L3343" i="1" s="1"/>
  <c r="K3344" i="1"/>
  <c r="L3344" i="1"/>
  <c r="K3345" i="1"/>
  <c r="L3345" i="1"/>
  <c r="K3346" i="1"/>
  <c r="L3346" i="1" s="1"/>
  <c r="K3347" i="1"/>
  <c r="L3347" i="1" s="1"/>
  <c r="K3348" i="1"/>
  <c r="L3348" i="1"/>
  <c r="K3349" i="1"/>
  <c r="L3349" i="1"/>
  <c r="K3350" i="1"/>
  <c r="L3350" i="1"/>
  <c r="K3351" i="1"/>
  <c r="L3351" i="1" s="1"/>
  <c r="K3352" i="1"/>
  <c r="L3352" i="1"/>
  <c r="K3353" i="1"/>
  <c r="L3353" i="1"/>
  <c r="K3354" i="1"/>
  <c r="L3354" i="1"/>
  <c r="K3355" i="1"/>
  <c r="L3355" i="1" s="1"/>
  <c r="K3356" i="1"/>
  <c r="L3356" i="1"/>
  <c r="K3357" i="1"/>
  <c r="L3357" i="1"/>
  <c r="K3358" i="1"/>
  <c r="L3358" i="1"/>
  <c r="K3359" i="1"/>
  <c r="L3359" i="1" s="1"/>
  <c r="K3360" i="1"/>
  <c r="L3360" i="1"/>
  <c r="K3361" i="1"/>
  <c r="L3361" i="1"/>
  <c r="K3362" i="1"/>
  <c r="L3362" i="1" s="1"/>
  <c r="K3363" i="1"/>
  <c r="L3363" i="1" s="1"/>
  <c r="K3364" i="1"/>
  <c r="L3364" i="1"/>
  <c r="K3365" i="1"/>
  <c r="L3365" i="1"/>
  <c r="K3366" i="1"/>
  <c r="L3366" i="1" s="1"/>
  <c r="K3367" i="1"/>
  <c r="L3367" i="1" s="1"/>
  <c r="K3368" i="1"/>
  <c r="L3368" i="1"/>
  <c r="K3369" i="1"/>
  <c r="L3369" i="1"/>
  <c r="K3370" i="1"/>
  <c r="L3370" i="1" s="1"/>
  <c r="K3371" i="1"/>
  <c r="L3371" i="1" s="1"/>
  <c r="K3372" i="1"/>
  <c r="L3372" i="1"/>
  <c r="K3373" i="1"/>
  <c r="L3373" i="1"/>
  <c r="K3374" i="1"/>
  <c r="L3374" i="1"/>
  <c r="K3375" i="1"/>
  <c r="L3375" i="1" s="1"/>
  <c r="K3376" i="1"/>
  <c r="L3376" i="1"/>
  <c r="K3377" i="1"/>
  <c r="L3377" i="1"/>
  <c r="K3378" i="1"/>
  <c r="L3378" i="1" s="1"/>
  <c r="K3379" i="1"/>
  <c r="L3379" i="1" s="1"/>
  <c r="K3380" i="1"/>
  <c r="L3380" i="1"/>
  <c r="K3381" i="1"/>
  <c r="L3381" i="1"/>
  <c r="K3382" i="1"/>
  <c r="L3382" i="1"/>
  <c r="K3383" i="1"/>
  <c r="L3383" i="1" s="1"/>
  <c r="K3384" i="1"/>
  <c r="L3384" i="1"/>
  <c r="K3385" i="1"/>
  <c r="L3385" i="1"/>
  <c r="K3386" i="1"/>
  <c r="L3386" i="1"/>
  <c r="K3387" i="1"/>
  <c r="L3387" i="1" s="1"/>
  <c r="K3388" i="1"/>
  <c r="L3388" i="1"/>
  <c r="K3389" i="1"/>
  <c r="L3389" i="1"/>
  <c r="K3390" i="1"/>
  <c r="L3390" i="1"/>
  <c r="K3391" i="1"/>
  <c r="L3391" i="1" s="1"/>
  <c r="K3392" i="1"/>
  <c r="L3392" i="1"/>
  <c r="K3393" i="1"/>
  <c r="L3393" i="1"/>
  <c r="K3394" i="1"/>
  <c r="L3394" i="1" s="1"/>
  <c r="K3395" i="1"/>
  <c r="L3395" i="1" s="1"/>
  <c r="K3396" i="1"/>
  <c r="L3396" i="1"/>
  <c r="K3397" i="1"/>
  <c r="L3397" i="1"/>
  <c r="K3398" i="1"/>
  <c r="L3398" i="1" s="1"/>
  <c r="K3399" i="1"/>
  <c r="L3399" i="1" s="1"/>
  <c r="K3400" i="1"/>
  <c r="L3400" i="1"/>
  <c r="K3401" i="1"/>
  <c r="L3401" i="1"/>
  <c r="K3402" i="1"/>
  <c r="L3402" i="1" s="1"/>
  <c r="K3403" i="1"/>
  <c r="L3403" i="1" s="1"/>
  <c r="K3404" i="1"/>
  <c r="L3404" i="1"/>
  <c r="K3405" i="1"/>
  <c r="L3405" i="1"/>
  <c r="K3406" i="1"/>
  <c r="L3406" i="1"/>
  <c r="K3407" i="1"/>
  <c r="L3407" i="1" s="1"/>
  <c r="K3408" i="1"/>
  <c r="L3408" i="1"/>
  <c r="K3409" i="1"/>
  <c r="L3409" i="1"/>
  <c r="K3410" i="1"/>
  <c r="L3410" i="1" s="1"/>
  <c r="K3411" i="1"/>
  <c r="L3411" i="1" s="1"/>
  <c r="K3412" i="1"/>
  <c r="L3412" i="1"/>
  <c r="K3413" i="1"/>
  <c r="L3413" i="1"/>
  <c r="K3414" i="1"/>
  <c r="L3414" i="1"/>
  <c r="K3415" i="1"/>
  <c r="L3415" i="1" s="1"/>
  <c r="K3416" i="1"/>
  <c r="L3416" i="1"/>
  <c r="K3417" i="1"/>
  <c r="L3417" i="1"/>
  <c r="K3418" i="1"/>
  <c r="L3418" i="1"/>
  <c r="K3419" i="1"/>
  <c r="L3419" i="1" s="1"/>
  <c r="K3420" i="1"/>
  <c r="L3420" i="1"/>
  <c r="K3421" i="1"/>
  <c r="L3421" i="1"/>
  <c r="K3422" i="1"/>
  <c r="L3422" i="1"/>
  <c r="K3423" i="1"/>
  <c r="L3423" i="1" s="1"/>
  <c r="K3424" i="1"/>
  <c r="L3424" i="1"/>
  <c r="K3425" i="1"/>
  <c r="L3425" i="1"/>
  <c r="K3426" i="1"/>
  <c r="L3426" i="1" s="1"/>
  <c r="K3427" i="1"/>
  <c r="L3427" i="1" s="1"/>
  <c r="K3428" i="1"/>
  <c r="L3428" i="1"/>
  <c r="K3429" i="1"/>
  <c r="L3429" i="1"/>
  <c r="K3430" i="1"/>
  <c r="L3430" i="1" s="1"/>
  <c r="K3431" i="1"/>
  <c r="L3431" i="1" s="1"/>
  <c r="K3432" i="1"/>
  <c r="L3432" i="1"/>
  <c r="K3433" i="1"/>
  <c r="L3433" i="1"/>
  <c r="K3434" i="1"/>
  <c r="L3434" i="1" s="1"/>
  <c r="K3435" i="1"/>
  <c r="L3435" i="1" s="1"/>
  <c r="K3436" i="1"/>
  <c r="L3436" i="1"/>
  <c r="K3437" i="1"/>
  <c r="L3437" i="1"/>
  <c r="K3438" i="1"/>
  <c r="L3438" i="1"/>
  <c r="K3439" i="1"/>
  <c r="L3439" i="1" s="1"/>
  <c r="K3440" i="1"/>
  <c r="L3440" i="1"/>
  <c r="K3441" i="1"/>
  <c r="L3441" i="1"/>
  <c r="K3442" i="1"/>
  <c r="L3442" i="1" s="1"/>
  <c r="K3443" i="1"/>
  <c r="L3443" i="1" s="1"/>
  <c r="K3444" i="1"/>
  <c r="L3444" i="1"/>
  <c r="K3445" i="1"/>
  <c r="L3445" i="1"/>
  <c r="K3446" i="1"/>
  <c r="L3446" i="1"/>
  <c r="K3447" i="1"/>
  <c r="L3447" i="1" s="1"/>
  <c r="K3448" i="1"/>
  <c r="L3448" i="1"/>
  <c r="K3449" i="1"/>
  <c r="L3449" i="1"/>
  <c r="K3450" i="1"/>
  <c r="L3450" i="1"/>
  <c r="K3451" i="1"/>
  <c r="L3451" i="1" s="1"/>
  <c r="K3452" i="1"/>
  <c r="L3452" i="1"/>
  <c r="K3453" i="1"/>
  <c r="L3453" i="1"/>
  <c r="K3454" i="1"/>
  <c r="L3454" i="1"/>
  <c r="K3455" i="1"/>
  <c r="L3455" i="1" s="1"/>
  <c r="K3456" i="1"/>
  <c r="L3456" i="1"/>
  <c r="K3457" i="1"/>
  <c r="L3457" i="1"/>
  <c r="K3458" i="1"/>
  <c r="L3458" i="1" s="1"/>
  <c r="K3459" i="1"/>
  <c r="L3459" i="1" s="1"/>
  <c r="K3460" i="1"/>
  <c r="L3460" i="1"/>
  <c r="K3461" i="1"/>
  <c r="L3461" i="1"/>
  <c r="K3462" i="1"/>
  <c r="L3462" i="1" s="1"/>
  <c r="K3463" i="1"/>
  <c r="L3463" i="1" s="1"/>
  <c r="K3464" i="1"/>
  <c r="L3464" i="1"/>
  <c r="K3465" i="1"/>
  <c r="L3465" i="1"/>
  <c r="K3466" i="1"/>
  <c r="L3466" i="1" s="1"/>
  <c r="K3467" i="1"/>
  <c r="L3467" i="1" s="1"/>
  <c r="K3468" i="1"/>
  <c r="L3468" i="1"/>
  <c r="K3469" i="1"/>
  <c r="L3469" i="1"/>
  <c r="K3470" i="1"/>
  <c r="L3470" i="1"/>
  <c r="K3471" i="1"/>
  <c r="L3471" i="1" s="1"/>
  <c r="K3472" i="1"/>
  <c r="L3472" i="1"/>
  <c r="K3473" i="1"/>
  <c r="L3473" i="1"/>
  <c r="K3474" i="1"/>
  <c r="L3474" i="1" s="1"/>
  <c r="K3475" i="1"/>
  <c r="L3475" i="1" s="1"/>
  <c r="K3476" i="1"/>
  <c r="L3476" i="1"/>
  <c r="K3477" i="1"/>
  <c r="L3477" i="1"/>
  <c r="K3478" i="1"/>
  <c r="L3478" i="1"/>
  <c r="K3479" i="1"/>
  <c r="L3479" i="1" s="1"/>
  <c r="K3480" i="1"/>
  <c r="L3480" i="1"/>
  <c r="K3481" i="1"/>
  <c r="L3481" i="1"/>
  <c r="K3482" i="1"/>
  <c r="L3482" i="1"/>
  <c r="K3483" i="1"/>
  <c r="L3483" i="1" s="1"/>
  <c r="K3484" i="1"/>
  <c r="L3484" i="1"/>
  <c r="K3485" i="1"/>
  <c r="L3485" i="1"/>
  <c r="K3486" i="1"/>
  <c r="L3486" i="1"/>
  <c r="K3487" i="1"/>
  <c r="L3487" i="1" s="1"/>
  <c r="K3488" i="1"/>
  <c r="L3488" i="1"/>
  <c r="K3489" i="1"/>
  <c r="L3489" i="1"/>
  <c r="K3490" i="1"/>
  <c r="L3490" i="1" s="1"/>
  <c r="K3491" i="1"/>
  <c r="L3491" i="1" s="1"/>
  <c r="K3492" i="1"/>
  <c r="L3492" i="1"/>
  <c r="K3493" i="1"/>
  <c r="L3493" i="1"/>
  <c r="K3494" i="1"/>
  <c r="L3494" i="1" s="1"/>
  <c r="K3495" i="1"/>
  <c r="L3495" i="1" s="1"/>
  <c r="K3496" i="1"/>
  <c r="L3496" i="1"/>
  <c r="K3497" i="1"/>
  <c r="L3497" i="1"/>
  <c r="K3498" i="1"/>
  <c r="L3498" i="1" s="1"/>
  <c r="K3499" i="1"/>
  <c r="L3499" i="1" s="1"/>
  <c r="K3500" i="1"/>
  <c r="L3500" i="1"/>
  <c r="K3501" i="1"/>
  <c r="L3501" i="1"/>
  <c r="K3502" i="1"/>
  <c r="L3502" i="1"/>
  <c r="K3503" i="1"/>
  <c r="L3503" i="1" s="1"/>
  <c r="K3504" i="1"/>
  <c r="L3504" i="1"/>
  <c r="K3505" i="1"/>
  <c r="L3505" i="1"/>
  <c r="K3506" i="1"/>
  <c r="L3506" i="1" s="1"/>
  <c r="K3507" i="1"/>
  <c r="L3507" i="1" s="1"/>
  <c r="K3508" i="1"/>
  <c r="L3508" i="1"/>
  <c r="K3509" i="1"/>
  <c r="L3509" i="1"/>
  <c r="K3510" i="1"/>
  <c r="L3510" i="1"/>
  <c r="K3511" i="1"/>
  <c r="L3511" i="1" s="1"/>
  <c r="K3512" i="1"/>
  <c r="L3512" i="1"/>
  <c r="K3513" i="1"/>
  <c r="L3513" i="1"/>
  <c r="K3514" i="1"/>
  <c r="L3514" i="1"/>
  <c r="K3515" i="1"/>
  <c r="L3515" i="1" s="1"/>
  <c r="K3516" i="1"/>
  <c r="L3516" i="1"/>
  <c r="K3517" i="1"/>
  <c r="L3517" i="1"/>
  <c r="K3518" i="1"/>
  <c r="L3518" i="1"/>
  <c r="K3519" i="1"/>
  <c r="L3519" i="1" s="1"/>
  <c r="K3520" i="1"/>
  <c r="L3520" i="1"/>
  <c r="K3521" i="1"/>
  <c r="L3521" i="1"/>
  <c r="K3522" i="1"/>
  <c r="L3522" i="1" s="1"/>
  <c r="K3523" i="1"/>
  <c r="L3523" i="1" s="1"/>
  <c r="K3524" i="1"/>
  <c r="L3524" i="1"/>
  <c r="K3525" i="1"/>
  <c r="L3525" i="1"/>
  <c r="K3526" i="1"/>
  <c r="L3526" i="1" s="1"/>
  <c r="K3527" i="1"/>
  <c r="L3527" i="1" s="1"/>
  <c r="K3528" i="1"/>
  <c r="L3528" i="1"/>
  <c r="K3529" i="1"/>
  <c r="L3529" i="1"/>
  <c r="K3530" i="1"/>
  <c r="L3530" i="1" s="1"/>
  <c r="K3531" i="1"/>
  <c r="L3531" i="1" s="1"/>
  <c r="K3532" i="1"/>
  <c r="L3532" i="1"/>
  <c r="K3533" i="1"/>
  <c r="L3533" i="1"/>
  <c r="K3534" i="1"/>
  <c r="L3534" i="1"/>
  <c r="K3535" i="1"/>
  <c r="L3535" i="1" s="1"/>
  <c r="K3536" i="1"/>
  <c r="L3536" i="1"/>
  <c r="K3537" i="1"/>
  <c r="L3537" i="1"/>
  <c r="K3538" i="1"/>
  <c r="L3538" i="1" s="1"/>
  <c r="K3539" i="1"/>
  <c r="L3539" i="1" s="1"/>
  <c r="K3540" i="1"/>
  <c r="L3540" i="1"/>
  <c r="K3541" i="1"/>
  <c r="L3541" i="1"/>
  <c r="K3542" i="1"/>
  <c r="L3542" i="1"/>
  <c r="K3543" i="1"/>
  <c r="L3543" i="1" s="1"/>
  <c r="K3544" i="1"/>
  <c r="L3544" i="1"/>
  <c r="K3545" i="1"/>
  <c r="L3545" i="1"/>
  <c r="K3546" i="1"/>
  <c r="L3546" i="1"/>
  <c r="K3547" i="1"/>
  <c r="L3547" i="1" s="1"/>
  <c r="K3548" i="1"/>
  <c r="L3548" i="1"/>
  <c r="K3549" i="1"/>
  <c r="L3549" i="1"/>
  <c r="K3550" i="1"/>
  <c r="L3550" i="1"/>
  <c r="K3551" i="1"/>
  <c r="L3551" i="1" s="1"/>
  <c r="K3552" i="1"/>
  <c r="L3552" i="1"/>
  <c r="K3553" i="1"/>
  <c r="L3553" i="1"/>
  <c r="K3554" i="1"/>
  <c r="L3554" i="1" s="1"/>
  <c r="K3555" i="1"/>
  <c r="L3555" i="1" s="1"/>
  <c r="K3556" i="1"/>
  <c r="L3556" i="1"/>
  <c r="K3557" i="1"/>
  <c r="L3557" i="1"/>
  <c r="K3558" i="1"/>
  <c r="L3558" i="1" s="1"/>
  <c r="K3559" i="1"/>
  <c r="L3559" i="1" s="1"/>
  <c r="K3560" i="1"/>
  <c r="L3560" i="1"/>
  <c r="K3561" i="1"/>
  <c r="L3561" i="1"/>
  <c r="K3562" i="1"/>
  <c r="L3562" i="1" s="1"/>
  <c r="K3563" i="1"/>
  <c r="L3563" i="1" s="1"/>
  <c r="K3564" i="1"/>
  <c r="L3564" i="1"/>
  <c r="K3565" i="1"/>
  <c r="L3565" i="1"/>
  <c r="K3566" i="1"/>
  <c r="L3566" i="1"/>
  <c r="K3567" i="1"/>
  <c r="L3567" i="1" s="1"/>
  <c r="K3568" i="1"/>
  <c r="L3568" i="1"/>
  <c r="K3569" i="1"/>
  <c r="L3569" i="1"/>
  <c r="K3570" i="1"/>
  <c r="L3570" i="1" s="1"/>
  <c r="K3571" i="1"/>
  <c r="L3571" i="1" s="1"/>
  <c r="K3572" i="1"/>
  <c r="L3572" i="1"/>
  <c r="K3573" i="1"/>
  <c r="L3573" i="1"/>
  <c r="K3574" i="1"/>
  <c r="L3574" i="1"/>
  <c r="K3575" i="1"/>
  <c r="L3575" i="1" s="1"/>
  <c r="K3576" i="1"/>
  <c r="L3576" i="1"/>
  <c r="K3577" i="1"/>
  <c r="L3577" i="1"/>
  <c r="K3578" i="1"/>
  <c r="L3578" i="1"/>
  <c r="K3579" i="1"/>
  <c r="L3579" i="1" s="1"/>
  <c r="K3580" i="1"/>
  <c r="L3580" i="1"/>
  <c r="K3581" i="1"/>
  <c r="L3581" i="1"/>
  <c r="K3582" i="1"/>
  <c r="L3582" i="1"/>
  <c r="K3583" i="1"/>
  <c r="L3583" i="1" s="1"/>
  <c r="K3584" i="1"/>
  <c r="L3584" i="1"/>
  <c r="K3585" i="1"/>
  <c r="L3585" i="1"/>
  <c r="K3586" i="1"/>
  <c r="L3586" i="1" s="1"/>
  <c r="K3587" i="1"/>
  <c r="L3587" i="1" s="1"/>
  <c r="K3588" i="1"/>
  <c r="L3588" i="1"/>
  <c r="K3589" i="1"/>
  <c r="L3589" i="1"/>
  <c r="K3590" i="1"/>
  <c r="L3590" i="1" s="1"/>
  <c r="K3591" i="1"/>
  <c r="L3591" i="1" s="1"/>
  <c r="K3592" i="1"/>
  <c r="L3592" i="1"/>
  <c r="K3593" i="1"/>
  <c r="L3593" i="1"/>
  <c r="K3594" i="1"/>
  <c r="L3594" i="1" s="1"/>
  <c r="K3595" i="1"/>
  <c r="L3595" i="1" s="1"/>
  <c r="K3596" i="1"/>
  <c r="L3596" i="1"/>
  <c r="K3597" i="1"/>
  <c r="L3597" i="1"/>
  <c r="K3598" i="1"/>
  <c r="L3598" i="1"/>
  <c r="K3599" i="1"/>
  <c r="L3599" i="1" s="1"/>
  <c r="K3600" i="1"/>
  <c r="L3600" i="1"/>
  <c r="K3601" i="1"/>
  <c r="L3601" i="1"/>
  <c r="K3602" i="1"/>
  <c r="L3602" i="1" s="1"/>
  <c r="K3603" i="1"/>
  <c r="L3603" i="1" s="1"/>
  <c r="K3604" i="1"/>
  <c r="L3604" i="1"/>
  <c r="K3605" i="1"/>
  <c r="L3605" i="1"/>
  <c r="K3606" i="1"/>
  <c r="L3606" i="1"/>
  <c r="K3607" i="1"/>
  <c r="L3607" i="1" s="1"/>
  <c r="K3608" i="1"/>
  <c r="L3608" i="1"/>
  <c r="K3609" i="1"/>
  <c r="L3609" i="1"/>
  <c r="K3610" i="1"/>
  <c r="L3610" i="1"/>
  <c r="K3611" i="1"/>
  <c r="L3611" i="1" s="1"/>
  <c r="K3612" i="1"/>
  <c r="L3612" i="1"/>
  <c r="K3613" i="1"/>
  <c r="L3613" i="1"/>
  <c r="K3614" i="1"/>
  <c r="L3614" i="1"/>
  <c r="K3615" i="1"/>
  <c r="L3615" i="1" s="1"/>
  <c r="K3616" i="1"/>
  <c r="L3616" i="1"/>
  <c r="K3617" i="1"/>
  <c r="L3617" i="1"/>
  <c r="K3618" i="1"/>
  <c r="L3618" i="1" s="1"/>
  <c r="K3619" i="1"/>
  <c r="L3619" i="1" s="1"/>
  <c r="K3620" i="1"/>
  <c r="L3620" i="1"/>
  <c r="K3621" i="1"/>
  <c r="L3621" i="1"/>
  <c r="K3622" i="1"/>
  <c r="L3622" i="1" s="1"/>
  <c r="K3623" i="1"/>
  <c r="L3623" i="1" s="1"/>
  <c r="K3624" i="1"/>
  <c r="L3624" i="1"/>
  <c r="K3625" i="1"/>
  <c r="L3625" i="1"/>
  <c r="K3626" i="1"/>
  <c r="L3626" i="1" s="1"/>
  <c r="K3627" i="1"/>
  <c r="L3627" i="1" s="1"/>
  <c r="K3628" i="1"/>
  <c r="L3628" i="1"/>
  <c r="K3629" i="1"/>
  <c r="L3629" i="1"/>
  <c r="K3630" i="1"/>
  <c r="L3630" i="1"/>
  <c r="K3631" i="1"/>
  <c r="L3631" i="1" s="1"/>
  <c r="K3632" i="1"/>
  <c r="L3632" i="1"/>
  <c r="K3633" i="1"/>
  <c r="L3633" i="1"/>
  <c r="K3634" i="1"/>
  <c r="L3634" i="1" s="1"/>
  <c r="K3635" i="1"/>
  <c r="L3635" i="1" s="1"/>
  <c r="K3636" i="1"/>
  <c r="L3636" i="1"/>
  <c r="K3637" i="1"/>
  <c r="L3637" i="1"/>
  <c r="K3638" i="1"/>
  <c r="L3638" i="1"/>
  <c r="K3639" i="1"/>
  <c r="L3639" i="1" s="1"/>
  <c r="K3640" i="1"/>
  <c r="L3640" i="1"/>
  <c r="K3641" i="1"/>
  <c r="L3641" i="1"/>
  <c r="K3642" i="1"/>
  <c r="L3642" i="1"/>
  <c r="K3643" i="1"/>
  <c r="L3643" i="1" s="1"/>
  <c r="K3644" i="1"/>
  <c r="L3644" i="1"/>
  <c r="K3645" i="1"/>
  <c r="L3645" i="1"/>
  <c r="K3646" i="1"/>
  <c r="L3646" i="1"/>
  <c r="K3647" i="1"/>
  <c r="L3647" i="1" s="1"/>
  <c r="K3648" i="1"/>
  <c r="L3648" i="1"/>
  <c r="K3649" i="1"/>
  <c r="L3649" i="1"/>
  <c r="K3650" i="1"/>
  <c r="L3650" i="1" s="1"/>
  <c r="K3651" i="1"/>
  <c r="L3651" i="1" s="1"/>
  <c r="K3652" i="1"/>
  <c r="L3652" i="1"/>
  <c r="K3653" i="1"/>
  <c r="L3653" i="1"/>
  <c r="K3654" i="1"/>
  <c r="L3654" i="1" s="1"/>
  <c r="K3655" i="1"/>
  <c r="L3655" i="1" s="1"/>
  <c r="K3656" i="1"/>
  <c r="L3656" i="1"/>
  <c r="K3657" i="1"/>
  <c r="L3657" i="1" s="1"/>
  <c r="K3658" i="1"/>
  <c r="L3658" i="1" s="1"/>
  <c r="K3659" i="1"/>
  <c r="L3659" i="1" s="1"/>
  <c r="K3660" i="1"/>
  <c r="L3660" i="1"/>
  <c r="K3661" i="1"/>
  <c r="L3661" i="1"/>
  <c r="K3662" i="1"/>
  <c r="L3662" i="1"/>
  <c r="K3663" i="1"/>
  <c r="L3663" i="1" s="1"/>
  <c r="K3664" i="1"/>
  <c r="L3664" i="1"/>
  <c r="K3665" i="1"/>
  <c r="L3665" i="1"/>
  <c r="K3666" i="1"/>
  <c r="L3666" i="1" s="1"/>
  <c r="K3667" i="1"/>
  <c r="L3667" i="1" s="1"/>
  <c r="K3668" i="1"/>
  <c r="L3668" i="1"/>
  <c r="K3669" i="1"/>
  <c r="L3669" i="1"/>
  <c r="K3670" i="1"/>
  <c r="L3670" i="1"/>
  <c r="K3671" i="1"/>
  <c r="L3671" i="1" s="1"/>
  <c r="K3672" i="1"/>
  <c r="L3672" i="1"/>
  <c r="K3673" i="1"/>
  <c r="L3673" i="1" s="1"/>
  <c r="K3674" i="1"/>
  <c r="L3674" i="1"/>
  <c r="K3675" i="1"/>
  <c r="L3675" i="1" s="1"/>
  <c r="K3676" i="1"/>
  <c r="L3676" i="1"/>
  <c r="K3677" i="1"/>
  <c r="L3677" i="1" s="1"/>
  <c r="K3678" i="1"/>
  <c r="L3678" i="1"/>
  <c r="K3679" i="1"/>
  <c r="L3679" i="1" s="1"/>
  <c r="K3680" i="1"/>
  <c r="L3680" i="1"/>
  <c r="K3681" i="1"/>
  <c r="L3681" i="1" s="1"/>
  <c r="K3682" i="1"/>
  <c r="L3682" i="1" s="1"/>
  <c r="K3683" i="1"/>
  <c r="L3683" i="1" s="1"/>
  <c r="K3684" i="1"/>
  <c r="L3684" i="1"/>
  <c r="K3685" i="1"/>
  <c r="L3685" i="1"/>
  <c r="K3686" i="1"/>
  <c r="L3686" i="1" s="1"/>
  <c r="K3687" i="1"/>
  <c r="L3687" i="1" s="1"/>
  <c r="K3688" i="1"/>
  <c r="L3688" i="1"/>
  <c r="K3689" i="1"/>
  <c r="L3689" i="1" s="1"/>
  <c r="K3690" i="1"/>
  <c r="L3690" i="1" s="1"/>
  <c r="K3691" i="1"/>
  <c r="L3691" i="1" s="1"/>
  <c r="K3692" i="1"/>
  <c r="L3692" i="1"/>
  <c r="K3693" i="1"/>
  <c r="L3693" i="1"/>
  <c r="K3694" i="1"/>
  <c r="L3694" i="1"/>
  <c r="K3695" i="1"/>
  <c r="L3695" i="1" s="1"/>
  <c r="K3696" i="1"/>
  <c r="L3696" i="1"/>
  <c r="K3697" i="1"/>
  <c r="L3697" i="1"/>
  <c r="K3698" i="1"/>
  <c r="L3698" i="1" s="1"/>
  <c r="K3699" i="1"/>
  <c r="L3699" i="1" s="1"/>
  <c r="K3700" i="1"/>
  <c r="L3700" i="1"/>
  <c r="K3701" i="1"/>
  <c r="L3701" i="1"/>
  <c r="K3702" i="1"/>
  <c r="L3702" i="1"/>
  <c r="K3703" i="1"/>
  <c r="L3703" i="1" s="1"/>
  <c r="K3704" i="1"/>
  <c r="L3704" i="1"/>
  <c r="K3705" i="1"/>
  <c r="L3705" i="1" s="1"/>
  <c r="K3706" i="1"/>
  <c r="L3706" i="1"/>
  <c r="K3707" i="1"/>
  <c r="L3707" i="1" s="1"/>
  <c r="K3708" i="1"/>
  <c r="L3708" i="1"/>
  <c r="K3709" i="1"/>
  <c r="L3709" i="1" s="1"/>
  <c r="K3710" i="1"/>
  <c r="L3710" i="1"/>
  <c r="K3711" i="1"/>
  <c r="L3711" i="1" s="1"/>
  <c r="K3712" i="1"/>
  <c r="L3712" i="1"/>
  <c r="K3713" i="1"/>
  <c r="L3713" i="1" s="1"/>
  <c r="K3714" i="1"/>
  <c r="L3714" i="1" s="1"/>
  <c r="K3715" i="1"/>
  <c r="L3715" i="1" s="1"/>
  <c r="K3716" i="1"/>
  <c r="L3716" i="1"/>
  <c r="K3717" i="1"/>
  <c r="L3717" i="1"/>
  <c r="K3718" i="1"/>
  <c r="L3718" i="1" s="1"/>
  <c r="K3719" i="1"/>
  <c r="L3719" i="1" s="1"/>
  <c r="K3720" i="1"/>
  <c r="L3720" i="1"/>
  <c r="K3721" i="1"/>
  <c r="L3721" i="1" s="1"/>
  <c r="K3722" i="1"/>
  <c r="L3722" i="1" s="1"/>
  <c r="K3723" i="1"/>
  <c r="L3723" i="1" s="1"/>
  <c r="K3724" i="1"/>
  <c r="L3724" i="1"/>
  <c r="K3725" i="1"/>
  <c r="L3725" i="1"/>
  <c r="K3726" i="1"/>
  <c r="L3726" i="1"/>
  <c r="K3727" i="1"/>
  <c r="L3727" i="1" s="1"/>
  <c r="K3728" i="1"/>
  <c r="L3728" i="1"/>
  <c r="K3729" i="1"/>
  <c r="L3729" i="1"/>
  <c r="K3730" i="1"/>
  <c r="L3730" i="1" s="1"/>
  <c r="K3731" i="1"/>
  <c r="L3731" i="1" s="1"/>
  <c r="K3732" i="1"/>
  <c r="L3732" i="1"/>
  <c r="K3733" i="1"/>
  <c r="L3733" i="1"/>
  <c r="K3734" i="1"/>
  <c r="L3734" i="1"/>
  <c r="K3735" i="1"/>
  <c r="L3735" i="1" s="1"/>
  <c r="K3736" i="1"/>
  <c r="L3736" i="1"/>
  <c r="K3737" i="1"/>
  <c r="L3737" i="1" s="1"/>
  <c r="K3738" i="1"/>
  <c r="L3738" i="1"/>
  <c r="K3739" i="1"/>
  <c r="L3739" i="1" s="1"/>
  <c r="K3740" i="1"/>
  <c r="L3740" i="1"/>
  <c r="K3741" i="1"/>
  <c r="L3741" i="1" s="1"/>
  <c r="K3742" i="1"/>
  <c r="L3742" i="1"/>
  <c r="K3743" i="1"/>
  <c r="L3743" i="1" s="1"/>
  <c r="K3744" i="1"/>
  <c r="L3744" i="1"/>
  <c r="K3745" i="1"/>
  <c r="L3745" i="1" s="1"/>
  <c r="K3746" i="1"/>
  <c r="L3746" i="1" s="1"/>
  <c r="K3747" i="1"/>
  <c r="L3747" i="1" s="1"/>
  <c r="K3748" i="1"/>
  <c r="L3748" i="1"/>
  <c r="K3749" i="1"/>
  <c r="L3749" i="1"/>
  <c r="K3750" i="1"/>
  <c r="L3750" i="1" s="1"/>
  <c r="K3751" i="1"/>
  <c r="L3751" i="1" s="1"/>
  <c r="K3752" i="1"/>
  <c r="L3752" i="1"/>
  <c r="K3753" i="1"/>
  <c r="L3753" i="1" s="1"/>
  <c r="K3754" i="1"/>
  <c r="L3754" i="1" s="1"/>
  <c r="K3755" i="1"/>
  <c r="L3755" i="1" s="1"/>
  <c r="K3756" i="1"/>
  <c r="L3756" i="1"/>
  <c r="K3757" i="1"/>
  <c r="L3757" i="1"/>
  <c r="K3758" i="1"/>
  <c r="L3758" i="1"/>
  <c r="K3759" i="1"/>
  <c r="L3759" i="1" s="1"/>
  <c r="K3760" i="1"/>
  <c r="L3760" i="1"/>
  <c r="K3761" i="1"/>
  <c r="L3761" i="1"/>
  <c r="K3762" i="1"/>
  <c r="L3762" i="1" s="1"/>
  <c r="K3763" i="1"/>
  <c r="L3763" i="1" s="1"/>
  <c r="K3764" i="1"/>
  <c r="L3764" i="1"/>
  <c r="K3765" i="1"/>
  <c r="L3765" i="1"/>
  <c r="K3766" i="1"/>
  <c r="L3766" i="1"/>
  <c r="K3767" i="1"/>
  <c r="L3767" i="1" s="1"/>
  <c r="K3768" i="1"/>
  <c r="L3768" i="1"/>
  <c r="K3769" i="1"/>
  <c r="L3769" i="1" s="1"/>
  <c r="K3770" i="1"/>
  <c r="L3770" i="1"/>
  <c r="K3771" i="1"/>
  <c r="L3771" i="1" s="1"/>
  <c r="K3772" i="1"/>
  <c r="L3772" i="1"/>
  <c r="K3773" i="1"/>
  <c r="L3773" i="1" s="1"/>
  <c r="K3774" i="1"/>
  <c r="L3774" i="1"/>
  <c r="K3775" i="1"/>
  <c r="L3775" i="1" s="1"/>
  <c r="K3776" i="1"/>
  <c r="L3776" i="1"/>
  <c r="K3777" i="1"/>
  <c r="L3777" i="1" s="1"/>
  <c r="K3778" i="1"/>
  <c r="L3778" i="1" s="1"/>
  <c r="K3779" i="1"/>
  <c r="L3779" i="1" s="1"/>
  <c r="K3780" i="1"/>
  <c r="L3780" i="1"/>
  <c r="K3781" i="1"/>
  <c r="L3781" i="1"/>
  <c r="K3782" i="1"/>
  <c r="L3782" i="1" s="1"/>
  <c r="K3783" i="1"/>
  <c r="L3783" i="1" s="1"/>
  <c r="K3784" i="1"/>
  <c r="L3784" i="1"/>
  <c r="K3785" i="1"/>
  <c r="L3785" i="1" s="1"/>
  <c r="K3786" i="1"/>
  <c r="L3786" i="1" s="1"/>
  <c r="K3787" i="1"/>
  <c r="L3787" i="1" s="1"/>
  <c r="K3788" i="1"/>
  <c r="L3788" i="1"/>
  <c r="K3789" i="1"/>
  <c r="L3789" i="1"/>
  <c r="K3790" i="1"/>
  <c r="L3790" i="1"/>
  <c r="K3791" i="1"/>
  <c r="L3791" i="1" s="1"/>
  <c r="K3792" i="1"/>
  <c r="L3792" i="1"/>
  <c r="K3793" i="1"/>
  <c r="L3793" i="1"/>
  <c r="K3794" i="1"/>
  <c r="L3794" i="1" s="1"/>
  <c r="K3795" i="1"/>
  <c r="L3795" i="1" s="1"/>
  <c r="K3796" i="1"/>
  <c r="L3796" i="1"/>
  <c r="K3797" i="1"/>
  <c r="L3797" i="1"/>
  <c r="K3798" i="1"/>
  <c r="L3798" i="1"/>
  <c r="K3799" i="1"/>
  <c r="L3799" i="1" s="1"/>
  <c r="K3800" i="1"/>
  <c r="L3800" i="1"/>
  <c r="K3801" i="1"/>
  <c r="L3801" i="1" s="1"/>
  <c r="K3802" i="1"/>
  <c r="L3802" i="1"/>
  <c r="K3803" i="1"/>
  <c r="L3803" i="1" s="1"/>
  <c r="K3804" i="1"/>
  <c r="L3804" i="1"/>
  <c r="K3805" i="1"/>
  <c r="L3805" i="1" s="1"/>
  <c r="K3806" i="1"/>
  <c r="L3806" i="1"/>
  <c r="K3807" i="1"/>
  <c r="L3807" i="1" s="1"/>
  <c r="K3808" i="1"/>
  <c r="L3808" i="1"/>
  <c r="K3809" i="1"/>
  <c r="L3809" i="1" s="1"/>
  <c r="K3810" i="1"/>
  <c r="L3810" i="1" s="1"/>
  <c r="K3811" i="1"/>
  <c r="L3811" i="1" s="1"/>
  <c r="K3812" i="1"/>
  <c r="L3812" i="1"/>
  <c r="K3813" i="1"/>
  <c r="L3813" i="1"/>
  <c r="K3814" i="1"/>
  <c r="L3814" i="1" s="1"/>
  <c r="K3815" i="1"/>
  <c r="L3815" i="1" s="1"/>
  <c r="K3816" i="1"/>
  <c r="L3816" i="1"/>
  <c r="K3817" i="1"/>
  <c r="L3817" i="1" s="1"/>
  <c r="K3818" i="1"/>
  <c r="L3818" i="1" s="1"/>
  <c r="K3819" i="1"/>
  <c r="L3819" i="1" s="1"/>
  <c r="K3820" i="1"/>
  <c r="L3820" i="1"/>
  <c r="K3821" i="1"/>
  <c r="L3821" i="1"/>
  <c r="K3822" i="1"/>
  <c r="L3822" i="1"/>
  <c r="K3823" i="1"/>
  <c r="L3823" i="1" s="1"/>
  <c r="K3824" i="1"/>
  <c r="L3824" i="1"/>
  <c r="K3825" i="1"/>
  <c r="L3825" i="1"/>
  <c r="K3826" i="1"/>
  <c r="L3826" i="1" s="1"/>
  <c r="K3827" i="1"/>
  <c r="L3827" i="1" s="1"/>
  <c r="K3828" i="1"/>
  <c r="L3828" i="1"/>
  <c r="K3829" i="1"/>
  <c r="L3829" i="1"/>
  <c r="K3830" i="1"/>
  <c r="L3830" i="1"/>
  <c r="K3831" i="1"/>
  <c r="L3831" i="1" s="1"/>
  <c r="K3832" i="1"/>
  <c r="L3832" i="1"/>
  <c r="K3833" i="1"/>
  <c r="L3833" i="1" s="1"/>
  <c r="K3834" i="1"/>
  <c r="L3834" i="1"/>
  <c r="K3835" i="1"/>
  <c r="L3835" i="1" s="1"/>
  <c r="K3836" i="1"/>
  <c r="L3836" i="1"/>
  <c r="K3837" i="1"/>
  <c r="L3837" i="1" s="1"/>
  <c r="K3838" i="1"/>
  <c r="L3838" i="1"/>
  <c r="K3839" i="1"/>
  <c r="L3839" i="1" s="1"/>
  <c r="K3840" i="1"/>
  <c r="L3840" i="1"/>
  <c r="K3841" i="1"/>
  <c r="L3841" i="1" s="1"/>
  <c r="K3842" i="1"/>
  <c r="L3842" i="1" s="1"/>
  <c r="K3843" i="1"/>
  <c r="L3843" i="1" s="1"/>
  <c r="K3844" i="1"/>
  <c r="L3844" i="1"/>
  <c r="K3845" i="1"/>
  <c r="L3845" i="1"/>
  <c r="K3846" i="1"/>
  <c r="L3846" i="1" s="1"/>
  <c r="K3847" i="1"/>
  <c r="L3847" i="1" s="1"/>
  <c r="K3848" i="1"/>
  <c r="L3848" i="1"/>
  <c r="K3849" i="1"/>
  <c r="L3849" i="1" s="1"/>
  <c r="K3850" i="1"/>
  <c r="L3850" i="1" s="1"/>
  <c r="K3851" i="1"/>
  <c r="L3851" i="1" s="1"/>
  <c r="K3852" i="1"/>
  <c r="L3852" i="1"/>
  <c r="K3853" i="1"/>
  <c r="L3853" i="1"/>
  <c r="K3854" i="1"/>
  <c r="L3854" i="1"/>
  <c r="K3855" i="1"/>
  <c r="L3855" i="1" s="1"/>
  <c r="K3856" i="1"/>
  <c r="L3856" i="1"/>
  <c r="K3857" i="1"/>
  <c r="L3857" i="1"/>
  <c r="K3858" i="1"/>
  <c r="L3858" i="1" s="1"/>
  <c r="K3859" i="1"/>
  <c r="L3859" i="1" s="1"/>
  <c r="K3860" i="1"/>
  <c r="L3860" i="1"/>
  <c r="K3861" i="1"/>
  <c r="L3861" i="1"/>
  <c r="K3862" i="1"/>
  <c r="L3862" i="1"/>
  <c r="K3863" i="1"/>
  <c r="L3863" i="1" s="1"/>
  <c r="K3864" i="1"/>
  <c r="L3864" i="1"/>
  <c r="K3865" i="1"/>
  <c r="L3865" i="1" s="1"/>
  <c r="K3866" i="1"/>
  <c r="L3866" i="1"/>
  <c r="K3867" i="1"/>
  <c r="L3867" i="1" s="1"/>
  <c r="K3868" i="1"/>
  <c r="L3868" i="1"/>
  <c r="K3869" i="1"/>
  <c r="L3869" i="1" s="1"/>
  <c r="K3870" i="1"/>
  <c r="L3870" i="1"/>
  <c r="K3871" i="1"/>
  <c r="L3871" i="1" s="1"/>
  <c r="K3872" i="1"/>
  <c r="L3872" i="1"/>
  <c r="K3873" i="1"/>
  <c r="L3873" i="1" s="1"/>
  <c r="K3874" i="1"/>
  <c r="L3874" i="1" s="1"/>
  <c r="K3875" i="1"/>
  <c r="L3875" i="1" s="1"/>
  <c r="K3876" i="1"/>
  <c r="L3876" i="1"/>
  <c r="K3877" i="1"/>
  <c r="L3877" i="1"/>
  <c r="K3878" i="1"/>
  <c r="L3878" i="1" s="1"/>
  <c r="K3879" i="1"/>
  <c r="L3879" i="1" s="1"/>
  <c r="K3880" i="1"/>
  <c r="L3880" i="1"/>
  <c r="K3881" i="1"/>
  <c r="L3881" i="1" s="1"/>
  <c r="K3882" i="1"/>
  <c r="L3882" i="1" s="1"/>
  <c r="K3883" i="1"/>
  <c r="L3883" i="1" s="1"/>
  <c r="K3884" i="1"/>
  <c r="L3884" i="1"/>
  <c r="K3885" i="1"/>
  <c r="L3885" i="1"/>
  <c r="K3886" i="1"/>
  <c r="L3886" i="1"/>
  <c r="K3887" i="1"/>
  <c r="L3887" i="1" s="1"/>
  <c r="K3888" i="1"/>
  <c r="L3888" i="1"/>
  <c r="K3889" i="1"/>
  <c r="L3889" i="1"/>
  <c r="K3890" i="1"/>
  <c r="L3890" i="1" s="1"/>
  <c r="K3891" i="1"/>
  <c r="L3891" i="1" s="1"/>
  <c r="K3892" i="1"/>
  <c r="L3892" i="1"/>
  <c r="K3893" i="1"/>
  <c r="L3893" i="1"/>
  <c r="K3894" i="1"/>
  <c r="L3894" i="1"/>
  <c r="K3895" i="1"/>
  <c r="L3895" i="1" s="1"/>
  <c r="K3896" i="1"/>
  <c r="L3896" i="1"/>
  <c r="K3897" i="1"/>
  <c r="L3897" i="1" s="1"/>
  <c r="K3898" i="1"/>
  <c r="L3898" i="1"/>
  <c r="K3899" i="1"/>
  <c r="L3899" i="1" s="1"/>
  <c r="K3900" i="1"/>
  <c r="L3900" i="1"/>
  <c r="K3901" i="1"/>
  <c r="L3901" i="1" s="1"/>
  <c r="K3902" i="1"/>
  <c r="L3902" i="1"/>
  <c r="K3903" i="1"/>
  <c r="L3903" i="1" s="1"/>
  <c r="K3904" i="1"/>
  <c r="L3904" i="1"/>
  <c r="K3905" i="1"/>
  <c r="L3905" i="1" s="1"/>
  <c r="K3906" i="1"/>
  <c r="L3906" i="1" s="1"/>
  <c r="K3907" i="1"/>
  <c r="L3907" i="1" s="1"/>
  <c r="K3908" i="1"/>
  <c r="L3908" i="1"/>
  <c r="K3909" i="1"/>
  <c r="L3909" i="1"/>
  <c r="K3910" i="1"/>
  <c r="L3910" i="1" s="1"/>
  <c r="K3911" i="1"/>
  <c r="L3911" i="1" s="1"/>
  <c r="K3912" i="1"/>
  <c r="L3912" i="1"/>
  <c r="K3913" i="1"/>
  <c r="L3913" i="1" s="1"/>
  <c r="K3914" i="1"/>
  <c r="L3914" i="1" s="1"/>
  <c r="K3915" i="1"/>
  <c r="L3915" i="1" s="1"/>
  <c r="K3916" i="1"/>
  <c r="L3916" i="1"/>
  <c r="K3917" i="1"/>
  <c r="L3917" i="1"/>
  <c r="K3918" i="1"/>
  <c r="L3918" i="1"/>
  <c r="K3919" i="1"/>
  <c r="L3919" i="1" s="1"/>
  <c r="K3920" i="1"/>
  <c r="L3920" i="1"/>
  <c r="K3921" i="1"/>
  <c r="L3921" i="1"/>
  <c r="K3922" i="1"/>
  <c r="L3922" i="1" s="1"/>
  <c r="K3923" i="1"/>
  <c r="L3923" i="1" s="1"/>
  <c r="K3924" i="1"/>
  <c r="L3924" i="1"/>
  <c r="K3925" i="1"/>
  <c r="L3925" i="1"/>
  <c r="K3926" i="1"/>
  <c r="L3926" i="1"/>
  <c r="K3927" i="1"/>
  <c r="L3927" i="1" s="1"/>
  <c r="K3928" i="1"/>
  <c r="L3928" i="1"/>
  <c r="K3929" i="1"/>
  <c r="L3929" i="1" s="1"/>
  <c r="K3930" i="1"/>
  <c r="L3930" i="1"/>
  <c r="K3931" i="1"/>
  <c r="L3931" i="1" s="1"/>
  <c r="K3932" i="1"/>
  <c r="L3932" i="1"/>
  <c r="K3933" i="1"/>
  <c r="L3933" i="1" s="1"/>
  <c r="K3934" i="1"/>
  <c r="L3934" i="1"/>
  <c r="K3935" i="1"/>
  <c r="L3935" i="1" s="1"/>
  <c r="K3936" i="1"/>
  <c r="L3936" i="1"/>
  <c r="K3937" i="1"/>
  <c r="L3937" i="1" s="1"/>
  <c r="K3938" i="1"/>
  <c r="L3938" i="1" s="1"/>
  <c r="K3939" i="1"/>
  <c r="L3939" i="1" s="1"/>
  <c r="K3940" i="1"/>
  <c r="L3940" i="1"/>
  <c r="K3941" i="1"/>
  <c r="L3941" i="1"/>
  <c r="K3942" i="1"/>
  <c r="L3942" i="1" s="1"/>
  <c r="K3943" i="1"/>
  <c r="L3943" i="1" s="1"/>
  <c r="K3944" i="1"/>
  <c r="L3944" i="1"/>
  <c r="K3945" i="1"/>
  <c r="L3945" i="1" s="1"/>
  <c r="K3946" i="1"/>
  <c r="L3946" i="1" s="1"/>
  <c r="K3947" i="1"/>
  <c r="L3947" i="1" s="1"/>
  <c r="K3948" i="1"/>
  <c r="L3948" i="1"/>
  <c r="K3949" i="1"/>
  <c r="L3949" i="1"/>
  <c r="K3950" i="1"/>
  <c r="L3950" i="1"/>
  <c r="K3951" i="1"/>
  <c r="L3951" i="1" s="1"/>
  <c r="K3952" i="1"/>
  <c r="L3952" i="1"/>
  <c r="K3953" i="1"/>
  <c r="L3953" i="1"/>
  <c r="K3954" i="1"/>
  <c r="L3954" i="1" s="1"/>
  <c r="K3955" i="1"/>
  <c r="L3955" i="1" s="1"/>
  <c r="K3956" i="1"/>
  <c r="L3956" i="1"/>
  <c r="K3957" i="1"/>
  <c r="L3957" i="1"/>
  <c r="K3958" i="1"/>
  <c r="L3958" i="1"/>
  <c r="K3959" i="1"/>
  <c r="L3959" i="1" s="1"/>
  <c r="K3960" i="1"/>
  <c r="L3960" i="1"/>
  <c r="K3961" i="1"/>
  <c r="L3961" i="1" s="1"/>
  <c r="K3962" i="1"/>
  <c r="L3962" i="1"/>
  <c r="K3963" i="1"/>
  <c r="L3963" i="1" s="1"/>
  <c r="K3964" i="1"/>
  <c r="L3964" i="1"/>
  <c r="K3965" i="1"/>
  <c r="L3965" i="1" s="1"/>
  <c r="K3966" i="1"/>
  <c r="L3966" i="1"/>
  <c r="K3967" i="1"/>
  <c r="L3967" i="1" s="1"/>
  <c r="K3968" i="1"/>
  <c r="L3968" i="1"/>
  <c r="K3969" i="1"/>
  <c r="L3969" i="1" s="1"/>
  <c r="K3970" i="1"/>
  <c r="L3970" i="1" s="1"/>
  <c r="K3971" i="1"/>
  <c r="L3971" i="1" s="1"/>
  <c r="K3972" i="1"/>
  <c r="L3972" i="1"/>
  <c r="K3973" i="1"/>
  <c r="L3973" i="1"/>
  <c r="K3974" i="1"/>
  <c r="L3974" i="1" s="1"/>
  <c r="K3975" i="1"/>
  <c r="L3975" i="1" s="1"/>
  <c r="K3976" i="1"/>
  <c r="L3976" i="1"/>
  <c r="K3977" i="1"/>
  <c r="L3977" i="1" s="1"/>
  <c r="K3978" i="1"/>
  <c r="L3978" i="1" s="1"/>
  <c r="K3979" i="1"/>
  <c r="L3979" i="1" s="1"/>
  <c r="K3980" i="1"/>
  <c r="L3980" i="1"/>
  <c r="K3981" i="1"/>
  <c r="L3981" i="1"/>
  <c r="K3982" i="1"/>
  <c r="L3982" i="1"/>
  <c r="K3983" i="1"/>
  <c r="L3983" i="1" s="1"/>
  <c r="K3984" i="1"/>
  <c r="L3984" i="1"/>
  <c r="K3985" i="1"/>
  <c r="L3985" i="1"/>
  <c r="K3986" i="1"/>
  <c r="L3986" i="1" s="1"/>
  <c r="K3987" i="1"/>
  <c r="L3987" i="1" s="1"/>
  <c r="K3988" i="1"/>
  <c r="L3988" i="1"/>
  <c r="K3989" i="1"/>
  <c r="L3989" i="1"/>
  <c r="K3990" i="1"/>
  <c r="L3990" i="1"/>
  <c r="K3991" i="1"/>
  <c r="L3991" i="1" s="1"/>
  <c r="K3992" i="1"/>
  <c r="L3992" i="1"/>
  <c r="K3993" i="1"/>
  <c r="L3993" i="1" s="1"/>
  <c r="K3994" i="1"/>
  <c r="L3994" i="1"/>
  <c r="K3995" i="1"/>
  <c r="L3995" i="1" s="1"/>
  <c r="K3996" i="1"/>
  <c r="L3996" i="1"/>
  <c r="K3997" i="1"/>
  <c r="L3997" i="1" s="1"/>
  <c r="K3998" i="1"/>
  <c r="L3998" i="1"/>
  <c r="K3999" i="1"/>
  <c r="L3999" i="1" s="1"/>
  <c r="K4000" i="1"/>
  <c r="L4000" i="1"/>
  <c r="K4001" i="1"/>
  <c r="L4001" i="1" s="1"/>
  <c r="K4002" i="1"/>
  <c r="L4002" i="1" s="1"/>
  <c r="K4003" i="1"/>
  <c r="L4003" i="1" s="1"/>
  <c r="K4004" i="1"/>
  <c r="L4004" i="1"/>
  <c r="K4005" i="1"/>
  <c r="L4005" i="1"/>
  <c r="K4006" i="1"/>
  <c r="L4006" i="1" s="1"/>
  <c r="K4007" i="1"/>
  <c r="L4007" i="1" s="1"/>
  <c r="K4008" i="1"/>
  <c r="L4008" i="1"/>
  <c r="K4009" i="1"/>
  <c r="L4009" i="1" s="1"/>
  <c r="K4010" i="1"/>
  <c r="L4010" i="1" s="1"/>
  <c r="K4011" i="1"/>
  <c r="L4011" i="1" s="1"/>
  <c r="K4012" i="1"/>
  <c r="L4012" i="1"/>
  <c r="K4013" i="1"/>
  <c r="L4013" i="1"/>
  <c r="K4014" i="1"/>
  <c r="L4014" i="1"/>
  <c r="K4015" i="1"/>
  <c r="L4015" i="1" s="1"/>
  <c r="K4016" i="1"/>
  <c r="L4016" i="1"/>
  <c r="K4017" i="1"/>
  <c r="L4017" i="1"/>
  <c r="K4018" i="1"/>
  <c r="L4018" i="1" s="1"/>
  <c r="K4019" i="1"/>
  <c r="L4019" i="1" s="1"/>
  <c r="K4020" i="1"/>
  <c r="L4020" i="1"/>
  <c r="K4021" i="1"/>
  <c r="L4021" i="1"/>
  <c r="K4022" i="1"/>
  <c r="L4022" i="1"/>
  <c r="K4023" i="1"/>
  <c r="L4023" i="1" s="1"/>
  <c r="K4024" i="1"/>
  <c r="L4024" i="1"/>
  <c r="K4025" i="1"/>
  <c r="L4025" i="1" s="1"/>
  <c r="K4026" i="1"/>
  <c r="L4026" i="1"/>
  <c r="K4027" i="1"/>
  <c r="L4027" i="1" s="1"/>
  <c r="K4028" i="1"/>
  <c r="L4028" i="1"/>
  <c r="K4029" i="1"/>
  <c r="L4029" i="1" s="1"/>
  <c r="K4030" i="1"/>
  <c r="L4030" i="1"/>
  <c r="K4031" i="1"/>
  <c r="L4031" i="1" s="1"/>
  <c r="K4032" i="1"/>
  <c r="L4032" i="1"/>
  <c r="K4033" i="1"/>
  <c r="L4033" i="1" s="1"/>
  <c r="K4034" i="1"/>
  <c r="L4034" i="1" s="1"/>
  <c r="K4035" i="1"/>
  <c r="L4035" i="1" s="1"/>
  <c r="K4036" i="1"/>
  <c r="L4036" i="1"/>
  <c r="K4037" i="1"/>
  <c r="L4037" i="1"/>
  <c r="K4038" i="1"/>
  <c r="L4038" i="1" s="1"/>
  <c r="K4039" i="1"/>
  <c r="L4039" i="1" s="1"/>
  <c r="K4040" i="1"/>
  <c r="L4040" i="1"/>
  <c r="K4041" i="1"/>
  <c r="L4041" i="1" s="1"/>
  <c r="K4042" i="1"/>
  <c r="L4042" i="1" s="1"/>
  <c r="K4043" i="1"/>
  <c r="L4043" i="1" s="1"/>
  <c r="K4044" i="1"/>
  <c r="L4044" i="1"/>
  <c r="K4045" i="1"/>
  <c r="L4045" i="1"/>
  <c r="K4046" i="1"/>
  <c r="L4046" i="1"/>
  <c r="K4047" i="1"/>
  <c r="L4047" i="1" s="1"/>
  <c r="K4048" i="1"/>
  <c r="L4048" i="1"/>
  <c r="K4049" i="1"/>
  <c r="L4049" i="1"/>
  <c r="K4050" i="1"/>
  <c r="L4050" i="1" s="1"/>
  <c r="K4051" i="1"/>
  <c r="L4051" i="1" s="1"/>
  <c r="K4052" i="1"/>
  <c r="L4052" i="1"/>
  <c r="K4053" i="1"/>
  <c r="L4053" i="1"/>
  <c r="K4054" i="1"/>
  <c r="L4054" i="1"/>
  <c r="K4055" i="1"/>
  <c r="L4055" i="1" s="1"/>
  <c r="K4056" i="1"/>
  <c r="L4056" i="1"/>
  <c r="K4057" i="1"/>
  <c r="L4057" i="1" s="1"/>
  <c r="K4058" i="1"/>
  <c r="L4058" i="1"/>
  <c r="K4059" i="1"/>
  <c r="L4059" i="1" s="1"/>
  <c r="K4060" i="1"/>
  <c r="L4060" i="1"/>
  <c r="K4061" i="1"/>
  <c r="L4061" i="1" s="1"/>
  <c r="K4062" i="1"/>
  <c r="L4062" i="1"/>
  <c r="K4063" i="1"/>
  <c r="L4063" i="1" s="1"/>
  <c r="K4064" i="1"/>
  <c r="L4064" i="1"/>
  <c r="K4065" i="1"/>
  <c r="L4065" i="1" s="1"/>
  <c r="K4066" i="1"/>
  <c r="L4066" i="1" s="1"/>
  <c r="K4067" i="1"/>
  <c r="L4067" i="1" s="1"/>
  <c r="K4068" i="1"/>
  <c r="L4068" i="1"/>
  <c r="K4069" i="1"/>
  <c r="L4069" i="1"/>
  <c r="K4070" i="1"/>
  <c r="L4070" i="1" s="1"/>
  <c r="K4071" i="1"/>
  <c r="L4071" i="1" s="1"/>
  <c r="K4072" i="1"/>
  <c r="L4072" i="1"/>
  <c r="K4073" i="1"/>
  <c r="L4073" i="1" s="1"/>
  <c r="K4074" i="1"/>
  <c r="L4074" i="1" s="1"/>
  <c r="K4075" i="1"/>
  <c r="L4075" i="1" s="1"/>
  <c r="K4076" i="1"/>
  <c r="L4076" i="1"/>
  <c r="K4077" i="1"/>
  <c r="L4077" i="1"/>
  <c r="K4078" i="1"/>
  <c r="L4078" i="1"/>
  <c r="K4079" i="1"/>
  <c r="L4079" i="1" s="1"/>
  <c r="K4080" i="1"/>
  <c r="L4080" i="1"/>
  <c r="K4081" i="1"/>
  <c r="L4081" i="1"/>
  <c r="K4082" i="1"/>
  <c r="L4082" i="1" s="1"/>
  <c r="K4083" i="1"/>
  <c r="L4083" i="1" s="1"/>
  <c r="K4084" i="1"/>
  <c r="L4084" i="1"/>
  <c r="K4085" i="1"/>
  <c r="L4085" i="1"/>
  <c r="K4086" i="1"/>
  <c r="L4086" i="1"/>
  <c r="K4087" i="1"/>
  <c r="L4087" i="1" s="1"/>
  <c r="K4088" i="1"/>
  <c r="L4088" i="1"/>
  <c r="K4089" i="1"/>
  <c r="L4089" i="1" s="1"/>
  <c r="K4090" i="1"/>
  <c r="L4090" i="1"/>
  <c r="K4091" i="1"/>
  <c r="L4091" i="1" s="1"/>
  <c r="K4092" i="1"/>
  <c r="L4092" i="1"/>
  <c r="K4093" i="1"/>
  <c r="L4093" i="1" s="1"/>
  <c r="K4094" i="1"/>
  <c r="L4094" i="1"/>
  <c r="K4095" i="1"/>
  <c r="L4095" i="1" s="1"/>
  <c r="K4096" i="1"/>
  <c r="L4096" i="1"/>
  <c r="K4097" i="1"/>
  <c r="L4097" i="1" s="1"/>
  <c r="K4098" i="1"/>
  <c r="L4098" i="1" s="1"/>
  <c r="K4099" i="1"/>
  <c r="L4099" i="1" s="1"/>
  <c r="K4100" i="1"/>
  <c r="L4100" i="1"/>
  <c r="K4101" i="1"/>
  <c r="L4101" i="1"/>
  <c r="K4102" i="1"/>
  <c r="L4102" i="1" s="1"/>
  <c r="K4103" i="1"/>
  <c r="L4103" i="1" s="1"/>
  <c r="K4104" i="1"/>
  <c r="L4104" i="1"/>
  <c r="K4105" i="1"/>
  <c r="L4105" i="1" s="1"/>
  <c r="K4106" i="1"/>
  <c r="L4106" i="1" s="1"/>
  <c r="K4107" i="1"/>
  <c r="L4107" i="1" s="1"/>
  <c r="K4108" i="1"/>
  <c r="L4108" i="1"/>
  <c r="K4109" i="1"/>
  <c r="L4109" i="1"/>
  <c r="K4110" i="1"/>
  <c r="L4110" i="1"/>
  <c r="K4111" i="1"/>
  <c r="L4111" i="1" s="1"/>
  <c r="K4112" i="1"/>
  <c r="L4112" i="1"/>
  <c r="K4113" i="1"/>
  <c r="L4113" i="1"/>
  <c r="K4114" i="1"/>
  <c r="L4114" i="1" s="1"/>
  <c r="K4115" i="1"/>
  <c r="L4115" i="1" s="1"/>
  <c r="T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AC2" i="1" l="1"/>
</calcChain>
</file>

<file path=xl/sharedStrings.xml><?xml version="1.0" encoding="utf-8"?>
<sst xmlns="http://schemas.openxmlformats.org/spreadsheetml/2006/main" count="33077" uniqueCount="8404">
  <si>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</si>
  <si>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</si>
  <si>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</si>
  <si>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</si>
  <si>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</si>
  <si>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</si>
  <si>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</si>
  <si>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</si>
  <si>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</si>
  <si>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</si>
  <si>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</si>
  <si>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</si>
  <si>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</si>
  <si>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</si>
  <si>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</si>
  <si>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</si>
  <si>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</si>
  <si>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</si>
  <si>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</si>
  <si>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</si>
  <si>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</si>
  <si>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</si>
  <si>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</si>
  <si>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</si>
  <si>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</si>
  <si>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</si>
  <si>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</si>
  <si>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</si>
  <si>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</si>
  <si>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</si>
  <si>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</si>
  <si>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</si>
  <si>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</si>
  <si>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</si>
  <si>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</si>
  <si>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</si>
  <si>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</si>
  <si>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</si>
  <si>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</si>
  <si>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</si>
  <si>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</si>
  <si>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</si>
  <si>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</si>
  <si>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</si>
  <si>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</si>
  <si>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</si>
  <si>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</si>
  <si>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</si>
  <si>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</si>
  <si>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</si>
  <si>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</si>
  <si>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</si>
  <si>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</si>
  <si>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</si>
  <si>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</si>
  <si>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</si>
  <si>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</si>
  <si>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</si>
  <si>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</si>
  <si>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</si>
  <si>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</si>
  <si>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</si>
  <si>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</si>
  <si>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</si>
  <si>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</si>
  <si>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</si>
  <si>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</si>
  <si>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</si>
  <si>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</si>
  <si>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</si>
  <si>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</si>
  <si>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</si>
  <si>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</si>
  <si>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</si>
  <si>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</si>
  <si>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</si>
  <si>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</si>
  <si>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</si>
  <si>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</si>
  <si>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</si>
  <si>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</si>
  <si>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</si>
  <si>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</si>
  <si>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</si>
  <si>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</si>
  <si>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</si>
  <si>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</si>
  <si>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</si>
  <si>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</si>
  <si>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</si>
  <si>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</si>
  <si>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</si>
  <si>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</si>
  <si>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</si>
  <si>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</si>
  <si>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</si>
  <si>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</si>
  <si>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</si>
  <si>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</si>
  <si>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</si>
  <si>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</si>
  <si>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</si>
  <si>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</si>
  <si>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</si>
  <si>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</si>
  <si>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</si>
  <si>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</si>
  <si>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</si>
  <si>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</si>
  <si>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</si>
  <si>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</si>
  <si>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</si>
  <si>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</si>
  <si>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</si>
  <si>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</si>
  <si>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</si>
  <si>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</si>
  <si>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</si>
  <si>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</si>
  <si>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</si>
  <si>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</si>
  <si>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</si>
  <si>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</si>
  <si>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</si>
  <si>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</si>
  <si>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</si>
  <si>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</si>
  <si>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</si>
  <si>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</si>
  <si>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</si>
  <si>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</si>
  <si>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</si>
  <si>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</si>
  <si>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</si>
  <si>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</si>
  <si>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</si>
  <si>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</si>
  <si>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</si>
  <si>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</si>
  <si>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</si>
  <si>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</si>
  <si>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</si>
  <si>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</si>
  <si>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</si>
  <si>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</si>
  <si>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</si>
  <si>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</si>
  <si>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</si>
  <si>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</si>
  <si>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</si>
  <si>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</si>
  <si>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</si>
  <si>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</si>
  <si>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</si>
  <si>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</si>
  <si>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</si>
  <si>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</si>
  <si>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</si>
  <si>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</si>
  <si>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</si>
  <si>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</si>
  <si>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</si>
  <si>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</si>
  <si>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</si>
  <si>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</si>
  <si>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</si>
  <si>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</si>
  <si>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</si>
  <si>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</si>
  <si>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</si>
  <si>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</si>
  <si>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</si>
  <si>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</si>
  <si>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</si>
  <si>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</si>
  <si>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</si>
  <si>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</si>
  <si>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</si>
  <si>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</si>
  <si>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</si>
  <si>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</si>
  <si>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</si>
  <si>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</si>
  <si>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</si>
  <si>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</si>
  <si>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</si>
  <si>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</si>
  <si>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</si>
  <si>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</si>
  <si>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</si>
  <si>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</si>
  <si>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</si>
  <si>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</si>
  <si>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</si>
  <si>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</si>
  <si>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</si>
  <si>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</si>
  <si>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</si>
  <si>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</si>
  <si>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</si>
  <si>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</si>
  <si>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</si>
  <si>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</si>
  <si>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</si>
  <si>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</si>
  <si>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</si>
  <si>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</si>
  <si>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</si>
  <si>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</si>
  <si>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</si>
  <si>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</si>
  <si>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</si>
  <si>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</si>
  <si>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</si>
  <si>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</si>
  <si>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</si>
  <si>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</si>
  <si>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</si>
  <si>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</si>
  <si>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</si>
  <si>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</si>
  <si>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</si>
  <si>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</si>
  <si>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</si>
  <si>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</si>
  <si>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</si>
  <si>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</si>
  <si>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</si>
  <si>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</si>
  <si>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</si>
  <si>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</si>
  <si>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</si>
  <si>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</si>
  <si>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</si>
  <si>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</si>
  <si>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</si>
  <si>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</si>
  <si>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</si>
  <si>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</si>
  <si>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</si>
  <si>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</si>
  <si>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</si>
  <si>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</si>
  <si>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</si>
  <si>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</si>
  <si>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</si>
  <si>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</si>
  <si>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</si>
  <si>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</si>
  <si>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</si>
  <si>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</si>
  <si>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</si>
  <si>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</si>
  <si>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</si>
  <si>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</si>
  <si>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</si>
  <si>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</si>
  <si>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</si>
  <si>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</si>
  <si>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</si>
  <si>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</si>
  <si>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</si>
  <si>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</si>
  <si>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</si>
  <si>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</si>
  <si>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</si>
  <si>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</si>
  <si>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</si>
  <si>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</si>
  <si>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</si>
  <si>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</si>
  <si>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</si>
  <si>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</si>
  <si>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</si>
  <si>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</si>
  <si>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</si>
  <si>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</si>
  <si>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</si>
  <si>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</si>
  <si>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</si>
  <si>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</si>
  <si>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</si>
  <si>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</si>
  <si>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</si>
  <si>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</si>
  <si>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</si>
  <si>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</si>
  <si>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</si>
  <si>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</si>
  <si>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</si>
  <si>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</si>
  <si>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</si>
  <si>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</si>
  <si>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</si>
  <si>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</si>
  <si>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</si>
  <si>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</si>
  <si>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</si>
  <si>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</si>
  <si>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</si>
  <si>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</si>
  <si>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</si>
  <si>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</si>
  <si>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</si>
  <si>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</si>
  <si>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</si>
  <si>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</si>
  <si>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</si>
  <si>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</si>
  <si>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</si>
  <si>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</si>
  <si>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</si>
  <si>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</si>
  <si>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</si>
  <si>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</si>
  <si>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</si>
  <si>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</si>
  <si>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</si>
  <si>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</si>
  <si>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</si>
  <si>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</si>
  <si>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</si>
  <si>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</si>
  <si>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</si>
  <si>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</si>
  <si>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</si>
  <si>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</si>
  <si>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</si>
  <si>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</si>
  <si>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</si>
  <si>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</si>
  <si>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</si>
  <si>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</si>
  <si>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</si>
  <si>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</si>
  <si>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</si>
  <si>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</si>
  <si>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</si>
  <si>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</si>
  <si>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</si>
  <si>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</si>
  <si>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</si>
  <si>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</si>
  <si>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</si>
  <si>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</si>
  <si>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</si>
  <si>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</si>
  <si>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</si>
  <si>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</si>
  <si>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</si>
  <si>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</si>
  <si>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</si>
  <si>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</si>
  <si>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</si>
  <si>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</si>
  <si>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</si>
  <si>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</si>
  <si>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</si>
  <si>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</si>
  <si>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</si>
  <si>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</si>
  <si>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</si>
  <si>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</si>
  <si>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</si>
  <si>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</si>
  <si>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</si>
  <si>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</si>
  <si>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</si>
  <si>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</si>
  <si>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</si>
  <si>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</si>
  <si>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</si>
  <si>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</si>
  <si>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</si>
  <si>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</si>
  <si>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</si>
  <si>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</si>
  <si>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</si>
  <si>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</si>
  <si>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</si>
  <si>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</si>
  <si>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</si>
  <si>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</si>
  <si>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</si>
  <si>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</si>
  <si>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</si>
  <si>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</si>
  <si>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</si>
  <si>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</si>
  <si>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</si>
  <si>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</si>
  <si>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</si>
  <si>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</si>
  <si>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</si>
  <si>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</si>
  <si>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</si>
  <si>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</si>
  <si>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</si>
  <si>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</si>
  <si>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</si>
  <si>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</si>
  <si>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</si>
  <si>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</si>
  <si>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</si>
  <si>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</si>
  <si>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</si>
  <si>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</si>
  <si>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</si>
  <si>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</si>
  <si>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</si>
  <si>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</si>
  <si>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</si>
  <si>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</si>
  <si>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</si>
  <si>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</si>
  <si>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</si>
  <si>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</si>
  <si>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</si>
  <si>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</si>
  <si>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</si>
  <si>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</si>
  <si>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</si>
  <si>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</si>
  <si>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</si>
  <si>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</si>
  <si>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</si>
  <si>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</si>
  <si>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</si>
  <si>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</si>
  <si>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</si>
  <si>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</si>
  <si>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</si>
  <si>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</si>
  <si>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</si>
  <si>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</si>
  <si>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</si>
  <si>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</si>
  <si>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</si>
  <si>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</si>
  <si>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</si>
  <si>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</si>
  <si>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</si>
  <si>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</si>
  <si>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</si>
  <si>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</si>
  <si>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</si>
  <si>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</si>
  <si>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</si>
  <si>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</si>
  <si>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</si>
  <si>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</si>
  <si>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</si>
  <si>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</si>
  <si>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</si>
  <si>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</si>
  <si>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</si>
  <si>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</si>
  <si>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</si>
  <si>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</si>
  <si>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</si>
  <si>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</si>
  <si>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</si>
  <si>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</si>
  <si>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</si>
  <si>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</si>
  <si>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</si>
  <si>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</si>
  <si>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</si>
  <si>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</si>
  <si>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</si>
  <si>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</si>
  <si>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</si>
  <si>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</si>
  <si>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</si>
  <si>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</si>
  <si>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</si>
  <si>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</si>
  <si>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</si>
  <si>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</si>
  <si>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</si>
  <si>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</si>
  <si>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</si>
  <si>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</si>
  <si>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</si>
  <si>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</si>
  <si>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</si>
  <si>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</si>
  <si>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</si>
  <si>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</si>
  <si>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</si>
  <si>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</si>
  <si>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</si>
  <si>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</si>
  <si>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</si>
  <si>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</si>
  <si>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</si>
  <si>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</si>
  <si>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</si>
  <si>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</si>
  <si>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</si>
  <si>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</si>
  <si>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</si>
  <si>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</si>
  <si>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</si>
  <si>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</si>
  <si>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</si>
  <si>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</si>
  <si>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</si>
  <si>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</si>
  <si>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</si>
  <si>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</si>
  <si>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</si>
  <si>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</si>
  <si>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</si>
  <si>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</si>
  <si>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</si>
  <si>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</si>
  <si>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</si>
  <si>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</si>
  <si>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</si>
  <si>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</si>
  <si>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</si>
  <si>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</si>
  <si>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</si>
  <si>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</si>
  <si>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</si>
  <si>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</si>
  <si>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</si>
  <si>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</si>
  <si>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</si>
  <si>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</si>
  <si>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</si>
  <si>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</si>
  <si>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</si>
  <si>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</si>
  <si>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</si>
  <si>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</si>
  <si>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</si>
  <si>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</si>
  <si>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</si>
  <si>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</si>
  <si>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</si>
  <si>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</si>
  <si>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</si>
  <si>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</si>
  <si>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</si>
  <si>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</si>
  <si>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</si>
  <si>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</si>
  <si>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</si>
  <si>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</si>
  <si>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</si>
  <si>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</si>
  <si>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</si>
  <si>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</si>
  <si>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</si>
  <si>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</si>
  <si>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</si>
  <si>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</si>
  <si>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</si>
  <si>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</si>
  <si>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</si>
  <si>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</si>
  <si>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</si>
  <si>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</si>
  <si>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</si>
  <si>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</si>
  <si>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</si>
  <si>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</si>
  <si>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</si>
  <si>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</si>
  <si>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</si>
  <si>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</si>
  <si>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</si>
  <si>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</si>
  <si>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</si>
  <si>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</si>
  <si>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</si>
  <si>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</si>
  <si>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</si>
  <si>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</si>
  <si>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</si>
  <si>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</si>
  <si>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</si>
  <si>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</si>
  <si>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</si>
  <si>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</si>
  <si>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</si>
  <si>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</si>
  <si>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</si>
  <si>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</si>
  <si>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</si>
  <si>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</si>
  <si>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</si>
  <si>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</si>
  <si>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</si>
  <si>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</si>
  <si>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</si>
  <si>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</si>
  <si>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</si>
  <si>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</si>
  <si>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</si>
  <si>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</si>
  <si>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</si>
  <si>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</si>
  <si>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</si>
  <si>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</si>
  <si>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</si>
  <si>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</si>
  <si>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</si>
  <si>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</si>
  <si>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</si>
  <si>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</si>
  <si>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</si>
  <si>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</si>
  <si>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</si>
  <si>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</si>
  <si>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</si>
  <si>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</si>
  <si>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</si>
  <si>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</si>
  <si>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</si>
  <si>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</si>
  <si>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</si>
  <si>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</si>
  <si>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</si>
  <si>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</si>
  <si>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</si>
  <si>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</si>
  <si>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</si>
  <si>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</si>
  <si>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</si>
  <si>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</si>
  <si>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</si>
  <si>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</si>
  <si>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</si>
  <si>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</si>
  <si>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</si>
  <si>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</si>
  <si>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</si>
  <si>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</si>
  <si>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</si>
  <si>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</si>
  <si>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</si>
  <si>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</si>
  <si>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</si>
  <si>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</si>
  <si>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</si>
  <si>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</si>
  <si>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</si>
  <si>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</si>
  <si>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</si>
  <si>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</si>
  <si>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</si>
  <si>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</si>
  <si>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</si>
  <si>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</si>
  <si>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</si>
  <si>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</si>
  <si>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</si>
  <si>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</si>
  <si>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</si>
  <si>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</si>
  <si>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</si>
  <si>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</si>
  <si>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</si>
  <si>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</si>
  <si>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</si>
  <si>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</si>
  <si>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</si>
  <si>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</si>
  <si>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</si>
  <si>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</si>
  <si>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</si>
  <si>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</si>
  <si>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</si>
  <si>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</si>
  <si>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</si>
  <si>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</si>
  <si>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</si>
  <si>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</si>
  <si>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</si>
  <si>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</si>
  <si>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</si>
  <si>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</si>
  <si>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</si>
  <si>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</si>
  <si>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</si>
  <si>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</si>
  <si>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</si>
  <si>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</si>
  <si>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</si>
  <si>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</si>
  <si>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</si>
  <si>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</si>
  <si>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</si>
  <si>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</si>
  <si>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</si>
  <si>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</si>
  <si>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</si>
  <si>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</si>
  <si>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</si>
  <si>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</si>
  <si>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</si>
  <si>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</si>
  <si>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</si>
  <si>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</si>
  <si>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</si>
  <si>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</si>
  <si>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</si>
  <si>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</si>
  <si>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</si>
  <si>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</si>
  <si>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</si>
  <si>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</si>
  <si>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</si>
  <si>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</si>
  <si>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</si>
  <si>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</si>
  <si>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</si>
  <si>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</si>
  <si>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</si>
  <si>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</si>
  <si>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</si>
  <si>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</si>
  <si>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</si>
  <si>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</si>
  <si>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</si>
  <si>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</si>
  <si>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</si>
  <si>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</si>
  <si>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</si>
  <si>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</si>
  <si>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</si>
  <si>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</si>
  <si>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</si>
  <si>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</si>
  <si>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</si>
  <si>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</si>
  <si>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</si>
  <si>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</si>
  <si>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</si>
  <si>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</si>
  <si>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</si>
  <si>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</si>
  <si>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</si>
  <si>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</si>
  <si>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</si>
  <si>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</si>
  <si>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</si>
  <si>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</si>
  <si>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</si>
  <si>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</si>
  <si>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</si>
  <si>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</si>
  <si>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</si>
  <si>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</si>
  <si>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</si>
  <si>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</si>
  <si>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</si>
  <si>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</si>
  <si>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</si>
  <si>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</si>
  <si>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</si>
  <si>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</si>
  <si>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</si>
  <si>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</si>
  <si>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</si>
  <si>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</si>
  <si>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</si>
  <si>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</si>
  <si>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</si>
  <si>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</si>
  <si>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</si>
  <si>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</si>
  <si>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</si>
  <si>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</si>
  <si>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</si>
  <si>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</si>
  <si>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</si>
  <si>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</si>
  <si>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</si>
  <si>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</si>
  <si>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</si>
  <si>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</si>
  <si>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</si>
  <si>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</si>
  <si>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</si>
  <si>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</si>
  <si>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</si>
  <si>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</si>
  <si>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</si>
  <si>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</si>
  <si>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</si>
  <si>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</si>
  <si>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</si>
  <si>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</si>
  <si>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</si>
  <si>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</si>
  <si>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</si>
  <si>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</si>
  <si>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</si>
  <si>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</si>
  <si>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</si>
  <si>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</si>
  <si>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</si>
  <si>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</si>
  <si>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</si>
  <si>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</si>
  <si>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</si>
  <si>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</si>
  <si>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</si>
  <si>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</si>
  <si>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</si>
  <si>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</si>
  <si>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</si>
  <si>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</si>
  <si>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</si>
  <si>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</si>
  <si>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</si>
  <si>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</si>
  <si>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</si>
  <si>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</si>
  <si>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</si>
  <si>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</si>
  <si>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</si>
  <si>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</si>
  <si>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</si>
  <si>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</si>
  <si>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</si>
  <si>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</si>
  <si>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</si>
  <si>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</si>
  <si>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</si>
  <si>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</si>
  <si>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</si>
  <si>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</si>
  <si>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</si>
  <si>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</si>
  <si>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</si>
  <si>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</si>
  <si>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</si>
  <si>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</si>
  <si>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</si>
  <si>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</si>
  <si>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</si>
  <si>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</si>
  <si>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</si>
  <si>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</si>
  <si>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</si>
  <si>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</si>
  <si>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</si>
  <si>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</si>
  <si>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</si>
  <si>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</si>
  <si>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</si>
  <si>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</si>
  <si>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</si>
  <si>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</si>
  <si>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</si>
  <si>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</si>
  <si>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</si>
  <si>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</si>
  <si>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</si>
  <si>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</si>
  <si>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</si>
  <si>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</si>
  <si>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</si>
  <si>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</si>
  <si>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</si>
  <si>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</si>
  <si>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</si>
  <si>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</si>
  <si>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</si>
  <si>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</si>
  <si>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</si>
  <si>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</si>
  <si>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</si>
  <si>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</si>
  <si>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</si>
  <si>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</si>
  <si>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</si>
  <si>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</si>
  <si>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</si>
  <si>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</si>
  <si>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</si>
  <si>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</si>
  <si>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</si>
  <si>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</si>
  <si>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</si>
  <si>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</si>
  <si>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</si>
  <si>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</si>
  <si>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</si>
  <si>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</si>
  <si>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</si>
  <si>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</si>
  <si>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</si>
  <si>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</si>
  <si>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</si>
  <si>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</si>
  <si>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</si>
  <si>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</si>
  <si>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</si>
  <si>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</si>
  <si>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</si>
  <si>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</si>
  <si>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</si>
  <si>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</si>
  <si>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</si>
  <si>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</si>
  <si>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</si>
  <si>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</si>
  <si>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</si>
  <si>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</si>
  <si>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</si>
  <si>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</si>
  <si>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</si>
  <si>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</si>
  <si>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</si>
  <si>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</si>
  <si>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</si>
  <si>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</si>
  <si>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</si>
  <si>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</si>
  <si>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</si>
  <si>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</si>
  <si>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</si>
  <si>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</si>
  <si>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</si>
  <si>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</si>
  <si>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</si>
  <si>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</si>
  <si>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</si>
  <si>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</si>
  <si>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</si>
  <si>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</si>
  <si>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</si>
  <si>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</si>
  <si>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</si>
  <si>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</si>
  <si>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</si>
  <si>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</si>
  <si>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</si>
  <si>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</si>
  <si>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</si>
  <si>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</si>
  <si>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</si>
  <si>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</si>
  <si>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</si>
  <si>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</si>
  <si>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</si>
  <si>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</si>
  <si>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</si>
  <si>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</si>
  <si>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</si>
  <si>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</si>
  <si>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</si>
  <si>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</si>
  <si>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</si>
  <si>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</si>
  <si>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</si>
  <si>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</si>
  <si>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</si>
  <si>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</si>
  <si>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</si>
  <si>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</si>
  <si>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</si>
  <si>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</si>
  <si>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</si>
  <si>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</si>
  <si>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</si>
  <si>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</si>
  <si>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</si>
  <si>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</si>
  <si>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</si>
  <si>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</si>
  <si>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</si>
  <si>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</si>
  <si>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</si>
  <si>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</si>
  <si>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</si>
  <si>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</si>
  <si>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</si>
  <si>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</si>
  <si>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</si>
  <si>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</si>
  <si>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</si>
  <si>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</si>
  <si>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</si>
  <si>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</si>
  <si>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</si>
  <si>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</si>
  <si>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</si>
  <si>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</si>
  <si>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</si>
  <si>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</si>
  <si>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</si>
  <si>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</si>
  <si>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</si>
  <si>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</si>
  <si>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</si>
  <si>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</si>
  <si>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</si>
  <si>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</si>
  <si>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</si>
  <si>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</si>
  <si>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</si>
  <si>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</si>
  <si>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</si>
  <si>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</si>
  <si>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</si>
  <si>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</si>
  <si>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</si>
  <si>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</si>
  <si>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</si>
  <si>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</si>
  <si>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</si>
  <si>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</si>
  <si>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</si>
  <si>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</si>
  <si>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</si>
  <si>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</si>
  <si>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</si>
  <si>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</si>
  <si>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</si>
  <si>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</si>
  <si>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</si>
  <si>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</si>
  <si>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</si>
  <si>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</si>
  <si>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</si>
  <si>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</si>
  <si>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</si>
  <si>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</si>
  <si>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</si>
  <si>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</si>
  <si>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</si>
  <si>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</si>
  <si>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</si>
  <si>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</si>
  <si>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</si>
  <si>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</si>
  <si>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</si>
  <si>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</si>
  <si>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</si>
  <si>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</si>
  <si>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</si>
  <si>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</si>
  <si>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</si>
  <si>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</si>
  <si>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</si>
  <si>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</si>
  <si>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</si>
  <si>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</si>
  <si>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</si>
  <si>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</si>
  <si>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</si>
  <si>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</si>
  <si>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</si>
  <si>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</si>
  <si>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</si>
  <si>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</si>
  <si>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</si>
  <si>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</si>
  <si>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</si>
  <si>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</si>
  <si>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</si>
  <si>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</si>
  <si>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</si>
  <si>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</si>
  <si>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</si>
  <si>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</si>
  <si>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</si>
  <si>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</si>
  <si>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</si>
  <si>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</si>
  <si>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</si>
  <si>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</si>
  <si>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</si>
  <si>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</si>
  <si>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</si>
  <si>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</si>
  <si>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</si>
  <si>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</si>
  <si>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</si>
  <si>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</si>
  <si>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</si>
  <si>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</si>
  <si>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</si>
  <si>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</si>
  <si>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</si>
  <si>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</si>
  <si>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</si>
  <si>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</si>
  <si>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</si>
  <si>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</si>
  <si>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</si>
  <si>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</si>
  <si>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</si>
  <si>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</si>
  <si>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</si>
  <si>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</si>
  <si>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</si>
  <si>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</si>
  <si>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</si>
  <si>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</si>
  <si>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</si>
  <si>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</si>
  <si>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</si>
  <si>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</si>
  <si>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</si>
  <si>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</si>
  <si>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</si>
  <si>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</si>
  <si>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</si>
  <si>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</si>
  <si>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</si>
  <si>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</si>
  <si>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</si>
  <si>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</si>
  <si>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</si>
  <si>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</si>
  <si>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</si>
  <si>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</si>
  <si>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</si>
  <si>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</si>
  <si>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</si>
  <si>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</si>
  <si>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</si>
  <si>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</si>
  <si>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</si>
  <si>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</si>
  <si>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</si>
  <si>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</si>
  <si>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</si>
  <si>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</si>
  <si>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</si>
  <si>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</si>
  <si>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</si>
  <si>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</si>
  <si>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</si>
  <si>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</si>
  <si>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</si>
  <si>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</si>
  <si>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</si>
  <si>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</si>
  <si>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</si>
  <si>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</si>
  <si>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</si>
  <si>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</si>
  <si>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</si>
  <si>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</si>
  <si>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</si>
  <si>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</si>
  <si>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</si>
  <si>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</si>
  <si>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</si>
  <si>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</si>
  <si>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</si>
  <si>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</si>
  <si>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</si>
  <si>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</si>
  <si>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</si>
  <si>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</si>
  <si>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</si>
  <si>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</si>
  <si>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</si>
  <si>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</si>
  <si>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</si>
  <si>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</si>
  <si>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</si>
  <si>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</si>
  <si>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</si>
  <si>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</si>
  <si>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</si>
  <si>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</si>
  <si>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</si>
  <si>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</si>
  <si>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</si>
  <si>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</si>
  <si>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</si>
  <si>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</si>
  <si>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</si>
  <si>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</si>
  <si>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</si>
  <si>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</si>
  <si>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</si>
  <si>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</si>
  <si>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</si>
  <si>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</si>
  <si>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</si>
  <si>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</si>
  <si>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</si>
  <si>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</si>
  <si>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</si>
  <si>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</si>
  <si>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</si>
  <si>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</si>
  <si>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</si>
  <si>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</si>
  <si>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</si>
  <si>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</si>
  <si>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</si>
  <si>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</si>
  <si>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</si>
  <si>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</si>
  <si>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</si>
  <si>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</si>
  <si>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</si>
  <si>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</si>
  <si>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</si>
  <si>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</si>
  <si>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</si>
  <si>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</si>
  <si>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</si>
  <si>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</si>
  <si>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</si>
  <si>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</si>
  <si>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</si>
  <si>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</si>
  <si>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</si>
  <si>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</si>
  <si>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</si>
  <si>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</si>
  <si>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</si>
  <si>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</si>
  <si>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</si>
  <si>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</si>
  <si>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</si>
  <si>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</si>
  <si>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</si>
  <si>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</si>
  <si>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</si>
  <si>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</si>
  <si>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</si>
  <si>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</si>
  <si>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</si>
  <si>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</si>
  <si>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</si>
  <si>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</si>
  <si>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</si>
  <si>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</si>
  <si>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</si>
  <si>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</si>
  <si>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</si>
  <si>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</si>
  <si>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</si>
  <si>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</si>
  <si>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</si>
  <si>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</si>
  <si>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</si>
  <si>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</si>
  <si>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</si>
  <si>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</si>
  <si>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</si>
  <si>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</si>
  <si>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</si>
  <si>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</si>
  <si>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</si>
  <si>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</si>
  <si>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</si>
  <si>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</si>
  <si>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</si>
  <si>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</si>
  <si>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</si>
  <si>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</si>
  <si>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</si>
  <si>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</si>
  <si>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</si>
  <si>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</si>
  <si>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</si>
  <si>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</si>
  <si>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</si>
  <si>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</si>
  <si>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</si>
  <si>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</si>
  <si>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</si>
  <si>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</si>
  <si>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</si>
  <si>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</si>
  <si>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</si>
  <si>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</si>
  <si>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</si>
  <si>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</si>
  <si>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</si>
  <si>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</si>
  <si>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</si>
  <si>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</si>
  <si>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</si>
  <si>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</si>
  <si>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</si>
  <si>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</si>
  <si>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</si>
  <si>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</si>
  <si>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</si>
  <si>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</si>
  <si>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</si>
  <si>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</si>
  <si>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</si>
  <si>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</si>
  <si>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</si>
  <si>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</si>
  <si>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</si>
  <si>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</si>
  <si>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</si>
  <si>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</si>
  <si>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</si>
  <si>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</si>
  <si>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</si>
  <si>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</si>
  <si>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</si>
  <si>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</si>
  <si>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</si>
  <si>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</si>
  <si>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</si>
  <si>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</si>
  <si>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</si>
  <si>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</si>
  <si>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</si>
  <si>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</si>
  <si>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</si>
  <si>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</si>
  <si>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</si>
  <si>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</si>
  <si>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</si>
  <si>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</si>
  <si>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</si>
  <si>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</si>
  <si>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</si>
  <si>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</si>
  <si>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</si>
  <si>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</si>
  <si>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</si>
  <si>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</si>
  <si>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</si>
  <si>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</si>
  <si>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</si>
  <si>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</si>
  <si>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</si>
  <si>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</si>
  <si>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</si>
  <si>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</si>
  <si>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</si>
  <si>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</si>
  <si>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</si>
  <si>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</si>
  <si>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</si>
  <si>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</si>
  <si>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</si>
  <si>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</si>
  <si>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</si>
  <si>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</si>
  <si>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</si>
  <si>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</si>
  <si>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</si>
  <si>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</si>
  <si>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</si>
  <si>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</si>
  <si>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</si>
  <si>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</si>
  <si>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</si>
  <si>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</si>
  <si>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</si>
  <si>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</si>
  <si>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</si>
  <si>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</si>
  <si>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</si>
  <si>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</si>
  <si>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</si>
  <si>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</si>
  <si>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</si>
  <si>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</si>
  <si>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</si>
  <si>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</si>
  <si>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</si>
  <si>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</si>
  <si>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</si>
  <si>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</si>
  <si>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</si>
  <si>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</si>
  <si>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</si>
  <si>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</si>
  <si>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</si>
  <si>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</si>
  <si>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</si>
  <si>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</si>
  <si>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</si>
  <si>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</si>
  <si>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</si>
  <si>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</si>
  <si>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</si>
  <si>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</si>
  <si>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</si>
  <si>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</si>
  <si>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</si>
  <si>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</si>
  <si>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</si>
  <si>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</si>
  <si>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</si>
  <si>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</si>
  <si>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</si>
  <si>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</si>
  <si>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</si>
  <si>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</si>
  <si>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</si>
  <si>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</si>
  <si>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</si>
  <si>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</si>
  <si>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</si>
  <si>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</si>
  <si>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</si>
  <si>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</si>
  <si>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</si>
  <si>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</si>
  <si>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</si>
  <si>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</si>
  <si>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</si>
  <si>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</si>
  <si>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</si>
  <si>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</si>
  <si>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</si>
  <si>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</si>
  <si>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</si>
  <si>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</si>
  <si>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</si>
  <si>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</si>
  <si>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</si>
  <si>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</si>
  <si>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</si>
  <si>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</si>
  <si>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</si>
  <si>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</si>
  <si>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</si>
  <si>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</si>
  <si>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</si>
  <si>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</si>
  <si>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</si>
  <si>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</si>
  <si>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</si>
  <si>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</si>
  <si>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</si>
  <si>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</si>
  <si>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</si>
  <si>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</si>
  <si>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</si>
  <si>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</si>
  <si>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</si>
  <si>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</si>
  <si>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</si>
  <si>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</si>
  <si>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</si>
  <si>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</si>
  <si>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</si>
  <si>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</si>
  <si>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</si>
  <si>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</si>
  <si>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</si>
  <si>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</si>
  <si>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</si>
  <si>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</si>
  <si>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</si>
  <si>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</si>
  <si>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</si>
  <si>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</si>
  <si>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</si>
  <si>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</si>
  <si>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</si>
  <si>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</si>
  <si>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</si>
  <si>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</si>
  <si>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</si>
  <si>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</si>
  <si>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</si>
  <si>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</si>
  <si>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</si>
  <si>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</si>
  <si>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</si>
  <si>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</si>
  <si>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</si>
  <si>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</si>
  <si>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</si>
  <si>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</si>
  <si>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</si>
  <si>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</si>
  <si>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</si>
  <si>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</si>
  <si>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</si>
  <si>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</si>
  <si>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</si>
  <si>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</si>
  <si>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</si>
  <si>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</si>
  <si>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</si>
  <si>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</si>
  <si>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</si>
  <si>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</si>
  <si>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</si>
  <si>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</si>
  <si>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</si>
  <si>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</si>
  <si>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</si>
  <si>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</si>
  <si>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</si>
  <si>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</si>
  <si>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</si>
  <si>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</si>
  <si>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</si>
  <si>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</si>
  <si>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</si>
  <si>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</si>
  <si>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</si>
  <si>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</si>
  <si>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</si>
  <si>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</si>
  <si>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</si>
  <si>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</si>
  <si>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</si>
  <si>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</si>
  <si>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</si>
  <si>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</si>
  <si>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</si>
  <si>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</si>
  <si>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</si>
  <si>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</si>
  <si>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</si>
  <si>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</si>
  <si>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</si>
  <si>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</si>
  <si>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</si>
  <si>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</si>
  <si>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</si>
  <si>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</si>
  <si>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</si>
  <si>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</si>
  <si>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</si>
  <si>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</si>
  <si>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</si>
  <si>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</si>
  <si>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</si>
  <si>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</si>
  <si>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</si>
  <si>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</si>
  <si>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</si>
  <si>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</si>
  <si>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</si>
  <si>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</si>
  <si>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</si>
  <si>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</si>
  <si>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</si>
  <si>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</si>
  <si>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</si>
  <si>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</si>
  <si>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</si>
  <si>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</si>
  <si>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</si>
  <si>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</si>
  <si>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</si>
  <si>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</si>
  <si>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</si>
  <si>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</si>
  <si>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</si>
  <si>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</si>
  <si>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</si>
  <si>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</si>
  <si>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</si>
  <si>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</si>
  <si>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</si>
  <si>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</si>
  <si>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</si>
  <si>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</si>
  <si>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</si>
  <si>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</si>
  <si>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</si>
  <si>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</si>
  <si>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</si>
  <si>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</si>
  <si>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</si>
  <si>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</si>
  <si>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</si>
  <si>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</si>
  <si>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</si>
  <si>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</si>
  <si>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</si>
  <si>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</si>
  <si>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</si>
  <si>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</si>
  <si>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</si>
  <si>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</si>
  <si>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</si>
  <si>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</si>
  <si>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</si>
  <si>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</si>
  <si>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</si>
  <si>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</si>
  <si>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</si>
  <si>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</si>
  <si>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</si>
  <si>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</si>
  <si>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</si>
  <si>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</si>
  <si>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</si>
  <si>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</si>
  <si>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</si>
  <si>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</si>
  <si>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</si>
  <si>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</si>
  <si>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</si>
  <si>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</si>
  <si>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</si>
  <si>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</si>
  <si>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</si>
  <si>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</si>
  <si>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</si>
  <si>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</si>
  <si>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</si>
  <si>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</si>
  <si>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</si>
  <si>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</si>
  <si>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</si>
  <si>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</si>
  <si>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</si>
  <si>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</si>
  <si>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</si>
  <si>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</si>
  <si>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</si>
  <si>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</si>
  <si>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</si>
  <si>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</si>
  <si>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</si>
  <si>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</si>
  <si>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</si>
  <si>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</si>
  <si>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</si>
  <si>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</si>
  <si>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</si>
  <si>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</si>
  <si>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</si>
  <si>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</si>
  <si>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</si>
  <si>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</si>
  <si>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</si>
  <si>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</si>
  <si>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</si>
  <si>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</si>
  <si>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</si>
  <si>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</si>
  <si>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</si>
  <si>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</si>
  <si>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</si>
  <si>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</si>
  <si>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</si>
  <si>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</si>
  <si>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</si>
  <si>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</si>
  <si>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</si>
  <si>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</si>
  <si>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</si>
  <si>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</si>
  <si>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</si>
  <si>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</si>
  <si>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</si>
  <si>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</si>
  <si>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</si>
  <si>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</si>
  <si>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</si>
  <si>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</si>
  <si>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</si>
  <si>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</si>
  <si>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</si>
  <si>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</si>
  <si>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</si>
  <si>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</si>
  <si>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</si>
  <si>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</si>
  <si>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</si>
  <si>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</si>
  <si>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</si>
  <si>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</si>
  <si>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</si>
  <si>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</si>
  <si>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</si>
  <si>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</si>
  <si>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</si>
  <si>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</si>
  <si>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</si>
  <si>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</si>
  <si>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</si>
  <si>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</si>
  <si>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</si>
  <si>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</si>
  <si>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</si>
  <si>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</si>
  <si>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</si>
  <si>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</si>
  <si>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</si>
  <si>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</si>
  <si>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</si>
  <si>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</si>
  <si>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</si>
  <si>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</si>
  <si>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</si>
  <si>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</si>
  <si>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</si>
  <si>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</si>
  <si>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</si>
  <si>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</si>
  <si>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</si>
  <si>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</si>
  <si>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</si>
  <si>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</si>
  <si>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</si>
  <si>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</si>
  <si>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</si>
  <si>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</si>
  <si>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</si>
  <si>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</si>
  <si>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</si>
  <si>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</si>
  <si>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</si>
  <si>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</si>
  <si>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</si>
  <si>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</si>
  <si>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</si>
  <si>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</si>
  <si>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</si>
  <si>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</si>
  <si>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</si>
  <si>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</si>
  <si>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</si>
  <si>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</si>
  <si>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</si>
  <si>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</si>
  <si>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</si>
  <si>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</si>
  <si>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</si>
  <si>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</si>
  <si>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</si>
  <si>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</si>
  <si>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</si>
  <si>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</si>
  <si>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</si>
  <si>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</si>
  <si>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</si>
  <si>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</si>
  <si>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</si>
  <si>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</si>
  <si>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</si>
  <si>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</si>
  <si>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</si>
  <si>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</si>
  <si>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</si>
  <si>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</si>
  <si>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</si>
  <si>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</si>
  <si>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</si>
  <si>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</si>
  <si>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</si>
  <si>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</si>
  <si>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</si>
  <si>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</si>
  <si>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</si>
  <si>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</si>
  <si>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</si>
  <si>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</si>
  <si>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</si>
  <si>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</si>
  <si>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</si>
  <si>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</si>
  <si>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</si>
  <si>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</si>
  <si>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</si>
  <si>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</si>
  <si>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</si>
  <si>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</si>
  <si>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</si>
  <si>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</si>
  <si>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</si>
  <si>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</si>
  <si>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</si>
  <si>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</si>
  <si>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</si>
  <si>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</si>
  <si>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</si>
  <si>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</si>
  <si>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</si>
  <si>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</si>
  <si>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</si>
  <si>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</si>
  <si>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</si>
  <si>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</si>
  <si>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</si>
  <si>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</si>
  <si>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</si>
  <si>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</si>
  <si>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</si>
  <si>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</si>
  <si>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</si>
  <si>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</si>
  <si>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</si>
  <si>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</si>
  <si>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</si>
  <si>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</si>
  <si>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</si>
  <si>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</si>
  <si>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</si>
  <si>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</si>
  <si>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</si>
  <si>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</si>
  <si>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</si>
  <si>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</si>
  <si>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</si>
  <si>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</si>
  <si>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</si>
  <si>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</si>
  <si>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</si>
  <si>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</si>
  <si>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</si>
  <si>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</si>
  <si>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</si>
  <si>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</si>
  <si>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</si>
  <si>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</si>
  <si>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</si>
  <si>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</si>
  <si>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</si>
  <si>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</si>
  <si>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</si>
  <si>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</si>
  <si>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</si>
  <si>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</si>
  <si>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</si>
  <si>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</si>
  <si>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</si>
  <si>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</si>
  <si>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</si>
  <si>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</si>
  <si>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</si>
  <si>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</si>
  <si>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</si>
  <si>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</si>
  <si>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</si>
  <si>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</si>
  <si>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</si>
  <si>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</si>
  <si>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</si>
  <si>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</si>
  <si>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</si>
  <si>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</si>
  <si>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</si>
  <si>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</si>
  <si>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</si>
  <si>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</si>
  <si>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</si>
  <si>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</si>
  <si>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</si>
  <si>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</si>
  <si>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</si>
  <si>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</si>
  <si>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</si>
  <si>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</si>
  <si>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</si>
  <si>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</si>
  <si>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</si>
  <si>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</si>
  <si>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</si>
  <si>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</si>
  <si>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</si>
  <si>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</si>
  <si>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</si>
  <si>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</si>
  <si>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</si>
  <si>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</si>
  <si>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</si>
  <si>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</si>
  <si>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</si>
  <si>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</si>
  <si>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</si>
  <si>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</si>
  <si>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</si>
  <si>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</si>
  <si>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</si>
  <si>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</si>
  <si>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</si>
  <si>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</si>
  <si>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</si>
  <si>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</si>
  <si>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</si>
  <si>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</si>
  <si>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</si>
  <si>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</si>
  <si>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</si>
  <si>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</si>
  <si>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</si>
  <si>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</si>
  <si>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</si>
  <si>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</si>
  <si>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</si>
  <si>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</si>
  <si>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</si>
  <si>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</si>
  <si>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</si>
  <si>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</si>
  <si>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</si>
  <si>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</si>
  <si>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</si>
  <si>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</si>
  <si>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</si>
  <si>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</si>
  <si>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</si>
  <si>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</si>
  <si>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</si>
  <si>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</si>
  <si>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</si>
  <si>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</si>
  <si>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</si>
  <si>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</si>
  <si>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</si>
  <si>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</si>
  <si>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</si>
  <si>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</si>
  <si>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</si>
  <si>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</si>
  <si>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</si>
  <si>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</si>
  <si>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</si>
  <si>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</si>
  <si>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</si>
  <si>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</si>
  <si>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</si>
  <si>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</si>
  <si>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</si>
  <si>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</si>
  <si>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</si>
  <si>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</si>
  <si>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</si>
  <si>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</si>
  <si>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</si>
  <si>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</si>
  <si>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</si>
  <si>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</si>
  <si>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</si>
  <si>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</si>
  <si>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</si>
  <si>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</si>
  <si>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</si>
  <si>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</si>
  <si>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</si>
  <si>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</si>
  <si>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</si>
  <si>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</si>
  <si>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</si>
  <si>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</si>
  <si>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</si>
  <si>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</si>
  <si>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</si>
  <si>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</si>
  <si>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</si>
  <si>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</si>
  <si>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</si>
  <si>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</si>
  <si>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</si>
  <si>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</si>
  <si>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</si>
  <si>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</si>
  <si>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</si>
  <si>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</si>
  <si>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</si>
  <si>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</si>
  <si>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</si>
  <si>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</si>
  <si>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</si>
  <si>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</si>
  <si>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</si>
  <si>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</si>
  <si>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</si>
  <si>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</si>
  <si>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</si>
  <si>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</si>
  <si>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</si>
  <si>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</si>
  <si>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</si>
  <si>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</si>
  <si>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</si>
  <si>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</si>
  <si>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</si>
  <si>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</si>
  <si>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</si>
  <si>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</si>
  <si>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</si>
  <si>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</si>
  <si>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</si>
  <si>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</si>
  <si>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</si>
  <si>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</si>
  <si>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</si>
  <si>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</si>
  <si>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</si>
  <si>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</si>
  <si>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</si>
  <si>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</si>
  <si>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</si>
  <si>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</si>
  <si>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</si>
  <si>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</si>
  <si>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</si>
  <si>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</si>
  <si>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</si>
  <si>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</si>
  <si>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</si>
  <si>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</si>
  <si>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</si>
  <si>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</si>
  <si>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</si>
  <si>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</si>
  <si>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</si>
  <si>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</si>
  <si>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</si>
  <si>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</si>
  <si>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</si>
  <si>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</si>
  <si>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</si>
  <si>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</si>
  <si>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</si>
  <si>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</si>
  <si>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</si>
  <si>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</si>
  <si>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</si>
  <si>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</si>
  <si>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</si>
  <si>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</si>
  <si>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</si>
  <si>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</si>
  <si>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</si>
  <si>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</si>
  <si>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</si>
  <si>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</si>
  <si>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</si>
  <si>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</si>
  <si>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</si>
  <si>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</si>
  <si>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</si>
  <si>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</si>
  <si>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</si>
  <si>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</si>
  <si>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</si>
  <si>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</si>
  <si>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</si>
  <si>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</si>
  <si>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</si>
  <si>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</si>
  <si>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</si>
  <si>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</si>
  <si>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</si>
  <si>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</si>
  <si>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</si>
  <si>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</si>
  <si>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</si>
  <si>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</si>
  <si>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</si>
  <si>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</si>
  <si>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</si>
  <si>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</si>
  <si>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</si>
  <si>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</si>
  <si>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</si>
  <si>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</si>
  <si>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</si>
  <si>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</si>
  <si>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</si>
  <si>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</si>
  <si>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</si>
  <si>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</si>
  <si>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</si>
  <si>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</si>
  <si>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</si>
  <si>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</si>
  <si>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</si>
  <si>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</si>
  <si>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</si>
  <si>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</si>
  <si>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</si>
  <si>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</si>
  <si>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</si>
  <si>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</si>
  <si>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</si>
  <si>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</si>
  <si>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</si>
  <si>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</si>
  <si>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</si>
  <si>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</si>
  <si>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</si>
  <si>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</si>
  <si>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</si>
  <si>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</si>
  <si>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</si>
  <si>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</si>
  <si>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</si>
  <si>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</si>
  <si>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</si>
  <si>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</si>
  <si>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</si>
  <si>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</si>
  <si>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</si>
  <si>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</si>
  <si>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</si>
  <si>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</si>
  <si>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</si>
  <si>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</si>
  <si>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</si>
  <si>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</si>
  <si>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</si>
  <si>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</si>
  <si>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</si>
  <si>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</si>
  <si>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</si>
  <si>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</si>
  <si>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</si>
  <si>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</si>
  <si>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</si>
  <si>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</si>
  <si>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</si>
  <si>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</si>
  <si>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</si>
  <si>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</si>
  <si>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</si>
  <si>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</si>
  <si>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</si>
  <si>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</si>
  <si>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</si>
  <si>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</si>
  <si>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</si>
  <si>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</si>
  <si>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</si>
  <si>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</si>
  <si>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</si>
  <si>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</si>
  <si>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</si>
  <si>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</si>
  <si>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</si>
  <si>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</si>
  <si>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</si>
  <si>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</si>
  <si>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</si>
  <si>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</si>
  <si>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</si>
  <si>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</si>
  <si>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</si>
  <si>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</si>
  <si>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</si>
  <si>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</si>
  <si>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</si>
  <si>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</si>
  <si>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</si>
  <si>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</si>
  <si>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</si>
  <si>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</si>
  <si>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</si>
  <si>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</si>
  <si>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</si>
  <si>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</si>
  <si>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</si>
  <si>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</si>
  <si>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</si>
  <si>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</si>
  <si>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</si>
  <si>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</si>
  <si>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</si>
  <si>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</si>
  <si>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</si>
  <si>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</si>
  <si>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</si>
  <si>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</si>
  <si>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</si>
  <si>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</si>
  <si>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</si>
  <si>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</si>
  <si>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</si>
  <si>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</si>
  <si>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</si>
  <si>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</si>
  <si>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</si>
  <si>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</si>
  <si>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</si>
  <si>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</si>
  <si>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</si>
  <si>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</si>
  <si>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</si>
  <si>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</si>
  <si>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</si>
  <si>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</si>
  <si>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</si>
  <si>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</si>
  <si>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</si>
  <si>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</si>
  <si>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</si>
  <si>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</si>
  <si>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</si>
  <si>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</si>
  <si>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</si>
  <si>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</si>
  <si>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</si>
  <si>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</si>
  <si>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</si>
  <si>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</si>
  <si>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</si>
  <si>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</si>
  <si>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</si>
  <si>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</si>
  <si>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</si>
  <si>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</si>
  <si>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</si>
  <si>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</si>
  <si>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</si>
  <si>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</si>
  <si>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</si>
  <si>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</si>
  <si>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</si>
  <si>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</si>
  <si>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</si>
  <si>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</si>
  <si>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</si>
  <si>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</si>
  <si>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</si>
  <si>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</si>
  <si>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</si>
  <si>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</si>
  <si>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</si>
  <si>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</si>
  <si>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</si>
  <si>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</si>
  <si>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</si>
  <si>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</si>
  <si>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</si>
  <si>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</si>
  <si>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</si>
  <si>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</si>
  <si>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</si>
  <si>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</si>
  <si>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</si>
  <si>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</si>
  <si>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</si>
  <si>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</si>
  <si>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</si>
  <si>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</si>
  <si>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</si>
  <si>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</si>
  <si>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</si>
  <si>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</si>
  <si>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</si>
  <si>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</si>
  <si>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</si>
  <si>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</si>
  <si>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</si>
  <si>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</si>
  <si>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</si>
  <si>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</si>
  <si>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</si>
  <si>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</si>
  <si>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</si>
  <si>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</si>
  <si>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</si>
  <si>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</si>
  <si>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</si>
  <si>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</si>
  <si>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</si>
  <si>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</si>
  <si>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</si>
  <si>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</si>
  <si>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</si>
  <si>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</si>
  <si>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</si>
  <si>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</si>
  <si>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</si>
  <si>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</si>
  <si>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</si>
  <si>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</si>
  <si>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</si>
  <si>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</si>
  <si>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</si>
  <si>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</si>
  <si>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</si>
  <si>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</si>
  <si>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</si>
  <si>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</si>
  <si>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</si>
  <si>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</si>
  <si>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</si>
  <si>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</si>
  <si>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</si>
  <si>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</si>
  <si>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</si>
  <si>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</si>
  <si>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</si>
  <si>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</si>
  <si>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</si>
  <si>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</si>
  <si>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</si>
  <si>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</si>
  <si>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</si>
  <si>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</si>
  <si>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</si>
  <si>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</si>
  <si>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</si>
  <si>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</si>
  <si>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</si>
  <si>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</si>
  <si>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</si>
  <si>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</si>
  <si>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</si>
  <si>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</si>
  <si>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</si>
  <si>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</si>
  <si>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</si>
  <si>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</si>
  <si>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</si>
  <si>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</si>
  <si>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</si>
  <si>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</si>
  <si>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</si>
  <si>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</si>
  <si>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</si>
  <si>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</si>
  <si>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</si>
  <si>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</si>
  <si>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</si>
  <si>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</si>
  <si>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</si>
  <si>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</si>
  <si>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</si>
  <si>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</si>
  <si>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</si>
  <si>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</si>
  <si>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</si>
  <si>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</si>
  <si>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</si>
  <si>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</si>
  <si>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</si>
  <si>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</si>
  <si>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</si>
  <si>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</si>
  <si>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</si>
  <si>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</si>
  <si>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</si>
  <si>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</si>
  <si>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</si>
  <si>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</si>
  <si>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</si>
  <si>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</si>
  <si>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</si>
  <si>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</si>
  <si>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</si>
  <si>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</si>
  <si>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</si>
  <si>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</si>
  <si>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</si>
  <si>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</si>
  <si>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</si>
  <si>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</si>
  <si>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</si>
  <si>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</si>
  <si>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</si>
  <si>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</si>
  <si>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</si>
  <si>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</si>
  <si>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</si>
  <si>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</si>
  <si>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</si>
  <si>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</si>
  <si>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</si>
  <si>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</si>
  <si>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</si>
  <si>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</si>
  <si>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</si>
  <si>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</si>
  <si>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</si>
  <si>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</si>
  <si>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</si>
  <si>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</si>
  <si>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</si>
  <si>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</si>
  <si>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</si>
  <si>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</si>
  <si>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</si>
  <si>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</si>
  <si>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</si>
  <si>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</si>
  <si>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</si>
  <si>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</si>
  <si>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</si>
  <si>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</si>
  <si>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</si>
  <si>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</si>
  <si>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</si>
  <si>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</si>
  <si>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</si>
  <si>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</si>
  <si>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</si>
  <si>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</si>
  <si>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</si>
  <si>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</si>
  <si>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</si>
  <si>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</si>
  <si>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</si>
  <si>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</si>
  <si>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</si>
  <si>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</si>
  <si>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</si>
  <si>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</si>
  <si>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</si>
  <si>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</si>
  <si>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</si>
  <si>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</si>
  <si>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</si>
  <si>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</si>
  <si>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</si>
  <si>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</si>
  <si>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</si>
  <si>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</si>
  <si>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</si>
  <si>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</si>
  <si>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</si>
  <si>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</si>
  <si>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</si>
  <si>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</si>
  <si>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</si>
  <si>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</si>
  <si>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</si>
  <si>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</si>
  <si>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</si>
  <si>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</si>
  <si>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</si>
  <si>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</si>
  <si>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</si>
  <si>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</si>
  <si>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</si>
  <si>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</si>
  <si>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</si>
  <si>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</si>
  <si>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</si>
  <si>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</si>
  <si>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</si>
  <si>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</si>
  <si>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</si>
  <si>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</si>
  <si>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</si>
  <si>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</si>
  <si>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</si>
  <si>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</si>
  <si>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</si>
  <si>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</si>
  <si>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</si>
  <si>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</si>
  <si>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</si>
  <si>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</si>
  <si>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</si>
  <si>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</si>
  <si>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</si>
  <si>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</si>
  <si>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</si>
  <si>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</si>
  <si>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</si>
  <si>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</si>
  <si>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</si>
  <si>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</si>
  <si>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</si>
  <si>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</si>
  <si>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</si>
  <si>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</si>
  <si>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</si>
  <si>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</si>
  <si>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</si>
  <si>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</si>
  <si>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</si>
  <si>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</si>
  <si>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</si>
  <si>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</si>
  <si>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</si>
  <si>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</si>
  <si>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</si>
  <si>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</si>
  <si>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</si>
  <si>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</si>
  <si>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</si>
  <si>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</si>
  <si>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</si>
  <si>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</si>
  <si>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</si>
  <si>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</si>
  <si>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</si>
  <si>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</si>
  <si>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</si>
  <si>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</si>
  <si>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</si>
  <si>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</si>
  <si>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</si>
  <si>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</si>
  <si>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</si>
  <si>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</si>
  <si>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</si>
  <si>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</si>
  <si>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</si>
  <si>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</si>
  <si>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</si>
  <si>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</si>
  <si>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</si>
  <si>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</si>
  <si>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</si>
  <si>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</si>
  <si>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</si>
  <si>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</si>
  <si>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</si>
  <si>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</si>
  <si>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</si>
  <si>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</si>
  <si>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</si>
  <si>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</si>
  <si>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</si>
  <si>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</si>
  <si>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</si>
  <si>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</si>
  <si>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</si>
  <si>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</si>
  <si>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</si>
  <si>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</si>
  <si>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</si>
  <si>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</si>
  <si>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</si>
  <si>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</si>
  <si>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</si>
  <si>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</si>
  <si>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</si>
  <si>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</si>
  <si>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</si>
  <si>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</si>
  <si>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</si>
  <si>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</si>
  <si>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</si>
  <si>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</si>
  <si>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</si>
  <si>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</si>
  <si>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</si>
  <si>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</si>
  <si>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</si>
  <si>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</si>
  <si>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</si>
  <si>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</si>
  <si>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</si>
  <si>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</si>
  <si>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</si>
  <si>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</si>
  <si>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</si>
  <si>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</si>
  <si>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</si>
  <si>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</si>
  <si>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</si>
  <si>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</si>
  <si>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</si>
  <si>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</si>
  <si>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</si>
  <si>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</si>
  <si>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</si>
  <si>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</si>
  <si>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</si>
  <si>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</si>
  <si>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</si>
  <si>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</si>
  <si>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</si>
  <si>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</si>
  <si>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</si>
  <si>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</si>
  <si>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</si>
  <si>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</si>
  <si>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</si>
  <si>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</si>
  <si>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</si>
  <si>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</si>
  <si>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</si>
  <si>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</si>
  <si>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</si>
  <si>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</si>
  <si>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</si>
  <si>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</si>
  <si>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</si>
  <si>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</si>
  <si>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</si>
  <si>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</si>
  <si>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</si>
  <si>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</si>
  <si>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</si>
  <si>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</si>
  <si>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</si>
  <si>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</si>
  <si>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</si>
  <si>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</si>
  <si>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</si>
  <si>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</si>
  <si>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</si>
  <si>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</si>
  <si>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</si>
  <si>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</si>
  <si>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</si>
  <si>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</si>
  <si>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</si>
  <si>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</si>
  <si>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</si>
  <si>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</si>
  <si>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</si>
  <si>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</si>
  <si>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</si>
  <si>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</si>
  <si>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</si>
  <si>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</si>
  <si>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</si>
  <si>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</si>
  <si>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</si>
  <si>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</si>
  <si>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</si>
  <si>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</si>
  <si>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</si>
  <si>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</si>
  <si>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</si>
  <si>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</si>
  <si>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</si>
  <si>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</si>
  <si>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</si>
  <si>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</si>
  <si>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</si>
  <si>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</si>
  <si>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</si>
  <si>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</si>
  <si>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</si>
  <si>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</si>
  <si>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</si>
  <si>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</si>
  <si>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</si>
  <si>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</si>
  <si>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</si>
  <si>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</si>
  <si>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</si>
  <si>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</si>
  <si>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</si>
  <si>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</si>
  <si>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</si>
  <si>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</si>
  <si>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</si>
  <si>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</si>
  <si>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</si>
  <si>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</si>
  <si>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</si>
  <si>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</si>
  <si>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</si>
  <si>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</si>
  <si>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</si>
  <si>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</si>
  <si>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</si>
  <si>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</si>
  <si>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</si>
  <si>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</si>
  <si>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</si>
  <si>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</si>
  <si>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</si>
  <si>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</si>
  <si>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</si>
  <si>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</si>
  <si>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</si>
  <si>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</si>
  <si>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</si>
  <si>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</si>
  <si>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</si>
  <si>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</si>
  <si>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</si>
  <si>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</si>
  <si>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</si>
  <si>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</si>
  <si>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</si>
  <si>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</si>
  <si>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</si>
  <si>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</si>
  <si>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</si>
  <si>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</si>
  <si>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</si>
  <si>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</si>
  <si>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</si>
  <si>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</si>
  <si>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</si>
  <si>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</si>
  <si>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</si>
  <si>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</si>
  <si>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</si>
  <si>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</si>
  <si>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</si>
  <si>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</si>
  <si>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</si>
  <si>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</si>
  <si>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</si>
  <si>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</si>
  <si>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</si>
  <si>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</si>
  <si>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</si>
  <si>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</si>
  <si>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</si>
  <si>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</si>
  <si>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</si>
  <si>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</si>
  <si>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</si>
  <si>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</si>
  <si>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</si>
  <si>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</si>
  <si>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</si>
  <si>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</si>
  <si>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</si>
  <si>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</si>
  <si>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</si>
  <si>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</si>
  <si>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</si>
  <si>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</si>
  <si>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</si>
  <si>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</si>
  <si>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</si>
  <si>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</si>
  <si>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</si>
  <si>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</si>
  <si>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</si>
  <si>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</si>
  <si>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</si>
  <si>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</si>
  <si>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</si>
  <si>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</si>
  <si>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</si>
  <si>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</si>
  <si>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</si>
  <si>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</si>
  <si>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</si>
  <si>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</si>
  <si>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</si>
  <si>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</si>
  <si>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</si>
  <si>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</si>
  <si>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</si>
  <si>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</si>
  <si>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</si>
  <si>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</si>
  <si>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</si>
  <si>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</si>
  <si>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</si>
  <si>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</si>
  <si>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</si>
  <si>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</si>
  <si>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</si>
  <si>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</si>
  <si>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</si>
  <si>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</si>
  <si>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</si>
  <si>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</si>
  <si>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</si>
  <si>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</si>
  <si>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</si>
  <si>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</si>
  <si>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</si>
  <si>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</si>
  <si>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</si>
  <si>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</si>
  <si>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</si>
  <si>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</si>
  <si>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</si>
  <si>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</si>
  <si>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</si>
  <si>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</si>
  <si>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</si>
  <si>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</si>
  <si>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</si>
  <si>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</si>
  <si>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</si>
  <si>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</si>
  <si>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</si>
  <si>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</si>
  <si>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</si>
  <si>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</si>
  <si>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</si>
  <si>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</si>
  <si>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</si>
  <si>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</si>
  <si>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</si>
  <si>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</si>
  <si>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</si>
  <si>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</si>
  <si>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</si>
  <si>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</si>
  <si>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</si>
  <si>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</si>
  <si>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</si>
  <si>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</si>
  <si>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</si>
  <si>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</si>
  <si>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</si>
  <si>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</si>
  <si>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</si>
  <si>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</si>
  <si>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</si>
  <si>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</si>
  <si>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</si>
  <si>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</si>
  <si>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</si>
  <si>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</si>
  <si>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</si>
  <si>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</si>
  <si>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</si>
  <si>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</si>
  <si>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</si>
  <si>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</si>
  <si>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</si>
  <si>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</si>
  <si>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</si>
  <si>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</si>
  <si>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</si>
  <si>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</si>
  <si>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</si>
  <si>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</si>
  <si>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</si>
  <si>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</si>
  <si>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</si>
  <si>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</si>
  <si>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</si>
  <si>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</si>
  <si>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</si>
  <si>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</si>
  <si>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</si>
  <si>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</si>
  <si>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</si>
  <si>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</si>
  <si>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</si>
  <si>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</si>
  <si>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</si>
  <si>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</si>
  <si>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</si>
  <si>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</si>
  <si>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</si>
  <si>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</si>
  <si>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</si>
  <si>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</si>
  <si>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</si>
  <si>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</si>
  <si>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</si>
  <si>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</si>
  <si>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</si>
  <si>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</si>
  <si>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</si>
  <si>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</si>
  <si>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</si>
  <si>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</si>
  <si>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</si>
  <si>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</si>
  <si>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</si>
  <si>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</si>
  <si>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</si>
  <si>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</si>
  <si>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</si>
  <si>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</si>
  <si>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</si>
  <si>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</si>
  <si>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</si>
  <si>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</si>
  <si>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</si>
  <si>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</si>
  <si>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</si>
  <si>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</si>
  <si>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</si>
  <si>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</si>
  <si>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</si>
  <si>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</si>
  <si>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</si>
  <si>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</si>
  <si>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</si>
  <si>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</si>
  <si>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</si>
  <si>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</si>
  <si>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</si>
  <si>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</si>
  <si>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</si>
  <si>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</si>
  <si>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</si>
  <si>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</si>
  <si>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</si>
  <si>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</si>
  <si>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</si>
  <si>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</si>
  <si>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</si>
  <si>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</si>
  <si>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</si>
  <si>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</si>
  <si>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</si>
  <si>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</si>
  <si>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</si>
  <si>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</si>
  <si>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</si>
  <si>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</si>
  <si>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</si>
  <si>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</si>
  <si>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</si>
  <si>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</si>
  <si>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</si>
  <si>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</si>
  <si>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</si>
  <si>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</si>
  <si>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</si>
  <si>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</si>
  <si>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</si>
  <si>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</si>
  <si>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</si>
  <si>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</si>
  <si>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</si>
  <si>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</si>
  <si>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</si>
  <si>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</si>
  <si>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</si>
  <si>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</si>
  <si>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</si>
  <si>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</si>
  <si>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</si>
  <si>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</si>
  <si>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</si>
  <si>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</si>
  <si>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</si>
  <si>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</si>
  <si>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</si>
  <si>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</si>
  <si>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</si>
  <si>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</si>
  <si>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</si>
  <si>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</si>
  <si>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</si>
  <si>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</si>
  <si>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</si>
  <si>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</si>
  <si>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</si>
  <si>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</si>
  <si>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</si>
  <si>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</si>
  <si>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</si>
  <si>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</si>
  <si>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</si>
  <si>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</si>
  <si>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</si>
  <si>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</si>
  <si>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</si>
  <si>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</si>
  <si>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</si>
  <si>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</si>
  <si>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</si>
  <si>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</si>
  <si>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</si>
  <si>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</si>
  <si>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</si>
  <si>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</si>
  <si>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</si>
  <si>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</si>
  <si>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</si>
  <si>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</si>
  <si>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</si>
  <si>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</si>
  <si>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</si>
  <si>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</si>
  <si>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</si>
  <si>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</si>
  <si>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</si>
  <si>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</si>
  <si>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</si>
  <si>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</si>
  <si>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</si>
  <si>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</si>
  <si>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</si>
  <si>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</si>
  <si>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</si>
  <si>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</si>
  <si>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</si>
  <si>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</si>
  <si>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</si>
  <si>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</si>
  <si>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</si>
  <si>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</si>
  <si>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</si>
  <si>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</si>
  <si>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</si>
  <si>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</si>
  <si>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</si>
  <si>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</si>
  <si>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</si>
  <si>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</si>
  <si>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</si>
  <si>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</si>
  <si>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</si>
  <si>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</si>
  <si>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</si>
  <si>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</si>
  <si>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</si>
  <si>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</si>
  <si>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</si>
  <si>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</si>
  <si>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</si>
  <si>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</si>
  <si>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</si>
  <si>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</si>
  <si>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</si>
  <si>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</si>
  <si>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</si>
  <si>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</si>
  <si>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</si>
  <si>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</si>
  <si>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</si>
  <si>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</si>
  <si>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</si>
  <si>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</si>
  <si>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</si>
  <si>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</si>
  <si>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</si>
  <si>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</si>
  <si>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</si>
  <si>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</si>
  <si>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</si>
  <si>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</si>
  <si>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</si>
  <si>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</si>
  <si>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</si>
  <si>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</si>
  <si>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</si>
  <si>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</si>
  <si>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</si>
  <si>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</si>
  <si>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</si>
  <si>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</si>
  <si>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</si>
  <si>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</si>
  <si>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</si>
  <si>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</si>
  <si>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</si>
  <si>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</si>
  <si>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</si>
  <si>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</si>
  <si>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</si>
  <si>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</si>
  <si>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</si>
  <si>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</si>
  <si>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</si>
  <si>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</si>
  <si>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</si>
  <si>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</si>
  <si>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</si>
  <si>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</si>
  <si>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</si>
  <si>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</si>
  <si>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</si>
  <si>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</si>
  <si>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</si>
  <si>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</si>
  <si>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</si>
  <si>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</si>
  <si>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</si>
  <si>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</si>
  <si>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</si>
  <si>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</si>
  <si>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</si>
  <si>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</si>
  <si>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</si>
  <si>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</si>
  <si>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</si>
  <si>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</si>
  <si>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</si>
  <si>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</si>
  <si>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</si>
  <si>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</si>
  <si>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</si>
  <si>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</si>
  <si>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</si>
  <si>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</si>
  <si>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</si>
  <si>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</si>
  <si>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</si>
  <si>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</si>
  <si>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</si>
  <si>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</si>
  <si>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</si>
  <si>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</si>
  <si>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</si>
  <si>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</si>
  <si>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</si>
  <si>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</si>
  <si>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</si>
  <si>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</si>
  <si>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</si>
  <si>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</si>
  <si>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</si>
  <si>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</si>
  <si>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</si>
  <si>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</si>
  <si>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</si>
  <si>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</si>
  <si>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</si>
  <si>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</si>
  <si>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</si>
  <si>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</si>
  <si>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</si>
  <si>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</si>
  <si>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</si>
  <si>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</si>
  <si>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</si>
  <si>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</si>
  <si>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</si>
  <si>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</si>
  <si>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</si>
  <si>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</si>
  <si>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</si>
  <si>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</si>
  <si>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</si>
  <si>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</si>
  <si>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</si>
  <si>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</si>
  <si>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</si>
  <si>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</si>
  <si>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</si>
  <si>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</si>
  <si>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</si>
  <si>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</si>
  <si>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</si>
  <si>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</si>
  <si>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</si>
  <si>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</si>
  <si>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</si>
  <si>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</si>
  <si>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</si>
  <si>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</si>
  <si>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</si>
  <si>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</si>
  <si>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</si>
  <si>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</si>
  <si>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</si>
  <si>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</si>
  <si>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</si>
  <si>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</si>
  <si>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</si>
  <si>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</si>
  <si>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</si>
  <si>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</si>
  <si>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</si>
  <si>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</si>
  <si>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</si>
  <si>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</si>
  <si>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</si>
  <si>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</si>
  <si>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</si>
  <si>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</si>
  <si>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</si>
  <si>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</si>
  <si>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</si>
  <si>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</si>
  <si>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</si>
  <si>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</si>
  <si>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</si>
  <si>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</si>
  <si>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</si>
  <si>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</si>
  <si>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</si>
  <si>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</si>
  <si>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</si>
  <si>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</si>
  <si>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</si>
  <si>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</si>
  <si>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</si>
  <si>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</si>
  <si>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</si>
  <si>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</si>
  <si>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</si>
  <si>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</si>
  <si>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</si>
  <si>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</si>
  <si>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</si>
  <si>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</si>
  <si>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</si>
  <si>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</si>
  <si>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</si>
  <si>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</si>
  <si>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</si>
  <si>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</si>
  <si>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</si>
  <si>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</si>
  <si>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</si>
  <si>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</si>
  <si>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</si>
  <si>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</si>
  <si>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</si>
  <si>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</si>
  <si>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</si>
  <si>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</si>
  <si>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</si>
  <si>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</si>
  <si>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</si>
  <si>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</si>
  <si>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</si>
  <si>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</si>
  <si>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</si>
  <si>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</si>
  <si>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</si>
  <si>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</si>
  <si>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</si>
  <si>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</si>
  <si>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</si>
  <si>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</si>
  <si>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</si>
  <si>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</si>
  <si>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</si>
  <si>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</si>
  <si>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</si>
  <si>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</si>
  <si>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</si>
  <si>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</si>
  <si>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</si>
  <si>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</si>
  <si>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</si>
  <si>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</si>
  <si>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</si>
  <si>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</si>
  <si>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</si>
  <si>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</si>
  <si>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</si>
  <si>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</si>
  <si>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</si>
  <si>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</si>
  <si>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</si>
  <si>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</si>
  <si>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</si>
  <si>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</si>
  <si>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</si>
  <si>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</si>
  <si>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</si>
  <si>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</si>
  <si>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</si>
  <si>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</si>
  <si>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</si>
  <si>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</si>
  <si>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</si>
  <si>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</si>
  <si>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</si>
  <si>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</si>
  <si>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</si>
  <si>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</si>
  <si>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</si>
  <si>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</si>
  <si>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</si>
  <si>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</si>
  <si>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</si>
  <si>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</si>
  <si>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</si>
  <si>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</si>
  <si>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</si>
  <si>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</si>
  <si>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</si>
  <si>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</si>
  <si>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</si>
  <si>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</si>
  <si>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</si>
  <si>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</si>
  <si>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</si>
  <si>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</si>
  <si>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</si>
  <si>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</si>
  <si>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</si>
  <si>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</si>
  <si>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</si>
  <si>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</si>
  <si>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</si>
  <si>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</si>
  <si>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</si>
  <si>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</si>
  <si>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</si>
  <si>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</si>
  <si>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</si>
  <si>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</si>
  <si>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</si>
  <si>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</si>
  <si>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</si>
  <si>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</si>
  <si>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</si>
  <si>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</si>
  <si>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</si>
  <si>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</si>
  <si>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</si>
  <si>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</si>
  <si>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</si>
  <si>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</si>
  <si>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</si>
  <si>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</si>
  <si>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</si>
  <si>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</si>
  <si>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</si>
  <si>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</si>
  <si>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</si>
  <si>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</si>
  <si>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</si>
  <si>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</si>
  <si>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</si>
  <si>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</si>
  <si>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</si>
  <si>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</si>
  <si>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</si>
  <si>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</si>
  <si>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</si>
  <si>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</si>
  <si>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</si>
  <si>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</si>
  <si>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</si>
  <si>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</si>
  <si>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</si>
  <si>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</si>
  <si>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</si>
  <si>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</si>
  <si>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</si>
  <si>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</si>
  <si>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</si>
  <si>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</si>
  <si>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</si>
  <si>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</si>
  <si>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</si>
  <si>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</si>
  <si>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</si>
  <si>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</si>
  <si>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</si>
  <si>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</si>
  <si>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</si>
  <si>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</si>
  <si>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</si>
  <si>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</si>
  <si>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</si>
  <si>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</si>
  <si>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</si>
  <si>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</si>
  <si>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</si>
  <si>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</si>
  <si>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</si>
  <si>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</si>
  <si>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</si>
  <si>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</si>
  <si>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</si>
  <si>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</si>
  <si>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</si>
  <si>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</si>
  <si>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</si>
  <si>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</si>
  <si>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</si>
  <si>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</si>
  <si>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</si>
  <si>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</si>
  <si>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</si>
  <si>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</si>
  <si>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</si>
  <si>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</si>
  <si>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</si>
  <si>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</si>
  <si>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</si>
  <si>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</si>
  <si>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</si>
  <si>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</si>
  <si>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</si>
  <si>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</si>
  <si>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</si>
  <si>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</si>
  <si>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</si>
  <si>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</si>
  <si>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</si>
  <si>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</si>
  <si>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</si>
  <si>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</si>
  <si>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</si>
  <si>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</si>
  <si>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</si>
  <si>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</si>
  <si>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</si>
  <si>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</si>
  <si>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</si>
  <si>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</si>
  <si>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</si>
  <si>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</si>
  <si>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</si>
  <si>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</si>
  <si>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</si>
  <si>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</si>
  <si>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</si>
  <si>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</si>
  <si>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</si>
  <si>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</si>
  <si>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</si>
  <si>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</si>
  <si>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</si>
  <si>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</si>
  <si>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</si>
  <si>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</si>
  <si>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</si>
  <si>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</si>
  <si>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</si>
  <si>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</si>
  <si>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</si>
  <si>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</si>
  <si>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</si>
  <si>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</si>
  <si>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</si>
  <si>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</si>
  <si>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</si>
  <si>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</si>
  <si>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</si>
  <si>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</si>
  <si>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</si>
  <si>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</si>
  <si>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</si>
  <si>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</si>
  <si>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</si>
  <si>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</si>
  <si>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</si>
  <si>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</si>
  <si>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</si>
  <si>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</si>
  <si>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</si>
  <si>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</si>
  <si>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</si>
  <si>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</si>
  <si>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</si>
  <si>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</si>
  <si>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</si>
  <si>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</si>
  <si>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</si>
  <si>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</si>
  <si>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</si>
  <si>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</si>
  <si>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</si>
  <si>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</si>
  <si>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</si>
  <si>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</si>
  <si>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</si>
  <si>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</si>
  <si>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</si>
  <si>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</si>
  <si>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</si>
  <si>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</si>
  <si>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</si>
  <si>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</si>
  <si>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</si>
  <si>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</si>
  <si>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</si>
  <si>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</si>
  <si>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</si>
  <si>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</si>
  <si>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</si>
  <si>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</si>
  <si>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</si>
  <si>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</si>
  <si>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</si>
  <si>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</si>
  <si>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</si>
  <si>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</si>
  <si>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</si>
  <si>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</si>
  <si>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</si>
  <si>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</si>
  <si>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</si>
  <si>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</si>
  <si>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</si>
  <si>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</si>
  <si>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</si>
  <si>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</si>
  <si>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</si>
  <si>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</si>
  <si>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</si>
  <si>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</si>
  <si>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</si>
  <si>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</si>
  <si>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</si>
  <si>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</si>
  <si>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</si>
  <si>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</si>
  <si>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</si>
  <si>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</si>
  <si>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</si>
  <si>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</si>
  <si>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</si>
  <si>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</si>
  <si>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</si>
  <si>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</si>
  <si>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</si>
  <si>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</si>
  <si>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</si>
  <si>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</si>
  <si>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</si>
  <si>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</si>
  <si>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</si>
  <si>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</si>
  <si>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</si>
  <si>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</si>
  <si>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</si>
  <si>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</si>
  <si>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</si>
  <si>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</si>
  <si>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</si>
  <si>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</si>
  <si>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</si>
  <si>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</si>
  <si>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</si>
  <si>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</si>
  <si>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</si>
  <si>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</si>
  <si>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</si>
  <si>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</si>
  <si>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</si>
  <si>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</si>
  <si>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</si>
  <si>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</si>
  <si>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</si>
  <si>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</si>
  <si>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</si>
  <si>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</si>
  <si>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</si>
  <si>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</si>
  <si>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</si>
  <si>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</si>
  <si>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</si>
  <si>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</si>
  <si>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</si>
  <si>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</si>
  <si>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</si>
  <si>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</si>
  <si>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</si>
  <si>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</si>
  <si>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</si>
  <si>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</si>
  <si>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</si>
  <si>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</si>
  <si>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</si>
  <si>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</si>
  <si>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</si>
  <si>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</si>
  <si>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</si>
  <si>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</si>
  <si>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</si>
  <si>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</si>
  <si>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</si>
  <si>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</si>
  <si>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</si>
  <si>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</si>
  <si>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</si>
  <si>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</si>
  <si>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</si>
  <si>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</si>
  <si>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</si>
  <si>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</si>
  <si>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</si>
  <si>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</si>
  <si>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</si>
  <si>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</si>
  <si>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</si>
  <si>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</si>
  <si>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</si>
  <si>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</si>
  <si>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</si>
  <si>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</si>
  <si>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</si>
  <si>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</si>
  <si>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</si>
  <si>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</si>
  <si>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</si>
  <si>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</si>
  <si>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</si>
  <si>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</si>
  <si>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</si>
  <si>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</si>
  <si>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</si>
  <si>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</si>
  <si>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</si>
  <si>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</si>
  <si>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</si>
  <si>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</si>
  <si>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</si>
  <si>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</si>
  <si>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</si>
  <si>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</si>
  <si>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</si>
  <si>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</si>
  <si>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</si>
  <si>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</si>
  <si>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</si>
  <si>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</si>
  <si>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</si>
  <si>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</si>
  <si>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</si>
  <si>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</si>
  <si>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</si>
  <si>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</si>
  <si>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</si>
  <si>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</si>
  <si>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</si>
  <si>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</si>
  <si>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</si>
  <si>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</si>
  <si>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</si>
  <si>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</si>
  <si>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</si>
  <si>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</si>
  <si>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</si>
  <si>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</si>
  <si>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</si>
  <si>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</si>
  <si>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</si>
  <si>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</si>
  <si>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</si>
  <si>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</si>
  <si>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</si>
  <si>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</si>
  <si>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</si>
  <si>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</si>
  <si>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</si>
  <si>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</si>
  <si>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</si>
  <si>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</si>
  <si>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</si>
  <si>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</si>
  <si>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</si>
  <si>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</si>
  <si>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</si>
  <si>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</si>
  <si>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</si>
  <si>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</si>
  <si>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</si>
  <si>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</si>
  <si>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</si>
  <si>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</si>
  <si>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</si>
  <si>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</si>
  <si>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</si>
  <si>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</si>
  <si>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</si>
  <si>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</si>
  <si>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</si>
  <si>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</si>
  <si>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</si>
  <si>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</si>
  <si>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</si>
  <si>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</si>
  <si>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</si>
  <si>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</si>
  <si>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</si>
  <si>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</si>
  <si>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</si>
  <si>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</si>
  <si>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</si>
  <si>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</si>
  <si>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</si>
  <si>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</si>
  <si>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</si>
  <si>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</si>
  <si>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</si>
  <si>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</si>
  <si>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</si>
  <si>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</si>
  <si>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</si>
  <si>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</si>
  <si>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</si>
  <si>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</si>
  <si>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</si>
  <si>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</si>
  <si>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</si>
  <si>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</si>
  <si>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</si>
  <si>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</si>
  <si>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</si>
  <si>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</si>
  <si>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</si>
  <si>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</si>
  <si>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</si>
  <si>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</si>
  <si>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</si>
  <si>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</si>
  <si>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</si>
  <si>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</si>
  <si>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</si>
  <si>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</si>
  <si>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</si>
  <si>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</si>
  <si>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</si>
  <si>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</si>
  <si>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</si>
  <si>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</si>
  <si>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</si>
  <si>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</si>
  <si>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</si>
  <si>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</si>
  <si>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</si>
  <si>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</si>
  <si>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</si>
  <si>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</si>
  <si>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</si>
  <si>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</si>
  <si>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</si>
  <si>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</si>
  <si>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</si>
  <si>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</si>
  <si>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</si>
  <si>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</si>
  <si>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</si>
  <si>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</si>
  <si>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</si>
  <si>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</si>
  <si>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</si>
  <si>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</si>
  <si>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</si>
  <si>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</si>
  <si>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</si>
  <si>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</si>
  <si>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</si>
  <si>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</si>
  <si>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</si>
  <si>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</si>
  <si>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</si>
  <si>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</si>
  <si>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</si>
  <si>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</si>
  <si>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</si>
  <si>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</si>
  <si>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</si>
  <si>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</si>
  <si>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</si>
  <si>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</si>
  <si>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</si>
  <si>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</si>
  <si>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</si>
  <si>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</si>
  <si>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</si>
  <si>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</si>
  <si>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</si>
  <si>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</si>
  <si>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</si>
  <si>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</si>
  <si>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</si>
  <si>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</si>
  <si>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</si>
  <si>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</si>
  <si>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</si>
  <si>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</si>
  <si>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</si>
  <si>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</si>
  <si>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</si>
  <si>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</si>
  <si>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</si>
  <si>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</si>
  <si>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</si>
  <si>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</si>
  <si>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</si>
  <si>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</si>
  <si>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</si>
  <si>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</si>
  <si>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</si>
  <si>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</si>
  <si>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</si>
  <si>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</si>
  <si>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</si>
  <si>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</si>
  <si>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</si>
  <si>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</si>
  <si>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</si>
  <si>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</si>
  <si>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</si>
  <si>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</si>
  <si>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</si>
  <si>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</si>
  <si>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</si>
  <si>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</si>
  <si>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</si>
  <si>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</si>
  <si>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</si>
  <si>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</si>
  <si>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</si>
  <si>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</si>
  <si>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</si>
  <si>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</si>
  <si>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</si>
  <si>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</si>
  <si>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</si>
  <si>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</si>
  <si>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</si>
  <si>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</si>
  <si>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</si>
  <si>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</si>
  <si>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</si>
  <si>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</si>
  <si>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</si>
  <si>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</si>
  <si>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</si>
  <si>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</si>
  <si>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</si>
  <si>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</si>
  <si>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</si>
  <si>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</si>
  <si>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</si>
  <si>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</si>
  <si>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</si>
  <si>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</si>
  <si>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</si>
  <si>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</si>
  <si>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</si>
  <si>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</si>
  <si>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</si>
  <si>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</si>
  <si>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</si>
  <si>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</si>
  <si>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</si>
  <si>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</si>
  <si>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</si>
  <si>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</si>
  <si>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</si>
  <si>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</si>
  <si>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</si>
  <si>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</si>
  <si>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</si>
  <si>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</si>
  <si>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</si>
  <si>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</si>
  <si>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</si>
  <si>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</si>
  <si>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</si>
  <si>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</si>
  <si>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</si>
  <si>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</si>
  <si>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</si>
  <si>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</si>
  <si>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</si>
  <si>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</si>
  <si>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</si>
  <si>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</si>
  <si>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</si>
  <si>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</si>
  <si>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</si>
  <si>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</si>
  <si>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</si>
  <si>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</si>
  <si>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</si>
  <si>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</si>
  <si>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</si>
  <si>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</si>
  <si>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</si>
  <si>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</si>
  <si>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</si>
  <si>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</si>
  <si>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</si>
  <si>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</si>
  <si>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</si>
  <si>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</si>
  <si>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</si>
  <si>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</si>
  <si>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</si>
  <si>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</si>
  <si>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</si>
  <si>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</si>
  <si>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</si>
  <si>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</si>
  <si>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</si>
  <si>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</si>
  <si>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</si>
  <si>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</si>
  <si>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</si>
  <si>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</si>
  <si>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</si>
  <si>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</si>
  <si>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</si>
  <si>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</si>
  <si>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</si>
  <si>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</si>
  <si>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</si>
  <si>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</si>
  <si>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</si>
  <si>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</si>
  <si>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</si>
  <si>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</si>
  <si>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</si>
  <si>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</si>
  <si>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</si>
  <si>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</si>
  <si>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</si>
  <si>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</si>
  <si>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</si>
  <si>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</si>
  <si>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</si>
  <si>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</si>
  <si>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</si>
  <si>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</si>
  <si>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</si>
  <si>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</si>
  <si>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</si>
  <si>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</si>
  <si>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</si>
  <si>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</si>
  <si>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</si>
  <si>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</si>
  <si>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</si>
  <si>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</si>
  <si>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</si>
  <si>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</si>
  <si>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</si>
  <si>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</si>
  <si>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</si>
  <si>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</si>
  <si>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</si>
  <si>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</si>
  <si>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</si>
  <si>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</si>
  <si>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</si>
  <si>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</si>
  <si>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</si>
  <si>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</si>
  <si>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</si>
  <si>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</si>
  <si>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</si>
  <si>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</si>
  <si>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</si>
  <si>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</si>
  <si>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</si>
  <si>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</si>
  <si>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</si>
  <si>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</si>
  <si>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</si>
  <si>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</si>
  <si>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</si>
  <si>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</si>
  <si>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</si>
  <si>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</si>
  <si>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</si>
  <si>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</si>
  <si>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</si>
  <si>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</si>
  <si>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</si>
  <si>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</si>
  <si>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</si>
  <si>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</si>
  <si>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</si>
  <si>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</si>
  <si>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</si>
  <si>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</si>
  <si>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</si>
  <si>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</si>
  <si>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</si>
  <si>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</si>
  <si>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</si>
  <si>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</si>
  <si>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</si>
  <si>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</si>
  <si>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</si>
  <si>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</si>
  <si>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</si>
  <si>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</si>
  <si>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</si>
  <si>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</si>
  <si>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</si>
  <si>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</si>
  <si>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</si>
  <si>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</si>
  <si>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</si>
  <si>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</si>
  <si>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</si>
  <si>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</si>
  <si>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</si>
  <si>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</si>
  <si>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</si>
  <si>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</si>
  <si>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</si>
  <si>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</si>
  <si>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</si>
  <si>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</si>
  <si>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</si>
  <si>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</si>
  <si>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</si>
  <si>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</si>
  <si>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</si>
  <si>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</si>
  <si>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</si>
  <si>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</si>
  <si>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</si>
  <si>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</si>
  <si>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</si>
  <si>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</si>
  <si>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</si>
  <si>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</si>
  <si>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</si>
  <si>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</si>
  <si>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</si>
  <si>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</si>
  <si>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</si>
  <si>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</si>
  <si>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</si>
  <si>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</si>
  <si>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</si>
  <si>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</si>
  <si>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</si>
  <si>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</si>
  <si>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</si>
  <si>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</si>
  <si>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</si>
  <si>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</si>
  <si>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</si>
  <si>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</si>
  <si>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</si>
  <si>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</si>
  <si>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</si>
  <si>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</si>
  <si>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</si>
  <si>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</si>
  <si>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</si>
  <si>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</si>
  <si>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</si>
  <si>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</si>
  <si>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</si>
  <si>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</si>
  <si>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</si>
  <si>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</si>
  <si>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</si>
  <si>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</si>
  <si>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</si>
  <si>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</si>
  <si>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</si>
  <si>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</si>
  <si>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</si>
  <si>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</si>
  <si>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</si>
  <si>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</si>
  <si>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</si>
  <si>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</si>
  <si>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</si>
  <si>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</si>
  <si>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</si>
  <si>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</si>
  <si>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</si>
  <si>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</si>
  <si>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</si>
  <si>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</si>
  <si>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</si>
  <si>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</si>
  <si>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</si>
  <si>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</si>
  <si>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</si>
  <si>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</si>
  <si>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</si>
  <si>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</si>
  <si>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</si>
  <si>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</si>
  <si>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</si>
  <si>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</si>
  <si>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</si>
  <si>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</si>
  <si>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</si>
  <si>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</si>
  <si>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</si>
  <si>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</si>
  <si>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</si>
  <si>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</si>
  <si>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</si>
  <si>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</si>
  <si>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</si>
  <si>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</si>
  <si>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</si>
  <si>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</si>
  <si>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</si>
  <si>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</si>
  <si>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</si>
  <si>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</si>
  <si>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</si>
  <si>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</si>
  <si>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</si>
  <si>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</si>
  <si>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</si>
  <si>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</si>
  <si>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</si>
  <si>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</si>
  <si>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</si>
  <si>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</si>
  <si>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</si>
  <si>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</si>
  <si>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</si>
  <si>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</si>
  <si>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</si>
  <si>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</si>
  <si>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</si>
  <si>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</si>
  <si>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</si>
  <si>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</si>
  <si>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</si>
  <si>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</si>
  <si>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</si>
  <si>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</si>
  <si>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</si>
  <si>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</si>
  <si>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</si>
  <si>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</si>
  <si>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</si>
  <si>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</si>
  <si>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</si>
  <si>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</si>
  <si>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</si>
  <si>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</si>
  <si>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</si>
  <si>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</si>
  <si>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</si>
  <si>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</si>
  <si>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</si>
  <si>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</si>
  <si>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</si>
  <si>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</si>
  <si>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</si>
  <si>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</si>
  <si>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</si>
  <si>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</si>
  <si>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</si>
  <si>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</si>
  <si>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</si>
  <si>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</si>
  <si>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</si>
  <si>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</si>
  <si>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</si>
  <si>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</si>
  <si>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</si>
  <si>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</si>
  <si>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</si>
  <si>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</si>
  <si>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</si>
  <si>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</si>
  <si>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</si>
  <si>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</si>
  <si>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</si>
  <si>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</si>
  <si>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</si>
  <si>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</si>
  <si>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</si>
  <si>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</si>
  <si>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</si>
  <si>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</si>
  <si>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</si>
  <si>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</si>
  <si>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</si>
  <si>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</si>
  <si>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</si>
  <si>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</si>
  <si>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</si>
  <si>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</si>
  <si>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</si>
  <si>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</si>
  <si>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</si>
  <si>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</si>
  <si>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</si>
  <si>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</si>
  <si>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</si>
  <si>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</si>
  <si>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</si>
  <si>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</si>
  <si>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</si>
  <si>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</si>
  <si>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</si>
  <si>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</si>
  <si>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</si>
  <si>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</si>
  <si>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</si>
  <si>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</si>
  <si>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</si>
  <si>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</si>
  <si>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</si>
  <si>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</si>
  <si>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</si>
  <si>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</si>
  <si>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</si>
  <si>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</si>
  <si>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</si>
  <si>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</si>
  <si>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</si>
  <si>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</si>
  <si>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</si>
  <si>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</si>
  <si>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</si>
  <si>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</si>
  <si>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</si>
  <si>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</si>
  <si>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</si>
  <si>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</si>
  <si>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</si>
  <si>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</si>
  <si>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</si>
  <si>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</si>
  <si>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</si>
  <si>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</si>
  <si>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</si>
  <si>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</si>
  <si>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</si>
  <si>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</si>
  <si>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</si>
  <si>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</si>
  <si>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</si>
  <si>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</si>
  <si>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</si>
  <si>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</si>
  <si>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</si>
  <si>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</si>
  <si>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</si>
  <si>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</si>
  <si>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</si>
  <si>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</si>
  <si>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</si>
  <si>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</si>
  <si>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</si>
  <si>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</si>
  <si>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</si>
  <si>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</si>
  <si>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</si>
  <si>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</si>
  <si>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</si>
  <si>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</si>
  <si>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</si>
  <si>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</si>
  <si>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</si>
  <si>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</si>
  <si>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</si>
  <si>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</si>
  <si>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</si>
  <si>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</si>
  <si>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</si>
  <si>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</si>
  <si>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</si>
  <si>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</si>
  <si>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</si>
  <si>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</si>
  <si>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</si>
  <si>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</si>
  <si>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</si>
  <si>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</si>
  <si>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</si>
  <si>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</si>
  <si>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</si>
  <si>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</si>
  <si>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</si>
  <si>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</si>
  <si>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</si>
  <si>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</si>
  <si>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</si>
  <si>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</si>
  <si>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</si>
  <si>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</si>
  <si>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</si>
  <si>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</si>
  <si>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</si>
  <si>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</si>
  <si>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</si>
  <si>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</si>
  <si>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</si>
  <si>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</si>
  <si>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</si>
  <si>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</si>
  <si>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</si>
  <si>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</si>
  <si>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</si>
  <si>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</si>
  <si>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</si>
  <si>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</si>
  <si>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</si>
  <si>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</si>
  <si>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</si>
  <si>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</si>
  <si>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</si>
  <si>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</si>
  <si>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</si>
  <si>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</si>
  <si>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</si>
  <si>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</si>
  <si>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</si>
  <si>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</si>
  <si>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</si>
  <si>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</si>
  <si>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</si>
  <si>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</si>
  <si>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</si>
  <si>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</si>
  <si>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</si>
  <si>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</si>
  <si>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</si>
  <si>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</si>
  <si>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</si>
  <si>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</si>
  <si>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</si>
  <si>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</si>
  <si>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</si>
  <si>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</si>
  <si>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</si>
  <si>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</si>
  <si>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</si>
  <si>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</si>
  <si>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</si>
  <si>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</si>
  <si>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</si>
  <si>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</si>
  <si>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</si>
  <si>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</si>
  <si>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</si>
  <si>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</si>
  <si>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</si>
  <si>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</si>
  <si>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</si>
  <si>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</si>
  <si>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</si>
  <si>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</si>
  <si>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</si>
  <si>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</si>
  <si>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</si>
  <si>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</si>
  <si>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</si>
  <si>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</si>
  <si>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</si>
  <si>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</si>
  <si>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</si>
  <si>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</si>
  <si>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</si>
  <si>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</si>
  <si>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</si>
  <si>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</si>
  <si>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</si>
  <si>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</si>
  <si>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</si>
  <si>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</si>
  <si>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</si>
  <si>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</si>
  <si>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</si>
  <si>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</si>
  <si>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</si>
  <si>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</si>
  <si>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</si>
  <si>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</si>
  <si>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</si>
  <si>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</si>
  <si>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</si>
  <si>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</si>
  <si>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</si>
  <si>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</si>
  <si>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</si>
  <si>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</si>
  <si>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</si>
  <si>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</si>
  <si>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</si>
  <si>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</si>
  <si>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</si>
  <si>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</si>
  <si>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</si>
  <si>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</si>
  <si>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</si>
  <si>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</si>
  <si>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</si>
  <si>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</si>
  <si>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</si>
  <si>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</si>
  <si>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</si>
  <si>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</si>
  <si>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</si>
  <si>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</si>
  <si>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</si>
  <si>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</si>
  <si>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</si>
  <si>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</si>
  <si>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</si>
  <si>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</si>
  <si>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</si>
  <si>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</si>
  <si>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</si>
  <si>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</si>
  <si>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</si>
  <si>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</si>
  <si>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</si>
  <si>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</si>
  <si>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</si>
  <si>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</si>
  <si>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</si>
  <si>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</si>
  <si>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</si>
  <si>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</si>
  <si>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</si>
  <si>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</si>
  <si>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</si>
  <si>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</si>
  <si>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</si>
  <si>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</si>
  <si>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</si>
  <si>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</si>
  <si>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</si>
  <si>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</si>
  <si>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</si>
  <si>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</si>
  <si>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</si>
  <si>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</si>
  <si>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</si>
  <si>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</si>
  <si>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</si>
  <si>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</si>
  <si>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</si>
  <si>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</si>
  <si>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</si>
  <si>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</si>
  <si>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</si>
  <si>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</si>
  <si>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</si>
  <si>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</si>
  <si>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</si>
  <si>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</si>
  <si>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</si>
  <si>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</si>
  <si>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</si>
  <si>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</si>
  <si>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</si>
  <si>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</si>
  <si>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</si>
  <si>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</si>
  <si>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</si>
  <si>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</si>
  <si>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</si>
  <si>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</si>
  <si>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</si>
  <si>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</si>
  <si>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</si>
  <si>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</si>
  <si>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</si>
  <si>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</si>
  <si>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</si>
  <si>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</si>
  <si>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</si>
  <si>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</si>
  <si>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</si>
  <si>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</si>
  <si>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</si>
  <si>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</si>
  <si>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</si>
  <si>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</si>
  <si>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</si>
  <si>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</si>
  <si>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</si>
  <si>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</si>
  <si>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</si>
  <si>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</si>
  <si>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</si>
  <si>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</si>
  <si>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</si>
  <si>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</si>
  <si>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</si>
  <si>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</si>
  <si>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</si>
  <si>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</si>
  <si>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</si>
  <si>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</si>
  <si>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</si>
  <si>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</si>
  <si>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</si>
  <si>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</si>
  <si>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</si>
  <si>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</si>
  <si>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</si>
  <si>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</si>
  <si>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</si>
  <si>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</si>
  <si>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</si>
  <si>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</si>
  <si>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</si>
  <si>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</si>
  <si>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</si>
  <si>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</si>
  <si>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</si>
  <si>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</si>
  <si>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</si>
  <si>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</si>
  <si>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</si>
  <si>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</si>
  <si>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</si>
  <si>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</si>
  <si>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</si>
  <si>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</si>
  <si>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</si>
  <si>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</si>
  <si>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</si>
  <si>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</si>
  <si>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</si>
  <si>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</si>
  <si>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</si>
  <si>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</si>
  <si>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</si>
  <si>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</si>
  <si>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</si>
  <si>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</si>
  <si>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</si>
  <si>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</si>
  <si>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</si>
  <si>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</si>
  <si>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</si>
  <si>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</si>
  <si>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</si>
  <si>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</si>
  <si>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</si>
  <si>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</si>
  <si>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</si>
  <si>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</si>
  <si>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</si>
  <si>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</si>
  <si>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</si>
  <si>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</si>
  <si>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</si>
  <si>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</si>
  <si>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</si>
  <si>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</si>
  <si>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</si>
  <si>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</si>
  <si>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</si>
  <si>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</si>
  <si>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</si>
  <si>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</si>
  <si>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</si>
  <si>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</si>
  <si>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</si>
  <si>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</si>
  <si>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</si>
  <si>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</si>
  <si>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</si>
  <si>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</si>
  <si>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</si>
  <si>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</si>
  <si>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</si>
  <si>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</si>
  <si>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</si>
  <si>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</si>
  <si>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</si>
  <si>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</si>
  <si>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</si>
  <si>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</si>
  <si>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</si>
  <si>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</si>
  <si>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</si>
  <si>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</si>
  <si>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</si>
  <si>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</si>
  <si>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</si>
  <si>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</si>
  <si>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</si>
  <si>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</si>
  <si>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</si>
  <si>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</si>
  <si>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</si>
  <si>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</si>
  <si>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</si>
  <si>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</si>
  <si>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</si>
  <si>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</si>
  <si>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</si>
  <si>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</si>
  <si>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</si>
  <si>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</si>
  <si>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</si>
  <si>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</si>
  <si>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</si>
  <si>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</si>
  <si>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</si>
  <si>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</si>
  <si>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</si>
  <si>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</si>
  <si>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</si>
  <si>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</si>
  <si>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</si>
  <si>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</si>
  <si>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</si>
  <si>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</si>
  <si>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</si>
  <si>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</si>
  <si>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</si>
  <si>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</si>
  <si>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</si>
  <si>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</si>
  <si>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</si>
  <si>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</si>
  <si>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</si>
  <si>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</si>
  <si>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</si>
  <si>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</si>
  <si>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</si>
  <si>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</si>
  <si>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</si>
  <si>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</si>
  <si>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</si>
  <si>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</si>
  <si>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</si>
  <si>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</si>
  <si>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</si>
  <si>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</si>
  <si>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</si>
  <si>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</si>
  <si>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</si>
  <si>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</si>
  <si>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</si>
  <si>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</si>
  <si>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</si>
  <si>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</si>
  <si>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</si>
  <si>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</si>
  <si>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</si>
  <si>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</si>
  <si>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</si>
  <si>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</si>
  <si>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</si>
  <si>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</si>
  <si>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</si>
  <si>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</si>
  <si>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</si>
  <si>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</si>
  <si>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</si>
  <si>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</si>
  <si>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</si>
  <si>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</si>
  <si>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</si>
  <si>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</si>
  <si>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</si>
  <si>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</si>
  <si>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</si>
  <si>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</si>
  <si>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</si>
  <si>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</si>
  <si>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</si>
  <si>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</si>
  <si>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</si>
  <si>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</si>
  <si>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</si>
  <si>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</si>
  <si>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</si>
  <si>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</si>
  <si>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</si>
  <si>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</si>
  <si>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</si>
  <si>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</si>
  <si>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</si>
  <si>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</si>
  <si>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</si>
  <si>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</si>
  <si>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</si>
  <si>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</si>
  <si>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</si>
  <si>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</si>
  <si>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</si>
  <si>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</si>
  <si>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</si>
  <si>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</si>
  <si>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</si>
  <si>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</si>
  <si>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</si>
  <si>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</si>
  <si>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</si>
  <si>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</si>
  <si>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</si>
  <si>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</si>
  <si>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</si>
  <si>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</si>
  <si>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</si>
  <si>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</si>
  <si>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</si>
  <si>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</si>
  <si>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</si>
  <si>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</si>
  <si>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</si>
  <si>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</si>
  <si>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</si>
  <si>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</si>
  <si>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</si>
  <si>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</si>
  <si>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</si>
  <si>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</si>
  <si>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</si>
  <si>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</si>
  <si>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</si>
  <si>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</si>
  <si>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</si>
  <si>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</si>
  <si>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</si>
  <si>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</si>
  <si>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</si>
  <si>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</si>
  <si>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</si>
  <si>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</si>
  <si>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</si>
  <si>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</si>
  <si>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</si>
  <si>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</si>
  <si>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</si>
  <si>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</si>
  <si>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</si>
  <si>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</si>
  <si>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</si>
  <si>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</si>
  <si>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</si>
  <si>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</si>
  <si>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</si>
  <si>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</si>
  <si>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</si>
  <si>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</si>
  <si>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</si>
  <si>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</si>
  <si>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</si>
  <si>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</si>
  <si>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</si>
  <si>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</si>
  <si>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</si>
  <si>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</si>
  <si>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</si>
  <si>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</si>
  <si>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</si>
  <si>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</si>
  <si>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</si>
  <si>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</si>
  <si>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</si>
  <si>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</si>
  <si>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</si>
  <si>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</si>
  <si>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</si>
  <si>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</si>
  <si>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</si>
  <si>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</si>
  <si>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</si>
  <si>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</si>
  <si>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</si>
  <si>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</si>
  <si>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</si>
  <si>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</si>
  <si>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</si>
  <si>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</si>
  <si>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</si>
  <si>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</si>
  <si>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</si>
  <si>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</si>
  <si>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</si>
  <si>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</si>
  <si>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</si>
  <si>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</si>
  <si>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</si>
  <si>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</si>
  <si>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</si>
  <si>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</si>
  <si>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</si>
  <si>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</si>
  <si>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</si>
  <si>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</si>
  <si>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</si>
  <si>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</si>
  <si>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</si>
  <si>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</si>
  <si>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</si>
  <si>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</si>
  <si>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</si>
  <si>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</si>
  <si>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</si>
  <si>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</si>
  <si>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</si>
  <si>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</si>
  <si>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</si>
  <si>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</si>
  <si>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</si>
  <si>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</si>
  <si>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</si>
  <si>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</si>
  <si>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</si>
  <si>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</si>
  <si>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</si>
  <si>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</si>
  <si>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</si>
  <si>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</si>
  <si>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</si>
  <si>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</si>
  <si>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</si>
  <si>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</si>
  <si>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</si>
  <si>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</si>
  <si>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</si>
  <si>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</si>
  <si>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</si>
  <si>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</si>
  <si>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</si>
  <si>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</si>
  <si>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</si>
  <si>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</si>
  <si>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</si>
  <si>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</si>
  <si>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</si>
  <si>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</si>
  <si>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</si>
  <si>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</si>
  <si>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</si>
  <si>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</si>
  <si>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</si>
  <si>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</si>
  <si>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</si>
  <si>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</si>
  <si>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</si>
  <si>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</si>
  <si>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</si>
  <si>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</si>
  <si>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</si>
  <si>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</si>
  <si>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</si>
  <si>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</si>
  <si>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</si>
  <si>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</si>
  <si>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</si>
  <si>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</si>
  <si>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</si>
  <si>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</si>
  <si>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</si>
  <si>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</si>
  <si>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</si>
  <si>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</si>
  <si>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</si>
  <si>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</si>
  <si>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</si>
  <si>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</si>
  <si>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</si>
  <si>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</si>
  <si>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</si>
  <si>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</si>
  <si>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</si>
  <si>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</si>
  <si>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</si>
  <si>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</si>
  <si>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</si>
  <si>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</si>
  <si>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</si>
  <si>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</si>
  <si>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</si>
  <si>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</si>
  <si>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</si>
  <si>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</si>
  <si>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</si>
  <si>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</si>
  <si>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</si>
  <si>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</si>
  <si>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</si>
  <si>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</si>
  <si>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</si>
  <si>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</si>
  <si>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</si>
  <si>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</si>
  <si>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</si>
  <si>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</si>
  <si>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</si>
  <si>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</si>
  <si>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</si>
  <si>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</si>
  <si>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</si>
  <si>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</si>
  <si>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</si>
  <si>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</si>
  <si>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</si>
  <si>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</si>
  <si>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</si>
  <si>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</si>
  <si>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</si>
  <si>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</si>
  <si>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</si>
  <si>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</si>
  <si>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</si>
  <si>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</si>
  <si>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</si>
  <si>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</si>
  <si>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</si>
  <si>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</si>
  <si>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</si>
  <si>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</si>
  <si>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</si>
  <si>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</si>
  <si>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</si>
  <si>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</si>
  <si>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</si>
  <si>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</si>
  <si>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</si>
  <si>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</si>
  <si>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</si>
  <si>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</si>
  <si>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</si>
  <si>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</si>
  <si>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</si>
  <si>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</si>
  <si>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</si>
  <si>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</si>
  <si>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</si>
  <si>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</si>
  <si>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</si>
  <si>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</si>
  <si>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</si>
  <si>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</si>
  <si>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</si>
  <si>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</si>
  <si>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</si>
  <si>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</si>
  <si>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</si>
  <si>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</si>
  <si>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</si>
  <si>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</si>
  <si>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</si>
  <si>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</si>
  <si>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</si>
  <si>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</si>
  <si>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</si>
  <si>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</si>
  <si>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</si>
  <si>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</si>
  <si>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</si>
  <si>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</si>
  <si>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</si>
  <si>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</si>
  <si>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</si>
  <si>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</si>
  <si>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</si>
  <si>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</si>
  <si>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</si>
  <si>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</si>
  <si>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</si>
  <si>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</si>
  <si>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</si>
  <si>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</si>
  <si>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</si>
  <si>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</si>
  <si>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</si>
  <si>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</si>
  <si>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</si>
  <si>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</si>
  <si>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</si>
  <si>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</si>
  <si>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</si>
  <si>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</si>
  <si>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</si>
  <si>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</si>
  <si>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</si>
  <si>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</si>
  <si>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</si>
  <si>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</si>
  <si>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</si>
  <si>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</si>
  <si>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</si>
  <si>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</si>
  <si>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</si>
  <si>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</si>
  <si>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</si>
  <si>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</si>
  <si>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</si>
  <si>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</si>
  <si>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</si>
  <si>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</si>
  <si>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</si>
  <si>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</si>
  <si>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</si>
  <si>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</si>
  <si>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</si>
  <si>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</si>
  <si>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</si>
  <si>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</si>
  <si>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</si>
  <si>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</si>
  <si>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</si>
  <si>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</si>
  <si>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</si>
  <si>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</si>
  <si>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</si>
  <si>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</si>
  <si>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</si>
  <si>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</si>
  <si>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</si>
  <si>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</si>
  <si>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</si>
  <si>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</si>
  <si>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</si>
  <si>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</si>
  <si>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</si>
  <si>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</si>
  <si>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</si>
  <si>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</si>
  <si>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</si>
  <si>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</si>
  <si>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</si>
  <si>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</si>
  <si>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</si>
  <si>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</si>
  <si>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</si>
  <si>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</si>
  <si>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</si>
  <si>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</si>
  <si>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</si>
  <si>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</si>
  <si>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</si>
  <si>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</si>
  <si>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</si>
  <si>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</si>
  <si>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</si>
  <si>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</si>
  <si>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</si>
  <si>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</si>
  <si>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</si>
  <si>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</si>
  <si>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</si>
  <si>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</si>
  <si>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</si>
  <si>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</si>
  <si>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</si>
  <si>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</si>
  <si>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</si>
  <si>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</si>
  <si>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</si>
  <si>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</si>
  <si>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</si>
  <si>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</si>
  <si>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</si>
  <si>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</si>
  <si>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</si>
  <si>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</si>
  <si>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</si>
  <si>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</si>
  <si>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</si>
  <si>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</si>
  <si>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</si>
  <si>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</si>
  <si>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</si>
  <si>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</si>
  <si>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</si>
  <si>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</si>
  <si>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</si>
  <si>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</si>
  <si>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</si>
  <si>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</si>
  <si>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</si>
  <si>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</si>
  <si>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</si>
  <si>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</si>
  <si>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</si>
  <si>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</si>
  <si>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</si>
  <si>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</si>
  <si>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</si>
  <si>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</si>
  <si>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</si>
  <si>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</si>
  <si>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</si>
  <si>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</si>
  <si>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</si>
  <si>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</si>
  <si>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</si>
  <si>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</si>
  <si>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</si>
  <si>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</si>
  <si>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</si>
  <si>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</si>
  <si>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</si>
  <si>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</si>
  <si>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</si>
  <si>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</si>
  <si>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</si>
  <si>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</si>
  <si>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</si>
  <si>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</si>
  <si>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</si>
  <si>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</si>
  <si>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</si>
  <si>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</si>
  <si>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</si>
  <si>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</si>
  <si>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</si>
  <si>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</si>
  <si>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</si>
  <si>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</si>
  <si>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</si>
  <si>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</si>
  <si>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</si>
  <si>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</si>
  <si>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</si>
  <si>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</si>
  <si>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</si>
  <si>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</si>
  <si>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</si>
  <si>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</si>
  <si>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</si>
  <si>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</si>
  <si>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</si>
  <si>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</si>
  <si>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</si>
  <si>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</si>
  <si>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</si>
  <si>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</si>
  <si>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</si>
  <si>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</si>
  <si>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</si>
  <si>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</si>
  <si>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</si>
  <si>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</si>
  <si>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</si>
  <si>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</si>
  <si>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</si>
  <si>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</si>
  <si>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</si>
  <si>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</si>
  <si>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</si>
  <si>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</si>
  <si>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</si>
  <si>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</si>
  <si>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</si>
  <si>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</si>
  <si>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</si>
  <si>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</si>
  <si>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</si>
  <si>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</si>
  <si>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</si>
  <si>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</si>
  <si>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</si>
  <si>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</si>
  <si>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</si>
  <si>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</si>
  <si>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</si>
  <si>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</si>
  <si>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</si>
  <si>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</si>
  <si>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</si>
  <si>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</si>
  <si>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</si>
  <si>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</si>
  <si>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</si>
  <si>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</si>
  <si>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</si>
  <si>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</si>
  <si>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</si>
  <si>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</si>
  <si>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</si>
  <si>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</si>
  <si>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</si>
  <si>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</si>
  <si>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</si>
  <si>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</si>
  <si>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</si>
  <si>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</si>
  <si>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</si>
  <si>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</si>
  <si>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</si>
  <si>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</si>
  <si>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</si>
  <si>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</si>
  <si>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</si>
  <si>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</si>
  <si>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</si>
  <si>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</si>
  <si>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</si>
  <si>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</si>
  <si>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</si>
  <si>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</si>
  <si>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</si>
  <si>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</si>
  <si>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</si>
  <si>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</si>
  <si>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</si>
  <si>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</si>
  <si>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</si>
  <si>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</si>
  <si>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</si>
  <si>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</si>
  <si>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</si>
  <si>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</si>
  <si>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</si>
  <si>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</si>
  <si>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</si>
  <si>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</si>
  <si>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</si>
  <si>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</si>
  <si>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</si>
  <si>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</si>
  <si>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</si>
  <si>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</si>
  <si>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</si>
  <si>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</si>
  <si>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</si>
  <si>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</si>
  <si>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</si>
  <si>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</si>
  <si>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</si>
  <si>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</si>
  <si>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</si>
  <si>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</si>
  <si>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</si>
  <si>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</si>
  <si>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</si>
  <si>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</si>
  <si>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</si>
  <si>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</si>
  <si>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</si>
  <si>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</si>
  <si>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</si>
  <si>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</si>
  <si>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</si>
  <si>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</si>
  <si>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</si>
  <si>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</si>
  <si>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</si>
  <si>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</si>
  <si>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</si>
  <si>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</si>
  <si>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</si>
  <si>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</si>
  <si>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</si>
  <si>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</si>
  <si>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</si>
  <si>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</si>
  <si>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</si>
  <si>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</si>
  <si>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</si>
  <si>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</si>
  <si>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</si>
  <si>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</si>
  <si>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</si>
  <si>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</si>
  <si>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</si>
  <si>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</si>
  <si>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</si>
  <si>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</si>
  <si>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</si>
  <si>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</si>
  <si>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</si>
  <si>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</si>
  <si>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</si>
  <si>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</si>
  <si>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</si>
  <si>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</si>
  <si>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</si>
  <si>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</si>
  <si>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</si>
  <si>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</si>
  <si>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</si>
  <si>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</si>
  <si>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</si>
  <si>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</si>
  <si>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</si>
  <si>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</si>
  <si>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</si>
  <si>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</si>
  <si>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</si>
  <si>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</si>
  <si>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</si>
  <si>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</si>
  <si>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</si>
  <si>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</si>
  <si>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</si>
  <si>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</si>
  <si>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</si>
  <si>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</si>
  <si>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</si>
  <si>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</si>
  <si>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</si>
  <si>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</si>
  <si>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</si>
  <si>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</si>
  <si>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</si>
  <si>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</si>
  <si>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</si>
  <si>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</si>
  <si>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</si>
  <si>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</si>
  <si>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</si>
  <si>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</si>
  <si>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</si>
  <si>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</si>
  <si>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</si>
  <si>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</si>
  <si>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</si>
  <si>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</si>
  <si>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</si>
  <si>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</si>
  <si>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</si>
  <si>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</si>
  <si>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</si>
  <si>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</si>
  <si>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</si>
  <si>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</si>
  <si>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</si>
  <si>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</si>
  <si>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</si>
  <si>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</si>
  <si>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</si>
  <si>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</si>
  <si>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</si>
  <si>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</si>
  <si>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</si>
  <si>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</si>
  <si>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</si>
  <si>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</si>
  <si>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</si>
  <si>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</si>
  <si>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</si>
  <si>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</si>
  <si>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</si>
  <si>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</si>
  <si>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</si>
  <si>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</si>
  <si>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</si>
  <si>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</si>
  <si>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</si>
  <si>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</si>
  <si>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</si>
  <si>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</si>
  <si>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</si>
  <si>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</si>
  <si>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</si>
  <si>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</si>
  <si>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</si>
  <si>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</si>
  <si>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</si>
  <si>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</si>
  <si>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</si>
  <si>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</si>
  <si>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</si>
  <si>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</si>
  <si>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</si>
  <si>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</si>
  <si>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</si>
  <si>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</si>
  <si>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</si>
  <si>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</si>
  <si>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</si>
  <si>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</si>
  <si>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</si>
  <si>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</si>
  <si>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</si>
  <si>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</si>
  <si>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</si>
  <si>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</si>
  <si>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</si>
  <si>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</si>
  <si>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</si>
  <si>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</si>
  <si>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</si>
  <si>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</si>
  <si>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</si>
  <si>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</si>
  <si>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</si>
  <si>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</si>
  <si>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</si>
  <si>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</si>
  <si>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</si>
  <si>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</si>
  <si>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</si>
  <si>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</si>
  <si>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</si>
  <si>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</si>
  <si>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</si>
  <si>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</si>
  <si>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</si>
  <si>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</si>
  <si>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</si>
  <si>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</si>
  <si>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</si>
  <si>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</si>
  <si>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</si>
  <si>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</si>
  <si>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</si>
  <si>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</si>
  <si>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</si>
  <si>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</si>
  <si>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</si>
  <si>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</si>
  <si>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</si>
  <si>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</si>
  <si>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</si>
  <si>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</si>
  <si>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</si>
  <si>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</si>
  <si>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</si>
  <si>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</si>
  <si>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</si>
  <si>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</si>
  <si>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</si>
  <si>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</si>
  <si>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</si>
  <si>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</si>
  <si>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</si>
  <si>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</si>
  <si>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</si>
  <si>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</si>
  <si>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</si>
  <si>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</si>
  <si>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</si>
  <si>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</si>
  <si>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</si>
  <si>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</si>
  <si>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</si>
  <si>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</si>
  <si>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</si>
  <si>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</si>
  <si>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</si>
  <si>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</si>
  <si>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</si>
  <si>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</si>
  <si>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</si>
  <si>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</si>
  <si>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</si>
  <si>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</si>
  <si>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</si>
  <si>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</si>
  <si>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</si>
  <si>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</si>
  <si>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</si>
  <si>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</si>
  <si>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</si>
  <si>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</si>
  <si>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</si>
  <si>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</si>
  <si>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</si>
  <si>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</si>
  <si>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</si>
  <si>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</si>
  <si>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</si>
  <si>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</si>
  <si>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</si>
  <si>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</si>
  <si>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</si>
  <si>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</si>
  <si>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</si>
  <si>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</si>
  <si>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</si>
  <si>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</si>
  <si>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</si>
  <si>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</si>
  <si>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</si>
  <si>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</si>
  <si>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</si>
  <si>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</si>
  <si>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</si>
  <si>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</si>
  <si>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</si>
  <si>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</si>
  <si>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</si>
  <si>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</si>
  <si>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</si>
  <si>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</si>
  <si>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</si>
  <si>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</si>
  <si>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</si>
  <si>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</si>
  <si>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</si>
  <si>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</si>
  <si>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</si>
  <si>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</si>
  <si>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</si>
  <si>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</si>
  <si>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</si>
  <si>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</si>
  <si>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</si>
  <si>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</si>
  <si>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</si>
  <si>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</si>
  <si>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</si>
  <si>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</si>
  <si>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</si>
  <si>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</si>
  <si>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</si>
  <si>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</si>
  <si>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</si>
  <si>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</si>
  <si>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</si>
  <si>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</si>
  <si>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</si>
  <si>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</si>
  <si>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</si>
  <si>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</si>
  <si>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</si>
  <si>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</si>
  <si>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</si>
  <si>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</si>
  <si>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</si>
  <si>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</si>
  <si>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</si>
  <si>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</si>
  <si>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</si>
  <si>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</si>
  <si>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</si>
  <si>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</si>
  <si>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</si>
  <si>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</si>
  <si>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</si>
  <si>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</si>
  <si>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</si>
  <si>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</si>
  <si>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</si>
  <si>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</si>
  <si>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</si>
  <si>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</si>
  <si>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</si>
  <si>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</si>
  <si>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</si>
  <si>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</si>
  <si>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</si>
  <si>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</si>
  <si>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</si>
  <si>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</si>
  <si>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</si>
  <si>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</si>
  <si>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</si>
  <si>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</si>
  <si>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</si>
  <si>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</si>
  <si>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</si>
  <si>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</si>
  <si>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</si>
  <si>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</si>
  <si>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</si>
  <si>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</si>
  <si>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</si>
  <si>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</si>
  <si>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</si>
  <si>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</si>
  <si>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</si>
  <si>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</si>
  <si>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</si>
  <si>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</si>
  <si>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</si>
  <si>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</si>
  <si>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</si>
  <si>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</si>
  <si>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</si>
  <si>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</si>
  <si>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</si>
  <si>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</si>
  <si>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</si>
  <si>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</si>
  <si>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</si>
  <si>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</si>
  <si>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</si>
  <si>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</si>
  <si>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</si>
  <si>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</si>
  <si>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</si>
  <si>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</si>
  <si>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</si>
  <si>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</si>
  <si>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</si>
  <si>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</si>
  <si>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</si>
  <si>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</si>
  <si>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</si>
  <si>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</si>
  <si>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</si>
  <si>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</si>
  <si>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</si>
  <si>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</si>
  <si>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</si>
  <si>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</si>
  <si>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</si>
  <si>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</si>
  <si>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</si>
  <si>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</si>
  <si>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</si>
  <si>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</si>
  <si>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</si>
  <si>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</si>
  <si>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</si>
  <si>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</si>
  <si>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</si>
  <si>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</si>
  <si>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</si>
  <si>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</si>
  <si>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</si>
  <si>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</si>
  <si>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</si>
  <si>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</si>
  <si>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</si>
  <si>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</si>
  <si>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</si>
  <si>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</si>
  <si>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</si>
  <si>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</si>
  <si>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</si>
  <si>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</si>
  <si>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</si>
  <si>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</si>
  <si>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</si>
  <si>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</si>
  <si>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</si>
  <si>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</si>
  <si>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</si>
  <si>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</si>
  <si>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</si>
  <si>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</si>
  <si>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</si>
  <si>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</si>
  <si>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</si>
  <si>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</si>
  <si>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</si>
  <si>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</si>
  <si>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</si>
  <si>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</si>
  <si>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</si>
  <si>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</si>
  <si>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</si>
  <si>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</si>
  <si>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</si>
  <si>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</si>
  <si>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</si>
  <si>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</si>
  <si>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</si>
  <si>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</si>
  <si>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</si>
  <si>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</si>
  <si>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</si>
  <si>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</si>
  <si>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</si>
  <si>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</si>
  <si>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</si>
  <si>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</si>
  <si>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</si>
  <si>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</si>
  <si>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</si>
  <si>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</si>
  <si>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</si>
  <si>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</si>
  <si>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</si>
  <si>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</si>
  <si>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</si>
  <si>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</si>
  <si>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</si>
  <si>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</si>
  <si>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</si>
  <si>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</si>
  <si>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</si>
  <si>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</si>
  <si>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</si>
  <si>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</si>
  <si>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</si>
  <si>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</si>
  <si>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</si>
  <si>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</si>
  <si>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</si>
  <si>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</si>
  <si>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</si>
  <si>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</si>
  <si>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</si>
  <si>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</si>
  <si>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</si>
  <si>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</si>
  <si>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</si>
  <si>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</si>
  <si>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</si>
  <si>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</si>
  <si>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</si>
  <si>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</si>
  <si>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</si>
  <si>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</si>
  <si>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</si>
  <si>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</si>
  <si>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</si>
  <si>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</si>
  <si>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</si>
  <si>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</si>
  <si>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</si>
  <si>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</si>
  <si>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</si>
  <si>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</si>
  <si>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</si>
  <si>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</si>
  <si>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</si>
  <si>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</si>
  <si>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</si>
  <si>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</si>
  <si>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</si>
  <si>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</si>
  <si>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</si>
  <si>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</si>
  <si>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</si>
  <si>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</si>
  <si>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</si>
  <si>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</si>
  <si>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</si>
  <si>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</si>
  <si>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</si>
  <si>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</si>
  <si>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</si>
  <si>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</si>
  <si>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</si>
  <si>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</si>
  <si>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</si>
  <si>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</si>
  <si>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</si>
  <si>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</si>
  <si>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</si>
  <si>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</si>
  <si>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</si>
  <si>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</si>
  <si>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</si>
  <si>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</si>
  <si>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</si>
  <si>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</si>
  <si>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</si>
  <si>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</si>
  <si>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</si>
  <si>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</si>
  <si>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</si>
  <si>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</si>
  <si>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</si>
  <si>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</si>
  <si>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</si>
  <si>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</si>
  <si>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</si>
  <si>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</si>
  <si>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</si>
  <si>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</si>
  <si>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</si>
  <si>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</si>
  <si>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</si>
  <si>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</si>
  <si>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</si>
  <si>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</si>
  <si>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</si>
  <si>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</si>
  <si>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</si>
  <si>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</si>
  <si>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</si>
  <si>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</si>
  <si>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</si>
  <si>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</si>
  <si>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</si>
  <si>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</si>
  <si>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</si>
  <si>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</si>
  <si>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</si>
  <si>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</si>
  <si>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</si>
  <si>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</si>
  <si>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</si>
  <si>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</si>
  <si>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</si>
  <si>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</si>
  <si>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</si>
  <si>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</si>
  <si>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</si>
  <si>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</si>
  <si>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</si>
  <si>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</si>
  <si>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</si>
  <si>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</si>
  <si>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</si>
  <si>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</si>
  <si>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</si>
  <si>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</si>
  <si>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</si>
  <si>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</si>
  <si>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</si>
  <si>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</si>
  <si>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</si>
  <si>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</si>
  <si>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</si>
  <si>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</si>
  <si>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</si>
  <si>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</si>
  <si>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</si>
  <si>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</si>
  <si>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</si>
  <si>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</si>
  <si>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</si>
  <si>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</si>
  <si>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</si>
  <si>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</si>
  <si>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</si>
  <si>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</si>
  <si>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</si>
  <si>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</si>
  <si>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</si>
  <si>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</si>
  <si>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</si>
  <si>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</si>
  <si>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</si>
  <si>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</si>
  <si>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</si>
  <si>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</si>
  <si>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</si>
  <si>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</si>
  <si>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</si>
  <si>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</si>
  <si>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</si>
  <si>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</si>
  <si>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</si>
  <si>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</si>
  <si>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</si>
  <si>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</si>
  <si>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</si>
  <si>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</si>
  <si>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</si>
  <si>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</si>
  <si>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</si>
  <si>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</si>
  <si>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</si>
  <si>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</si>
  <si>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</si>
  <si>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</si>
  <si>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</si>
  <si>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</si>
  <si>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</si>
  <si>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</si>
  <si>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</si>
  <si>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</si>
  <si>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</si>
  <si>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</si>
  <si>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</si>
  <si>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</si>
  <si>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</si>
  <si>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</si>
  <si>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</si>
  <si>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</si>
  <si>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</si>
  <si>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</si>
  <si>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</si>
  <si>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</si>
  <si>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</si>
  <si>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</si>
  <si>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</si>
  <si>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</si>
  <si>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</si>
  <si>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</si>
  <si>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</si>
  <si>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</si>
  <si>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</si>
  <si>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</si>
  <si>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</si>
  <si>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</si>
  <si>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</si>
  <si>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</si>
  <si>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</si>
  <si>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</si>
  <si>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</si>
  <si>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</si>
  <si>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</si>
  <si>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</si>
  <si>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</si>
  <si>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</si>
  <si>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</si>
  <si>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</si>
  <si>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</si>
  <si>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</si>
  <si>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</si>
  <si>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</si>
  <si>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</si>
  <si>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</si>
  <si>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</si>
  <si>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</si>
  <si>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</si>
  <si>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</si>
  <si>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</si>
  <si>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</si>
  <si>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</si>
  <si>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</si>
  <si>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</si>
  <si>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</si>
  <si>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</si>
  <si>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</si>
  <si>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</si>
  <si>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</si>
  <si>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</si>
  <si>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</si>
  <si>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</si>
  <si>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</si>
  <si>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</si>
  <si>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</si>
  <si>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</si>
  <si>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</si>
  <si>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</si>
  <si>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</si>
  <si>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</si>
  <si>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</si>
  <si>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</si>
  <si>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</si>
  <si>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</si>
  <si>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</si>
  <si>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</si>
  <si>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</si>
  <si>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</si>
  <si>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</si>
  <si>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</si>
  <si>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</si>
  <si>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</si>
  <si>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</si>
  <si>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</si>
  <si>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</si>
  <si>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</si>
  <si>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</si>
  <si>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</si>
  <si>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</si>
  <si>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</si>
  <si>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</si>
  <si>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</si>
  <si>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</si>
  <si>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</si>
  <si>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</si>
  <si>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</si>
  <si>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</si>
  <si>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</si>
  <si>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</si>
  <si>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</si>
  <si>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</si>
  <si>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</si>
  <si>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</si>
  <si>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</si>
  <si>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</si>
  <si>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</si>
  <si>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</si>
  <si>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</si>
  <si>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</si>
  <si>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</si>
  <si>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</si>
  <si>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</si>
  <si>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</si>
  <si>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</si>
  <si>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</si>
  <si>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</si>
  <si>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</si>
  <si>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</si>
  <si>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</si>
  <si>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</si>
  <si>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</si>
  <si>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</si>
  <si>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</si>
  <si>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</si>
  <si>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</si>
  <si>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</si>
  <si>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</si>
  <si>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</si>
  <si>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</si>
  <si>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</si>
  <si>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</si>
  <si>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</si>
  <si>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</si>
  <si>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</si>
  <si>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</si>
  <si>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</si>
  <si>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</si>
  <si>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</si>
  <si>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</si>
  <si>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</si>
  <si>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</si>
  <si>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</si>
  <si>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</si>
  <si>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</si>
  <si>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</si>
  <si>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</si>
  <si>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</si>
  <si>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</si>
  <si>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</si>
  <si>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</si>
  <si>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</si>
  <si>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</si>
  <si>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</si>
  <si>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</si>
  <si>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</si>
  <si>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</si>
  <si>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</si>
  <si>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</si>
  <si>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</si>
  <si>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</si>
  <si>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</si>
  <si>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</si>
  <si>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</si>
  <si>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</si>
  <si>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</si>
  <si>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</si>
  <si>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</si>
  <si>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</si>
  <si>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</si>
  <si>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</si>
  <si>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</si>
  <si>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</si>
  <si>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</si>
  <si>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</si>
  <si>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</si>
  <si>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</si>
  <si>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</si>
  <si>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</si>
  <si>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</si>
  <si>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</si>
  <si>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</si>
  <si>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</si>
  <si>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</si>
  <si>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</si>
  <si>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</si>
  <si>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</si>
  <si>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</si>
  <si>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</si>
  <si>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</si>
  <si>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</si>
  <si>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</si>
  <si>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</si>
  <si>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</si>
  <si>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</si>
  <si>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</si>
  <si>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</si>
  <si>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</si>
  <si>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</si>
  <si>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</si>
  <si>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</si>
  <si>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</si>
  <si>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</si>
  <si>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</si>
  <si>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</si>
  <si>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</si>
  <si>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</si>
  <si>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</si>
  <si>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</si>
  <si>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</si>
  <si>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</si>
  <si>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</si>
  <si>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</si>
  <si>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</si>
  <si>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</si>
  <si>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</si>
  <si>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</si>
  <si>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</si>
  <si>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</si>
  <si>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</si>
  <si>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</si>
  <si>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</si>
  <si>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</si>
  <si>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</si>
  <si>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</si>
  <si>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</si>
  <si>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</si>
  <si>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</si>
  <si>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</si>
  <si>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</si>
  <si>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</si>
  <si>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</si>
  <si>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</si>
  <si>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</si>
  <si>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</si>
  <si>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</si>
  <si>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</si>
  <si>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</si>
  <si>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</si>
  <si>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</si>
  <si>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</si>
  <si>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</si>
  <si>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</si>
  <si>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</si>
  <si>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</si>
  <si>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</si>
  <si>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</si>
  <si>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</si>
  <si>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</si>
  <si>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</si>
  <si>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</si>
  <si>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</si>
  <si>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</si>
  <si>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</si>
  <si>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</si>
  <si>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</si>
  <si>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</si>
  <si>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</si>
  <si>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</si>
  <si>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</si>
  <si>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</si>
  <si>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</si>
  <si>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</si>
  <si>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</si>
  <si>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</si>
  <si>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</si>
  <si>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</si>
  <si>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</si>
  <si>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</si>
  <si>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</si>
  <si>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</si>
  <si>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</si>
  <si>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</si>
  <si>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</si>
  <si>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</si>
  <si>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</si>
  <si>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</si>
  <si>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</si>
  <si>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</si>
  <si>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</si>
  <si>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</si>
  <si>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</si>
  <si>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</si>
  <si>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</si>
  <si>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</si>
  <si>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</si>
  <si>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</si>
  <si>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</si>
  <si>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</si>
  <si>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</si>
  <si>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</si>
  <si>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</si>
  <si>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</si>
  <si>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</si>
  <si>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</si>
  <si>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</si>
  <si>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</si>
  <si>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</si>
  <si>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</si>
  <si>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</si>
  <si>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</si>
  <si>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</si>
  <si>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</si>
  <si>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</si>
  <si>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</si>
  <si>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</si>
  <si>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</si>
  <si>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</si>
  <si>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</si>
  <si>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</si>
  <si>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</si>
  <si>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</si>
  <si>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</si>
  <si>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</si>
  <si>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</si>
  <si>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</si>
  <si>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</si>
  <si>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</si>
  <si>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</si>
  <si>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</si>
  <si>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</si>
  <si>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</si>
  <si>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</si>
  <si>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</si>
  <si>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</si>
  <si>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</si>
  <si>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</si>
  <si>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</si>
  <si>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</si>
  <si>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</si>
  <si>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</si>
  <si>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</si>
  <si>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</si>
  <si>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</si>
  <si>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</si>
  <si>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</si>
  <si>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</si>
  <si>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</si>
  <si>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</si>
  <si>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</si>
  <si>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</si>
  <si>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</si>
  <si>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</si>
  <si>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</si>
  <si>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</si>
  <si>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</si>
  <si>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</si>
  <si>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</si>
  <si>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</si>
  <si>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</si>
  <si>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</si>
  <si>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</si>
  <si>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</si>
  <si>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</si>
  <si>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</si>
  <si>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</si>
  <si>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</si>
  <si>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</si>
  <si>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</si>
  <si>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</si>
  <si>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</si>
  <si>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</si>
  <si>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</si>
  <si>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</si>
  <si>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</si>
  <si>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</si>
  <si>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</si>
  <si>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</si>
  <si>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</si>
  <si>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</si>
  <si>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</si>
  <si>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</si>
  <si>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</si>
  <si>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</si>
  <si>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</si>
  <si>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</si>
  <si>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</si>
  <si>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</si>
  <si>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</si>
  <si>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</si>
  <si>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</si>
  <si>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</si>
  <si>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</si>
  <si>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</si>
  <si>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</si>
  <si>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</si>
  <si>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</si>
  <si>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</si>
  <si>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</si>
  <si>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</si>
  <si>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</si>
  <si>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</si>
  <si>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</si>
  <si>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</si>
  <si>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</si>
  <si>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</si>
  <si>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</si>
  <si>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</si>
  <si>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</si>
  <si>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</si>
  <si>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</si>
  <si>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</si>
  <si>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</si>
  <si>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</si>
  <si>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</si>
  <si>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</si>
  <si>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</si>
  <si>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</si>
  <si>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</si>
  <si>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</si>
  <si>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</si>
  <si>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</si>
  <si>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</si>
  <si>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</si>
  <si>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</si>
  <si>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</si>
  <si>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</si>
  <si>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</si>
  <si>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</si>
  <si>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</si>
  <si>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</si>
  <si>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</si>
  <si>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</si>
  <si>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</si>
  <si>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</si>
  <si>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</si>
  <si>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</si>
  <si>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</si>
  <si>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</si>
  <si>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</si>
  <si>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</si>
  <si>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</si>
  <si>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</si>
  <si>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</si>
  <si>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</si>
  <si>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</si>
  <si>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</si>
  <si>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</si>
  <si>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</si>
  <si>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</si>
  <si>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</si>
  <si>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</si>
  <si>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</si>
  <si>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</si>
  <si>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</si>
  <si>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</si>
  <si>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</si>
  <si>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</si>
  <si>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</si>
  <si>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</si>
  <si>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</si>
  <si>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</si>
  <si>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</si>
  <si>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</si>
  <si>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</si>
  <si>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</si>
  <si>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</si>
  <si>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</si>
  <si>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</si>
  <si>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</si>
  <si>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</si>
  <si>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</si>
  <si>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</si>
  <si>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</si>
  <si>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</si>
  <si>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</si>
  <si>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</si>
  <si>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</si>
  <si>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</si>
  <si>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</si>
  <si>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</si>
  <si>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</si>
  <si>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</si>
  <si>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</si>
  <si>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</si>
  <si>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</si>
  <si>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</si>
  <si>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</si>
  <si>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</si>
  <si>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</si>
  <si>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</si>
  <si>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</si>
  <si>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</si>
  <si>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</si>
  <si>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</si>
  <si>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</si>
  <si>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</si>
  <si>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</si>
  <si>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</si>
  <si>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</si>
  <si>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</si>
  <si>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</si>
  <si>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</si>
  <si>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</si>
  <si>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</si>
  <si>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</si>
  <si>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</si>
  <si>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</si>
  <si>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</si>
  <si>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</si>
  <si>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</si>
  <si>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</si>
  <si>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</si>
  <si>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</si>
  <si>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</si>
  <si>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</si>
  <si>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</si>
  <si>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</si>
  <si>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</si>
  <si>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</si>
  <si>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</si>
  <si>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</si>
  <si>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</si>
  <si>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</si>
  <si>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</si>
  <si>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</si>
  <si>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</si>
  <si>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</si>
  <si>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</si>
  <si>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</si>
  <si>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</si>
  <si>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</si>
  <si>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</si>
  <si>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</si>
  <si>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</si>
  <si>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</si>
  <si>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</si>
  <si>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</si>
  <si>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</si>
  <si>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</si>
  <si>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</si>
  <si>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</si>
  <si>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</si>
  <si>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</si>
  <si>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</si>
  <si>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</si>
  <si>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</si>
  <si>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</si>
  <si>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</si>
  <si>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</si>
  <si>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</si>
  <si>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</si>
  <si>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</si>
  <si>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</si>
  <si>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</si>
  <si>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</si>
  <si>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</si>
  <si>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</si>
  <si>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</si>
  <si>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</si>
  <si>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</si>
  <si>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</si>
  <si>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</si>
  <si>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</si>
  <si>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</si>
  <si>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</si>
  <si>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</si>
  <si>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</si>
  <si>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</si>
  <si>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</si>
  <si>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</si>
  <si>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</si>
  <si>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</si>
  <si>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</si>
  <si>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</si>
  <si>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</si>
  <si>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</si>
  <si>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</si>
  <si>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</si>
  <si>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</si>
  <si>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</si>
  <si>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</si>
  <si>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</si>
  <si>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</si>
  <si>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</si>
  <si>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</si>
  <si>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</si>
  <si>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</si>
  <si>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</si>
  <si>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</si>
  <si>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</si>
  <si>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</si>
  <si>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</si>
  <si>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</si>
  <si>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</si>
  <si>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</si>
  <si>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</si>
  <si>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</si>
  <si>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</si>
  <si>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</si>
  <si>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</si>
  <si>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</si>
  <si>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</si>
  <si>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</si>
  <si>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</si>
  <si>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</si>
  <si>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</si>
  <si>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</si>
  <si>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</si>
  <si>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</si>
  <si>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</si>
  <si>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</si>
  <si>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</si>
  <si>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</si>
  <si>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</si>
  <si>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</si>
  <si>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</si>
  <si>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</si>
  <si>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</si>
  <si>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</si>
  <si>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</si>
  <si>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</si>
  <si>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</si>
  <si>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</si>
  <si>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</si>
  <si>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</si>
  <si>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</si>
  <si>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</si>
  <si>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</si>
  <si>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</si>
  <si>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</si>
  <si>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</si>
  <si>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</si>
  <si>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</si>
  <si>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</si>
  <si>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</si>
  <si>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</si>
  <si>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</si>
  <si>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</si>
  <si>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</si>
  <si>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</si>
  <si>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</si>
  <si>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</si>
  <si>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</si>
  <si>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</si>
  <si>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</si>
  <si>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</si>
  <si>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</si>
  <si>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</si>
  <si>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</si>
  <si>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</si>
  <si>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</si>
  <si>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</si>
  <si>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</si>
  <si>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</si>
  <si>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</si>
  <si>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</si>
  <si>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</si>
  <si>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</si>
  <si>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</si>
  <si>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</si>
  <si>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</si>
  <si>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</si>
  <si>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</si>
  <si>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</si>
  <si>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</si>
  <si>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</si>
  <si>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</si>
  <si>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</si>
  <si>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</si>
  <si>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</si>
  <si>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</si>
  <si>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</si>
  <si>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</si>
  <si>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</si>
  <si>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</si>
  <si>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</si>
  <si>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</si>
  <si>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</si>
  <si>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</si>
  <si>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</si>
  <si>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</si>
  <si>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</si>
  <si>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</si>
  <si>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</si>
  <si>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</si>
  <si>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</si>
  <si>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</si>
  <si>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</si>
  <si>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</si>
  <si>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</si>
  <si>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</si>
  <si>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</si>
  <si>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</si>
  <si>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</si>
  <si>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</si>
  <si>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</si>
  <si>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</si>
  <si>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</si>
  <si>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</si>
  <si>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</si>
  <si>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</si>
  <si>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</si>
  <si>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</si>
  <si>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</si>
  <si>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</si>
  <si>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</si>
  <si>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</si>
  <si>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</si>
  <si>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</si>
  <si>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</si>
  <si>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</si>
  <si>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</si>
  <si>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</si>
  <si>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</si>
  <si>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</si>
  <si>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</si>
  <si>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</si>
  <si>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</si>
  <si>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</si>
  <si>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</si>
  <si>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</si>
  <si>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</si>
  <si>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</si>
  <si>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</si>
  <si>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</si>
  <si>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</si>
  <si>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</si>
  <si>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</si>
  <si>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</si>
  <si>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</si>
  <si>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</si>
  <si>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</si>
  <si>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</si>
  <si>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</si>
  <si>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</si>
  <si>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</si>
  <si>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</si>
  <si>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</si>
  <si>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</si>
  <si>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</si>
  <si>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</si>
  <si>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</si>
  <si>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</si>
  <si>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</si>
  <si>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</si>
  <si>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</si>
  <si>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</si>
  <si>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</si>
  <si>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</si>
  <si>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</si>
  <si>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</si>
  <si>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</si>
  <si>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</si>
  <si>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</si>
  <si>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</si>
  <si>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</si>
  <si>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</si>
  <si>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</si>
  <si>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</si>
  <si>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</si>
  <si>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</si>
  <si>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</si>
  <si>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</si>
  <si>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</si>
  <si>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</si>
  <si>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</si>
  <si>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</si>
  <si>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</si>
  <si>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</si>
  <si>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</si>
  <si>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</si>
  <si>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</si>
  <si>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</si>
  <si>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</si>
  <si>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</si>
  <si>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</si>
  <si>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</si>
  <si>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</si>
  <si>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</si>
  <si>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</si>
  <si>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</si>
  <si>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</si>
  <si>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</si>
  <si>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</si>
  <si>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</si>
  <si>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</si>
  <si>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</si>
  <si>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</si>
  <si>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</si>
  <si>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</si>
  <si>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</si>
  <si>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</si>
  <si>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</si>
  <si>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</si>
  <si>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</si>
  <si>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</si>
  <si>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</si>
  <si>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</si>
  <si>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</si>
  <si>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</si>
  <si>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</si>
  <si>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</si>
  <si>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</si>
  <si>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</si>
  <si>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</si>
  <si>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</si>
  <si>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</si>
  <si>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</si>
  <si>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</si>
  <si>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</si>
  <si>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</si>
  <si>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</si>
  <si>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</si>
  <si>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</si>
  <si>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</si>
  <si>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</si>
  <si>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</si>
  <si>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</si>
  <si>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</si>
  <si>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</si>
  <si>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</si>
  <si>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</si>
  <si>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</si>
  <si>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</si>
  <si>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</si>
  <si>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</si>
  <si>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</si>
  <si>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</si>
  <si>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</si>
  <si>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</si>
  <si>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</si>
  <si>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</si>
  <si>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</si>
  <si>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</si>
  <si>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</si>
  <si>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</si>
  <si>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</si>
  <si>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</si>
  <si>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</si>
  <si>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</si>
  <si>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</si>
  <si>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</si>
  <si>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</si>
  <si>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</si>
  <si>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</si>
  <si>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</si>
  <si>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</si>
  <si>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</si>
  <si>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</si>
  <si>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</si>
  <si>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</si>
  <si>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</si>
  <si>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</si>
  <si>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</si>
  <si>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</si>
  <si>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</si>
  <si>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</si>
  <si>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</si>
  <si>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</si>
  <si>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</si>
  <si>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</si>
  <si>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</si>
  <si>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</si>
  <si>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</si>
  <si>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</si>
  <si>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</si>
  <si>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</si>
  <si>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</si>
  <si>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</si>
  <si>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</si>
  <si>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</si>
  <si>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</si>
  <si>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</si>
  <si>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</si>
  <si>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</si>
  <si>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</si>
  <si>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</si>
  <si>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</si>
  <si>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</si>
  <si>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</si>
  <si>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</si>
  <si>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</si>
  <si>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</si>
  <si>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</si>
  <si>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</si>
  <si>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</si>
  <si>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</si>
  <si>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</si>
  <si>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</si>
  <si>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</si>
  <si>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</si>
  <si>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</si>
  <si>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</si>
  <si>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</si>
  <si>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</si>
  <si>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</si>
  <si>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</si>
  <si>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</si>
  <si>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</si>
  <si>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</si>
  <si>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</si>
  <si>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</si>
  <si>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</si>
  <si>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</si>
  <si>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</si>
  <si>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</si>
  <si>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</si>
  <si>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</si>
  <si>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</si>
  <si>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</si>
  <si>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</si>
  <si>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</si>
  <si>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</si>
  <si>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</si>
  <si>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</si>
  <si>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</si>
  <si>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</si>
  <si>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</si>
  <si>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</si>
  <si>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</si>
  <si>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</si>
  <si>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</si>
  <si>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</si>
  <si>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</si>
  <si>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</si>
  <si>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</si>
  <si>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</si>
  <si>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</si>
  <si>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</si>
  <si>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</si>
  <si>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</si>
  <si>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</si>
  <si>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</si>
  <si>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</si>
  <si>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</si>
  <si>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</si>
  <si>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</si>
  <si>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</si>
  <si>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</si>
  <si>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</si>
  <si>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</si>
  <si>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</si>
  <si>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</si>
  <si>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</si>
  <si>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</si>
  <si>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</si>
  <si>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</si>
  <si>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</si>
  <si>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</si>
  <si>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</si>
  <si>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</si>
  <si>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</si>
  <si>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</si>
  <si>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</si>
  <si>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</si>
  <si>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</si>
  <si>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</si>
  <si>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</si>
  <si>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</si>
  <si>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</si>
  <si>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</si>
  <si>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</si>
  <si>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</si>
  <si>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</si>
  <si>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</si>
  <si>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</si>
  <si>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</si>
  <si>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</si>
  <si>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</si>
  <si>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</si>
  <si>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</si>
  <si>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</si>
  <si>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</si>
  <si>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</si>
  <si>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</si>
  <si>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</si>
  <si>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</si>
  <si>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</si>
  <si>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</si>
  <si>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</si>
  <si>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</si>
  <si>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</si>
  <si>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</si>
  <si>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</si>
  <si>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</si>
  <si>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</si>
  <si>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</si>
  <si>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</si>
  <si>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</si>
  <si>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</si>
  <si>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</si>
  <si>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</si>
  <si>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</si>
  <si>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</si>
  <si>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</si>
  <si>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</si>
  <si>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</si>
  <si>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</si>
  <si>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</si>
  <si>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</si>
  <si>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</si>
  <si>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</si>
  <si>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</si>
  <si>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</si>
  <si>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</si>
  <si>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</si>
  <si>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</si>
  <si>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</si>
  <si>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</si>
  <si>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</si>
  <si>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</si>
  <si>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</si>
  <si>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</si>
  <si>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</si>
  <si>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</si>
  <si>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</si>
  <si>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</si>
  <si>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</si>
  <si>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</si>
  <si>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</si>
  <si>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</si>
  <si>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</si>
  <si>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</si>
  <si>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</si>
  <si>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</si>
  <si>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</si>
  <si>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</si>
  <si>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</si>
  <si>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</si>
  <si>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</si>
  <si>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</si>
  <si>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</si>
  <si>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</si>
  <si>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</si>
  <si>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</si>
  <si>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</si>
  <si>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</si>
  <si>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</si>
  <si>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</si>
  <si>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</si>
  <si>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</si>
  <si>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</si>
  <si>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</si>
  <si>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</si>
  <si>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</si>
  <si>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</si>
  <si>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</si>
  <si>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</si>
  <si>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</si>
  <si>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</si>
  <si>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</si>
  <si>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</si>
  <si>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</si>
  <si>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</si>
  <si>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</si>
  <si>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</si>
  <si>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</si>
  <si>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</si>
  <si>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</si>
  <si>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</si>
  <si>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</si>
  <si>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</si>
  <si>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</si>
  <si>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</si>
  <si>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</si>
  <si>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</si>
  <si>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</si>
  <si>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</si>
  <si>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</si>
  <si>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</si>
  <si>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</si>
  <si>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</si>
  <si>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</si>
  <si>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</si>
  <si>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</si>
  <si>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</si>
  <si>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</si>
  <si>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</si>
  <si>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</si>
  <si>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</si>
  <si>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</si>
  <si>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</si>
  <si>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</si>
  <si>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</si>
  <si>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</si>
  <si>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</si>
  <si>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</si>
  <si>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</si>
  <si>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</si>
  <si>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</si>
  <si>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</si>
  <si>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</si>
  <si>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</si>
  <si>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</si>
  <si>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</si>
  <si>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</si>
  <si>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</si>
  <si>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</si>
  <si>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</si>
  <si>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</si>
  <si>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</si>
  <si>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</si>
  <si>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</si>
  <si>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</si>
  <si>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</si>
  <si>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</si>
  <si>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</si>
  <si>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</si>
  <si>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</si>
  <si>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</si>
  <si>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</si>
  <si>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</si>
  <si>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</si>
  <si>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</si>
  <si>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</si>
  <si>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</si>
  <si>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</si>
  <si>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</si>
  <si>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</si>
  <si>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</si>
  <si>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</si>
  <si>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</si>
  <si>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</si>
  <si>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</si>
  <si>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</si>
  <si>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</si>
  <si>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</si>
  <si>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</si>
  <si>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</si>
  <si>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</si>
  <si>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</si>
  <si>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</si>
  <si>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</si>
  <si>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</si>
  <si>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</si>
  <si>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</si>
  <si>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</si>
  <si>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</si>
  <si>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</si>
  <si>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</si>
  <si>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</si>
  <si>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</si>
  <si>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</si>
  <si>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</si>
  <si>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</si>
  <si>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</si>
  <si>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</si>
  <si>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</si>
  <si>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</si>
  <si>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</si>
  <si>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</si>
  <si>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</si>
  <si>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</si>
  <si>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</si>
  <si>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</si>
  <si>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</si>
  <si>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</si>
  <si>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</si>
  <si>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</si>
  <si>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</si>
  <si>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</si>
  <si>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</si>
  <si>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</si>
  <si>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</si>
  <si>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</si>
  <si>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</si>
  <si>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</si>
  <si>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</si>
  <si>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</si>
  <si>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</si>
  <si>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</si>
  <si>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</si>
  <si>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</si>
  <si>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</si>
  <si>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</si>
  <si>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</si>
  <si>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</si>
  <si>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</si>
  <si>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</si>
  <si>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</si>
  <si>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</si>
  <si>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</si>
  <si>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</si>
  <si>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</si>
  <si>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</si>
  <si>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</si>
  <si>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</si>
  <si>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</si>
  <si>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</si>
  <si>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</si>
  <si>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</si>
  <si>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</si>
  <si>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</si>
  <si>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</si>
  <si>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</si>
  <si>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</si>
  <si>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</si>
  <si>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</si>
  <si>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</si>
  <si>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</si>
  <si>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</si>
  <si>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</si>
  <si>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</si>
  <si>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</si>
  <si>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</si>
  <si>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</si>
  <si>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</si>
  <si>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</si>
  <si>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</si>
  <si>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</si>
  <si>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</si>
  <si>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</si>
  <si>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</si>
  <si>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</si>
  <si>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</si>
  <si>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</si>
  <si>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</si>
  <si>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</si>
  <si>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</si>
  <si>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</si>
  <si>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</si>
  <si>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</si>
  <si>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</si>
  <si>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</si>
  <si>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</si>
  <si>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</si>
  <si>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</si>
  <si>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</si>
  <si>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</si>
  <si>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</si>
  <si>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</si>
  <si>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</si>
  <si>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</si>
  <si>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</si>
  <si>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</si>
  <si>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</si>
  <si>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</si>
  <si>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</si>
  <si>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</si>
  <si>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</si>
  <si>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</si>
  <si>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</si>
  <si>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</si>
  <si>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</si>
  <si>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</si>
  <si>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</si>
  <si>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</si>
  <si>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</si>
  <si>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</si>
  <si>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</si>
  <si>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</si>
  <si>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</si>
  <si>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</si>
  <si>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</si>
  <si>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</si>
  <si>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</si>
  <si>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</si>
  <si>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</si>
  <si>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</si>
  <si>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</si>
  <si>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</si>
  <si>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</si>
  <si>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</si>
  <si>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</si>
  <si>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</si>
  <si>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</si>
  <si>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</si>
  <si>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</si>
  <si>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</si>
  <si>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</si>
  <si>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</si>
  <si>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</si>
  <si>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</si>
  <si>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</si>
  <si>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</si>
  <si>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</si>
  <si>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</si>
  <si>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</si>
  <si>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</si>
  <si>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</si>
  <si>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</si>
  <si>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</si>
  <si>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</si>
  <si>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</si>
  <si>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</si>
  <si>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</si>
  <si>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</si>
  <si>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</si>
  <si>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</si>
  <si>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</si>
  <si>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</si>
  <si>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</si>
  <si>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</si>
  <si>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</si>
  <si>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</si>
  <si>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</si>
  <si>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</si>
  <si>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</si>
  <si>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</si>
  <si>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</si>
  <si>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</si>
  <si>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</si>
  <si>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</si>
  <si>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</si>
  <si>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</si>
  <si>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</si>
  <si>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</si>
  <si>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</si>
  <si>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</si>
  <si>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</si>
  <si>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</si>
  <si>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</si>
  <si>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</si>
  <si>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</si>
  <si>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</si>
  <si>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</si>
  <si>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</si>
  <si>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</si>
  <si>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</si>
  <si>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</si>
  <si>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</si>
  <si>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</si>
  <si>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</si>
  <si>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</si>
  <si>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</si>
  <si>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</si>
  <si>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</si>
  <si>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</si>
  <si>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</si>
  <si>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</si>
  <si>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</si>
  <si>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</si>
  <si>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</si>
  <si>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</si>
  <si>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</si>
  <si>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</si>
  <si>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</si>
  <si>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</si>
  <si>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</si>
  <si>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</si>
  <si>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</si>
  <si>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</si>
  <si>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</si>
  <si>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</si>
  <si>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</si>
  <si>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</si>
  <si>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</si>
  <si>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</si>
  <si>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</si>
  <si>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</si>
  <si>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</si>
  <si>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</si>
  <si>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</si>
  <si>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</si>
  <si>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</si>
  <si>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</si>
  <si>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</si>
  <si>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</si>
  <si>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</si>
  <si>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</si>
  <si>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</si>
  <si>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</si>
  <si>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</si>
  <si>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</si>
  <si>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</si>
  <si>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</si>
  <si>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</si>
  <si>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</si>
  <si>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</si>
  <si>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</si>
  <si>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</si>
  <si>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</si>
  <si>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</si>
  <si>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</si>
  <si>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</si>
  <si>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</si>
  <si>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</si>
  <si>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</si>
  <si>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</si>
  <si>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</si>
  <si>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</si>
  <si>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</si>
  <si>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</si>
  <si>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</si>
  <si>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</si>
  <si>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</si>
  <si>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</si>
  <si>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</si>
  <si>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</si>
  <si>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</si>
  <si>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</si>
  <si>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</si>
  <si>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</si>
  <si>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</si>
  <si>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</si>
  <si>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</si>
  <si>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</si>
  <si>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</si>
  <si>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</si>
  <si>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</si>
  <si>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</si>
  <si>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</si>
  <si>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</si>
  <si>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</si>
  <si>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</si>
  <si>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</si>
  <si>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</si>
  <si>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</si>
  <si>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</si>
  <si>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</si>
  <si>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</si>
  <si>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</si>
  <si>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</si>
  <si>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</si>
  <si>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</si>
  <si>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</si>
  <si>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</si>
  <si>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</si>
  <si>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</si>
  <si>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</si>
  <si>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</si>
  <si>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</si>
  <si>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</si>
  <si>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</si>
  <si>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</si>
  <si>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</si>
  <si>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</si>
  <si>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</si>
  <si>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</si>
  <si>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</si>
  <si>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</si>
  <si>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</si>
  <si>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</si>
  <si>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</si>
  <si>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</si>
  <si>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</si>
  <si>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</si>
  <si>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</si>
  <si>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</si>
  <si>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</si>
  <si>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</si>
  <si>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</si>
  <si>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</si>
  <si>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</si>
  <si>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</si>
  <si>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</si>
  <si>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</si>
  <si>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</si>
  <si>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</si>
  <si>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</si>
  <si>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</si>
  <si>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</si>
  <si>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</si>
  <si>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</si>
  <si>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</si>
  <si>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</si>
  <si>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</si>
  <si>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</si>
  <si>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</si>
  <si>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</si>
  <si>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</si>
  <si>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</si>
  <si>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</si>
  <si>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</si>
  <si>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</si>
  <si>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</si>
  <si>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</si>
  <si>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</si>
  <si>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</si>
  <si>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</si>
  <si>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</si>
  <si>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</si>
  <si>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</si>
  <si>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</si>
  <si>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</si>
  <si>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</si>
  <si>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</si>
  <si>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</si>
  <si>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</si>
  <si>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</si>
  <si>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</si>
  <si>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</si>
  <si>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</si>
  <si>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</si>
  <si>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</si>
  <si>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</si>
  <si>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</si>
  <si>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</si>
  <si>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</si>
  <si>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</si>
  <si>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</si>
  <si>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</si>
  <si>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</si>
  <si>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</si>
  <si>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</si>
  <si>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</si>
  <si>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</si>
  <si>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</si>
  <si>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</si>
  <si>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</si>
  <si>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</si>
  <si>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</si>
  <si>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</si>
  <si>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</si>
  <si>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</si>
  <si>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</si>
  <si>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</si>
  <si>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</si>
  <si>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</si>
  <si>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</si>
  <si>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</si>
  <si>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</si>
  <si>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</si>
  <si>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</si>
  <si>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</si>
  <si>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</si>
  <si>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</si>
  <si>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</si>
  <si>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</si>
  <si>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</si>
  <si>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</si>
  <si>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</si>
  <si>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</si>
  <si>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</si>
  <si>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</si>
  <si>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</si>
  <si>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</si>
  <si>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</si>
  <si>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</si>
  <si>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</si>
  <si>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</si>
  <si>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</si>
  <si>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</si>
  <si>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</si>
  <si>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</si>
  <si>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</si>
  <si>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</si>
  <si>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</si>
  <si>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</si>
  <si>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</si>
  <si>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</si>
  <si>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</si>
  <si>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</si>
  <si>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</si>
  <si>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</si>
  <si>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</si>
  <si>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</si>
  <si>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</si>
  <si>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</si>
  <si>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</si>
  <si>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</si>
  <si>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</si>
  <si>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</si>
  <si>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</si>
  <si>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</si>
  <si>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</si>
  <si>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</si>
  <si>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</si>
  <si>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</si>
  <si>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</si>
  <si>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</si>
  <si>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</si>
  <si>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</si>
  <si>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</si>
  <si>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</si>
  <si>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</si>
  <si>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</si>
  <si>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</si>
  <si>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</si>
  <si>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</si>
  <si>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</si>
  <si>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</si>
  <si>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</si>
  <si>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</si>
  <si>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</si>
  <si>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</si>
  <si>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</si>
  <si>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</si>
  <si>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</si>
  <si>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</si>
  <si>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</si>
  <si>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</si>
  <si>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</si>
  <si>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</si>
  <si>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</si>
  <si>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</si>
  <si>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</si>
  <si>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</si>
  <si>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</si>
  <si>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</si>
  <si>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</si>
  <si>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</si>
  <si>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</si>
  <si>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</si>
  <si>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</si>
  <si>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</si>
  <si>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</si>
  <si>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</si>
  <si>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</si>
  <si>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</si>
  <si>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</si>
  <si>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</si>
  <si>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</si>
  <si>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</si>
  <si>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</si>
  <si>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</si>
  <si>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</si>
  <si>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</si>
  <si>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</si>
  <si>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</si>
  <si>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</si>
  <si>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</si>
  <si>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</si>
  <si>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</si>
  <si>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</si>
  <si>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</si>
  <si>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</si>
  <si>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</si>
  <si>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</si>
  <si>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</si>
  <si>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</si>
  <si>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</si>
  <si>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</si>
  <si>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</si>
  <si>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</si>
  <si>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</si>
  <si>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</si>
  <si>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</si>
  <si>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</si>
  <si>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</si>
  <si>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</si>
  <si>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</si>
  <si>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</si>
  <si>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</si>
  <si>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</si>
  <si>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</si>
  <si>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</si>
  <si>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</si>
  <si>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</si>
  <si>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</si>
  <si>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</si>
  <si>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</si>
  <si>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</si>
  <si>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</si>
  <si>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</si>
  <si>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</si>
  <si>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</si>
  <si>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</si>
  <si>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</si>
  <si>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</si>
  <si>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</si>
  <si>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</si>
  <si>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</si>
  <si>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</si>
  <si>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</si>
  <si>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</si>
  <si>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</si>
  <si>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</si>
  <si>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</si>
  <si>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</si>
  <si>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</si>
  <si>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</si>
  <si>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</si>
  <si>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</si>
  <si>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</si>
  <si>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</si>
  <si>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</si>
  <si>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</si>
  <si>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</si>
  <si>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</si>
  <si>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</si>
  <si>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</si>
  <si>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</si>
  <si>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</si>
  <si>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</si>
  <si>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</si>
  <si>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</si>
  <si>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</si>
  <si>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</si>
  <si>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</si>
  <si>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</si>
  <si>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</si>
  <si>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</si>
  <si>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</si>
  <si>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</si>
  <si>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</si>
  <si>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</si>
  <si>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</si>
  <si>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</si>
  <si>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</si>
  <si>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</si>
  <si>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</si>
  <si>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</si>
  <si>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</si>
  <si>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</si>
  <si>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</si>
  <si>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</si>
  <si>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</si>
  <si>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</si>
  <si>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</si>
  <si>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</si>
  <si>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</si>
  <si>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</si>
  <si>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</si>
  <si>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</si>
  <si>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</si>
  <si>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</si>
  <si>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</si>
  <si>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</si>
  <si>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</si>
  <si>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</si>
  <si>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</si>
  <si>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</si>
  <si>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</si>
  <si>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</si>
  <si>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</si>
  <si>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</si>
  <si>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</si>
  <si>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</si>
  <si>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</si>
  <si>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</si>
  <si>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</si>
  <si>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</si>
  <si>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</si>
  <si>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</si>
  <si>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</si>
  <si>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</si>
  <si>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</si>
  <si>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</si>
  <si>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</si>
  <si>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</si>
  <si>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</si>
  <si>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</si>
  <si>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</si>
  <si>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</si>
  <si>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</si>
  <si>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</si>
  <si>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</si>
  <si>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</si>
  <si>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</si>
  <si>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</si>
  <si>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</si>
  <si>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</si>
  <si>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</si>
  <si>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</si>
  <si>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</si>
  <si>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</si>
  <si>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</si>
  <si>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</si>
  <si>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</si>
  <si>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</si>
  <si>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</si>
  <si>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</si>
  <si>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</si>
  <si>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</si>
  <si>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</si>
  <si>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</si>
  <si>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</si>
  <si>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</si>
  <si>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</si>
  <si>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</si>
  <si>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</si>
  <si>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</si>
  <si>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</si>
  <si>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</si>
  <si>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</si>
  <si>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</si>
  <si>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</si>
  <si>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</si>
  <si>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</si>
  <si>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</si>
  <si>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</si>
  <si>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</si>
  <si>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</si>
  <si>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</si>
  <si>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</si>
  <si>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</si>
  <si>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</si>
  <si>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</si>
  <si>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</si>
  <si>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</si>
  <si>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</si>
  <si>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</si>
  <si>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</si>
  <si>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</si>
  <si>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</si>
  <si>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</si>
  <si>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</si>
  <si>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</si>
  <si>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</si>
  <si>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</si>
  <si>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</si>
  <si>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</si>
  <si>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</si>
  <si>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</si>
  <si>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</si>
  <si>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</si>
  <si>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</si>
  <si>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</si>
  <si>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</si>
  <si>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</si>
  <si>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</si>
  <si>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</si>
  <si>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</si>
  <si>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</si>
  <si>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</si>
  <si>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</si>
  <si>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</si>
  <si>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</si>
  <si>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</si>
  <si>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</si>
  <si>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</si>
  <si>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</si>
  <si>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</si>
  <si>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</si>
  <si>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</si>
  <si>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</si>
  <si>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</si>
  <si>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</si>
  <si>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</si>
  <si>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</si>
  <si>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</si>
  <si>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</si>
  <si>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</si>
  <si>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</si>
  <si>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</si>
  <si>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</si>
  <si>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</si>
  <si>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</si>
  <si>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</si>
  <si>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</si>
  <si>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</si>
  <si>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</si>
  <si>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</si>
  <si>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</si>
  <si>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</si>
  <si>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</si>
  <si>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</si>
  <si>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</si>
  <si>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</si>
  <si>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</si>
  <si>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</si>
  <si>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</si>
  <si>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</si>
  <si>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</si>
  <si>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</si>
  <si>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</si>
  <si>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</si>
  <si>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</si>
  <si>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</si>
  <si>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</si>
  <si>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</si>
  <si>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</si>
  <si>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</si>
  <si>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</si>
  <si>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</si>
  <si>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</si>
  <si>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</si>
  <si>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</si>
  <si>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</si>
  <si>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</si>
  <si>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</si>
  <si>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</si>
  <si>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</si>
  <si>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</si>
  <si>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</si>
  <si>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</si>
  <si>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</si>
  <si>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</si>
  <si>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</si>
  <si>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</si>
  <si>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</si>
  <si>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</si>
  <si>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</si>
  <si>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</si>
  <si>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</si>
  <si>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</si>
  <si>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</si>
  <si>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</si>
  <si>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</si>
  <si>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</si>
  <si>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</si>
  <si>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</si>
  <si>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</si>
  <si>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</si>
  <si>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</si>
  <si>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</si>
  <si>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</si>
  <si>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</si>
  <si>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</si>
  <si>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</si>
  <si>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</si>
  <si>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</si>
  <si>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</si>
  <si>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</si>
  <si>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</si>
  <si>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</si>
  <si>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</si>
  <si>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</si>
  <si>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</si>
  <si>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</si>
  <si>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</si>
  <si>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</si>
  <si>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</si>
  <si>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</si>
  <si>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</si>
  <si>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</si>
  <si>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</si>
  <si>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</si>
  <si>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</si>
  <si>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</si>
  <si>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</si>
  <si>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</si>
  <si>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</si>
  <si>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</si>
  <si>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</si>
  <si>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</si>
  <si>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</si>
  <si>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</si>
  <si>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</si>
  <si>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</si>
  <si>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</si>
  <si>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</si>
  <si>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</si>
  <si>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</si>
  <si>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</si>
  <si>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</si>
  <si>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</si>
  <si>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</si>
  <si>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</si>
  <si>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</si>
  <si>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</si>
  <si>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</si>
  <si>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</si>
  <si>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</si>
  <si>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</si>
  <si>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</si>
  <si>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</si>
  <si>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</si>
  <si>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</si>
  <si>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</si>
  <si>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</si>
  <si>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</si>
  <si>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</si>
  <si>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</si>
  <si>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</si>
  <si>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</si>
  <si>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</si>
  <si>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</si>
  <si>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</si>
  <si>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</si>
  <si>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</si>
  <si>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</si>
  <si>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</si>
  <si>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</si>
  <si>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</si>
  <si>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</si>
  <si>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</si>
  <si>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</si>
  <si>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</si>
  <si>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</si>
  <si>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</si>
  <si>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</si>
  <si>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</si>
  <si>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</si>
  <si>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</si>
  <si>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</si>
  <si>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</si>
  <si>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</si>
  <si>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</si>
  <si>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</si>
  <si>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</si>
  <si>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</si>
  <si>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</si>
  <si>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</si>
  <si>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</si>
  <si>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</si>
  <si>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</si>
  <si>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</si>
  <si>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</si>
  <si>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</si>
  <si>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</si>
  <si>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</si>
  <si>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</si>
  <si>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</si>
  <si>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</si>
  <si>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</si>
  <si>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</si>
  <si>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</si>
  <si>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</si>
  <si>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</si>
  <si>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</si>
  <si>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</si>
  <si>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</si>
  <si>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</si>
  <si>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</si>
  <si>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</si>
  <si>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</si>
  <si>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</si>
  <si>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</si>
  <si>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</si>
  <si>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</si>
  <si>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</si>
  <si>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</si>
  <si>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</si>
  <si>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</si>
  <si>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</si>
  <si>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</si>
  <si>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</si>
  <si>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</si>
  <si>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</si>
  <si>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</si>
  <si>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</si>
  <si>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</si>
  <si>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</si>
  <si>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</si>
  <si>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</si>
  <si>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</si>
  <si>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</si>
  <si>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</si>
  <si>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</si>
  <si>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</si>
  <si>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</si>
  <si>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</si>
  <si>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</si>
  <si>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</si>
  <si>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</si>
  <si>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</si>
  <si>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</si>
  <si>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</si>
  <si>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</si>
  <si>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</si>
  <si>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</si>
  <si>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</si>
  <si>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</si>
  <si>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</si>
  <si>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</si>
  <si>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</si>
  <si>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</si>
  <si>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</si>
  <si>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</si>
  <si>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</si>
  <si>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</si>
  <si>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</si>
  <si>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</si>
  <si>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</si>
  <si>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</si>
  <si>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</si>
  <si>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</si>
  <si>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</si>
  <si>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</si>
  <si>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</si>
  <si>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</si>
  <si>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</si>
  <si>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</si>
  <si>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</si>
  <si>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</si>
  <si>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</si>
  <si>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</si>
  <si>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</si>
  <si>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</si>
  <si>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</si>
  <si>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</si>
  <si>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</si>
  <si>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</si>
  <si>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</si>
  <si>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</si>
  <si>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</si>
  <si>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</si>
  <si>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</si>
  <si>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</si>
  <si>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</si>
  <si>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</si>
  <si>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</si>
  <si>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</si>
  <si>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</si>
  <si>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</si>
  <si>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</si>
  <si>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</si>
  <si>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</si>
  <si>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</si>
  <si>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</si>
  <si>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</si>
  <si>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</si>
  <si>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</si>
  <si>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</si>
  <si>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</si>
  <si>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</si>
  <si>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</si>
  <si>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</si>
  <si>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</si>
  <si>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</si>
  <si>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</si>
  <si>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</si>
  <si>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</si>
  <si>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</si>
  <si>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</si>
  <si>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</si>
  <si>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</si>
  <si>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</si>
  <si>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</si>
  <si>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</si>
  <si>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</si>
  <si>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</si>
  <si>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</si>
  <si>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</si>
  <si>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</si>
  <si>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</si>
  <si>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</si>
  <si>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</si>
  <si>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</si>
  <si>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</si>
  <si>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</si>
  <si>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</si>
  <si>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</si>
  <si>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</si>
  <si>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</si>
  <si>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</si>
  <si>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</si>
  <si>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</si>
  <si>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</si>
  <si>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</si>
  <si>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</si>
  <si>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</si>
  <si>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</si>
  <si>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</si>
  <si>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</si>
  <si>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</si>
  <si>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</si>
  <si>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</si>
  <si>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</si>
  <si>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</si>
  <si>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</si>
  <si>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</si>
  <si>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</si>
  <si>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</si>
  <si>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</si>
  <si>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</si>
  <si>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</si>
  <si>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</si>
  <si>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</si>
  <si>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</si>
  <si>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</si>
  <si>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</si>
  <si>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</si>
  <si>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</si>
  <si>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</si>
  <si>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</si>
  <si>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</si>
  <si>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</si>
  <si>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</si>
  <si>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</si>
  <si>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</si>
  <si>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</si>
  <si>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</si>
  <si>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</si>
  <si>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</si>
  <si>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</si>
  <si>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</si>
  <si>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</si>
  <si>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</si>
  <si>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</si>
  <si>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</si>
  <si>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</si>
  <si>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</si>
  <si>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</si>
  <si>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</si>
  <si>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</si>
  <si>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</si>
  <si>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</si>
  <si>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</si>
  <si>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</si>
  <si>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</si>
  <si>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</si>
  <si>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</si>
  <si>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</si>
  <si>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</si>
  <si>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</si>
  <si>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</si>
  <si>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</si>
  <si>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</si>
  <si>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</si>
  <si>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</si>
  <si>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</si>
  <si>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</si>
  <si>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</si>
  <si>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</si>
  <si>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</si>
  <si>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</si>
  <si>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</si>
  <si>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</si>
  <si>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</si>
  <si>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</si>
  <si>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</si>
  <si>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</si>
  <si>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</si>
  <si>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</si>
  <si>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</si>
  <si>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</si>
  <si>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</si>
  <si>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</si>
  <si>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</si>
  <si>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</si>
  <si>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</si>
  <si>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</si>
  <si>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</si>
  <si>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</si>
  <si>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</si>
  <si>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</si>
  <si>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</si>
  <si>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</si>
  <si>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</si>
  <si>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</si>
  <si>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</si>
  <si>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</si>
  <si>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</si>
  <si>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</si>
  <si>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</si>
  <si>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</si>
  <si>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</si>
  <si>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</si>
  <si>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</si>
  <si>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</si>
  <si>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</si>
  <si>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</si>
  <si>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</si>
  <si>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</si>
  <si>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</si>
  <si>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</si>
  <si>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</si>
  <si>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</si>
  <si>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</si>
  <si>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</si>
  <si>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</si>
  <si>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</si>
  <si>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</si>
  <si>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</si>
  <si>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</si>
  <si>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</si>
  <si>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</si>
  <si>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</si>
  <si>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</si>
  <si>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</si>
  <si>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</si>
  <si>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</si>
  <si>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</si>
  <si>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</si>
  <si>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</si>
  <si>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</si>
  <si>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</si>
  <si>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</si>
  <si>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</si>
  <si>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</si>
  <si>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</si>
  <si>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</si>
  <si>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</si>
  <si>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</si>
  <si>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</si>
  <si>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</si>
  <si>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</si>
  <si>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</si>
  <si>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</si>
  <si>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</si>
  <si>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</si>
  <si>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</si>
  <si>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</si>
  <si>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</si>
  <si>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</si>
  <si>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</si>
  <si>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</si>
  <si>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</si>
  <si>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</si>
  <si>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</si>
  <si>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</si>
  <si>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</si>
  <si>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</si>
  <si>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</si>
  <si>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</si>
  <si>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</si>
  <si>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</si>
  <si>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</si>
  <si>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</si>
  <si>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</si>
  <si>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</si>
  <si>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</si>
  <si>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</si>
  <si>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</si>
  <si>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</si>
  <si>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</si>
  <si>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</si>
  <si>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</si>
  <si>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</si>
  <si>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</si>
  <si>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</si>
  <si>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</si>
  <si>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</si>
  <si>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</si>
  <si>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</si>
  <si>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</si>
  <si>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</si>
  <si>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</si>
  <si>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</si>
  <si>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</si>
  <si>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</si>
  <si>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</si>
  <si>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</si>
  <si>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</si>
  <si>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</si>
  <si>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</si>
  <si>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</si>
  <si>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</si>
  <si>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</si>
  <si>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</si>
  <si>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</si>
  <si>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</si>
  <si>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</si>
  <si>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</si>
  <si>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</si>
  <si>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</si>
  <si>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</si>
  <si>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</si>
  <si>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</si>
  <si>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</si>
  <si>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</si>
  <si>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</si>
  <si>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</si>
  <si>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</si>
  <si>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</si>
  <si>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</si>
  <si>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</si>
  <si>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</si>
  <si>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</si>
  <si>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</si>
  <si>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</si>
  <si>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</si>
  <si>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</si>
  <si>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</si>
  <si>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</si>
  <si>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</si>
  <si>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</si>
  <si>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</si>
  <si>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</si>
  <si>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</si>
  <si>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</si>
  <si>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</si>
  <si>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</si>
  <si>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</si>
  <si>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</si>
  <si>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</si>
  <si>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</si>
  <si>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</si>
  <si>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</si>
  <si>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</si>
  <si>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</si>
  <si>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</si>
  <si>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</si>
  <si>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</si>
  <si>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</si>
  <si>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</si>
  <si>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</si>
  <si>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</si>
  <si>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</si>
  <si>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</si>
  <si>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</si>
  <si>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</si>
  <si>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</si>
  <si>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</si>
  <si>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</si>
  <si>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</si>
  <si>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</si>
  <si>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</si>
  <si>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</si>
  <si>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</si>
  <si>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</si>
  <si>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</si>
  <si>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</si>
  <si>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</si>
  <si>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</si>
  <si>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</si>
  <si>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</si>
  <si>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</si>
  <si>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</si>
  <si>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</si>
  <si>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</si>
  <si>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</si>
  <si>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</si>
  <si>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</si>
  <si>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</si>
  <si>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</si>
  <si>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</si>
  <si>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</si>
  <si>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</si>
  <si>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</si>
  <si>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</si>
  <si>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</si>
  <si>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</si>
  <si>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</si>
  <si>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</si>
  <si>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</si>
  <si>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</si>
  <si>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</si>
  <si>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</si>
  <si>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</si>
  <si>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</si>
  <si>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</si>
  <si>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</si>
  <si>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</si>
  <si>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</si>
  <si>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</si>
  <si>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</si>
  <si>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</si>
  <si>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</si>
  <si>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</si>
  <si>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</si>
  <si>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</si>
  <si>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</si>
  <si>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</si>
  <si>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</si>
  <si>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</si>
  <si>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</si>
  <si>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</si>
  <si>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</si>
  <si>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</si>
  <si>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</si>
  <si>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</si>
  <si>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</si>
  <si>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</si>
  <si>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</si>
  <si>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</si>
  <si>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</si>
  <si>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</si>
  <si>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</si>
  <si>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</si>
  <si>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</si>
  <si>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</si>
  <si>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</si>
  <si>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</si>
  <si>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</si>
  <si>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</si>
  <si>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</si>
  <si>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</si>
  <si>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</si>
  <si>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</si>
  <si>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</si>
  <si>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</si>
  <si>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</si>
  <si>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</si>
  <si>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</si>
  <si>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</si>
  <si>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</si>
  <si>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</si>
  <si>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</si>
  <si>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</si>
  <si>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</si>
  <si>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</si>
  <si>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</si>
  <si>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</si>
  <si>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</si>
  <si>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</si>
  <si>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</si>
  <si>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</si>
  <si>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</si>
  <si>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</si>
  <si>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</si>
  <si>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</si>
  <si>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</si>
  <si>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</si>
  <si>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</si>
  <si>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</si>
  <si>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</si>
  <si>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</si>
  <si>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</si>
  <si>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</si>
  <si>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</si>
  <si>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</si>
  <si>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</si>
  <si>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</si>
  <si>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</si>
  <si>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</si>
  <si>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</si>
  <si>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</si>
  <si>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</si>
  <si>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</si>
  <si>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</si>
  <si>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</si>
  <si>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</si>
  <si>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</si>
  <si>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</si>
  <si>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</si>
  <si>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</si>
  <si>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</si>
  <si>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</si>
  <si>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</si>
  <si>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</si>
  <si>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</si>
  <si>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</si>
  <si>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</si>
  <si>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</si>
  <si>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</si>
  <si>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</si>
  <si>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</si>
  <si>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</si>
  <si>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</si>
  <si>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</si>
  <si>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</si>
  <si>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</si>
  <si>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</si>
  <si>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</si>
  <si>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</si>
  <si>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</si>
  <si>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</si>
  <si>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</si>
  <si>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</si>
  <si>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</si>
  <si>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</si>
  <si>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</si>
  <si>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</si>
  <si>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</si>
  <si>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</si>
  <si>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</si>
  <si>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</si>
  <si>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</si>
  <si>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</si>
  <si>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</si>
  <si>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</si>
  <si>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</si>
  <si>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name</t>
  </si>
  <si>
    <t>Sum of id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</si>
  <si>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</si>
  <si>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</si>
  <si>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</si>
  <si>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</si>
  <si>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</si>
  <si>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</si>
  <si>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</si>
  <si>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</si>
  <si>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</si>
  <si>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</si>
  <si>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</si>
  <si>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</si>
  <si>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</si>
  <si>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</si>
  <si>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</si>
  <si>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</si>
  <si>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</si>
  <si>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</si>
  <si>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</si>
  <si>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</si>
  <si>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</si>
  <si>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</si>
  <si>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</si>
  <si>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</si>
  <si>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</si>
  <si>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</si>
  <si>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</si>
  <si>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</si>
  <si>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</si>
  <si>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</si>
  <si>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</si>
  <si>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</si>
  <si>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</si>
  <si>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</si>
  <si>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</si>
  <si>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</si>
  <si>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</si>
  <si>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</si>
  <si>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</si>
  <si>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</si>
  <si>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</si>
  <si>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</si>
  <si>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</si>
  <si>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</si>
  <si>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</si>
  <si>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</si>
  <si>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</si>
  <si>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</si>
  <si>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</si>
  <si>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</si>
  <si>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</si>
  <si>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</si>
  <si>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Created</t>
  </si>
  <si>
    <t>Deadline Date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</si>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</sst>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[$-409]mmm\-yy;@"/>
    <numFmt numFmtId="166" formatCode="[$-409]m/d/yy\ h:mm\ AM/PM;@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164" fontId="0" fillId="0" borderId="0" xfId="1" applyNumberFormat="1" applyFont="1" applyProtection="1">
      <protection locked="0"/>
    </xf>
    <xf numFmtId="165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Font="1"/>
    <xf numFmtId="0" fontId="1" fillId="0" borderId="0" xfId="0" applyFont="1"/>
    <xf numFmtId="167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Homework.xlsx]Category Pivot!PivotTable1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1-F741-B6DC-AC07BE2F450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D1-F741-B6DC-AC07BE2F450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D1-F741-B6DC-AC07BE2F450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D1-F741-B6DC-AC07BE2F4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995535"/>
        <c:axId val="1087296303"/>
      </c:barChart>
      <c:catAx>
        <c:axId val="11029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96303"/>
        <c:crosses val="autoZero"/>
        <c:auto val="1"/>
        <c:lblAlgn val="ctr"/>
        <c:lblOffset val="100"/>
        <c:noMultiLvlLbl val="0"/>
      </c:catAx>
      <c:valAx>
        <c:axId val="108729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9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4-244B-8244-A1BFE7821C9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F4-244B-8244-A1BFE7821C9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F4-244B-8244-A1BFE7821C9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F4-244B-8244-A1BFE7821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1640255"/>
        <c:axId val="1083863135"/>
      </c:barChart>
      <c:catAx>
        <c:axId val="110164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863135"/>
        <c:crosses val="autoZero"/>
        <c:auto val="1"/>
        <c:lblAlgn val="ctr"/>
        <c:lblOffset val="100"/>
        <c:noMultiLvlLbl val="0"/>
      </c:catAx>
      <c:valAx>
        <c:axId val="108386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64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Homework.xlsx]Date Pivot!PivotTable4</c:name>
    <c:fmtId val="0"/>
  </c:pivotSource>
  <c:chart>
    <c:autoTitleDeleted val="0"/>
    <c:pivotFmts>
      <c:pivotFmt>
        <c:idx val="0"/>
        <c:spPr>
          <a:ln w="47625" cap="sq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476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476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sq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C-1748-8490-99C5E568D5B5}"/>
            </c:ext>
          </c:extLst>
        </c:ser>
        <c:ser>
          <c:idx val="1"/>
          <c:order val="1"/>
          <c:tx>
            <c:strRef>
              <c:f>'Date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476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AC-1748-8490-99C5E568D5B5}"/>
            </c:ext>
          </c:extLst>
        </c:ser>
        <c:ser>
          <c:idx val="2"/>
          <c:order val="2"/>
          <c:tx>
            <c:strRef>
              <c:f>'Date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476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AC-1748-8490-99C5E568D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183327"/>
        <c:axId val="1102682847"/>
      </c:lineChart>
      <c:catAx>
        <c:axId val="108718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82847"/>
        <c:crosses val="autoZero"/>
        <c:auto val="1"/>
        <c:lblAlgn val="ctr"/>
        <c:lblOffset val="100"/>
        <c:noMultiLvlLbl val="0"/>
      </c:catAx>
      <c:valAx>
        <c:axId val="110268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18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63-D346-81BD-7C5BFC382D3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63-D346-81BD-7C5BFC382D3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63-D346-81BD-7C5BFC38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712000"/>
        <c:axId val="1862654192"/>
      </c:lineChart>
      <c:catAx>
        <c:axId val="186271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654192"/>
        <c:crosses val="autoZero"/>
        <c:auto val="1"/>
        <c:lblAlgn val="ctr"/>
        <c:lblOffset val="100"/>
        <c:noMultiLvlLbl val="0"/>
      </c:catAx>
      <c:valAx>
        <c:axId val="18626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7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0</xdr:rowOff>
    </xdr:from>
    <xdr:to>
      <xdr:col>17</xdr:col>
      <xdr:colOff>38100</xdr:colOff>
      <xdr:row>27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822605E-F718-F745-846E-6B43B75DB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5</xdr:row>
      <xdr:rowOff>152400</xdr:rowOff>
    </xdr:from>
    <xdr:to>
      <xdr:col>13</xdr:col>
      <xdr:colOff>812800</xdr:colOff>
      <xdr:row>26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7C1065-33BB-E04B-A130-BBF75D485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25400</xdr:rowOff>
    </xdr:from>
    <xdr:to>
      <xdr:col>14</xdr:col>
      <xdr:colOff>101600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92D3C-8649-B641-BE9C-FD2704BCE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768350</xdr:colOff>
      <xdr:row>13</xdr:row>
      <xdr:rowOff>152400</xdr:rowOff>
    </xdr:from>
    <xdr:to>
      <xdr:col>11</xdr:col>
      <xdr:colOff>127000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ED370-23D4-8646-A70D-6AE497F4C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y Holloway" refreshedDate="43441.941465509262" createdVersion="6" refreshedVersion="6" minRefreshableVersion="3" recordCount="4115" xr:uid="{308DB026-CF9A-214C-AE75-D83125AF7AA9}">
  <cacheSource type="worksheet">
    <worksheetSource ref="A1:V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25">
        <s v="film &amp; video"/>
        <s v="theater"/>
        <s v="technology"/>
        <s v="publishing"/>
        <s v="music"/>
        <s v="journalism"/>
        <s v="games"/>
        <s v="food"/>
        <s v="photography"/>
        <m/>
        <s v="food/small" u="1"/>
        <s v="technology/space" u="1"/>
        <s v="publishing/children's" u="1"/>
        <e v="#VALUE!" u="1"/>
        <s v="film" u="1"/>
        <s v="music/indie" u="1"/>
        <s v="games/mobile" u="1"/>
        <s v="publishing/art" u="1"/>
        <s v="publishing/radio" u="1"/>
        <s v="music/electronic" u="1"/>
        <s v="music/classical" u="1"/>
        <s v="games/video" u="1"/>
        <s v="games/tabletop" u="1"/>
        <s v="music/world" u="1"/>
        <s v="food/food" u="1"/>
      </sharedItems>
    </cacheField>
    <cacheField name="Sub-Category" numFmtId="0">
      <sharedItems containsBlank="1" count="5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e v="#VALUE!" u="1"/>
        <s v="lm &amp; video/drama" u="1"/>
        <s v="publishing/radio &amp; podcasts" u="1"/>
        <s v="video/television" u="1"/>
        <s v="m &amp; video/shorts" u="1"/>
        <s v=" video/animation" u="1"/>
        <s v="/science fiction" u="1"/>
        <s v="ideo/documentary" u="1"/>
      </sharedItems>
    </cacheField>
    <cacheField name="%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y Holloway" refreshedDate="43441.942298611109" createdVersion="6" refreshedVersion="6" minRefreshableVersion="3" recordCount="4114" xr:uid="{F3A52FE0-0CAC-654D-B920-55B18A07C1F6}">
  <cacheSource type="worksheet">
    <worksheetSource ref="A1:V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/>
    </cacheField>
    <cacheField name="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y Holloway" refreshedDate="43441.965661921298" createdVersion="6" refreshedVersion="6" minRefreshableVersion="3" recordCount="4114" xr:uid="{BF67B9ED-8E05-CA40-B973-FA644FE2E7BA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6">
      <sharedItems/>
    </cacheField>
    <cacheField name="Date Created" numFmtId="165">
      <sharedItems containsSemiMixedTypes="0" containsNonDate="0" containsDate="1" containsString="0" minDate="2009-05-17T03:55:14" maxDate="2017-03-15T15:30:08" count="4114">
        <d v="2015-06-22T00:10:12"/>
        <d v="2017-01-31T14:24:44"/>
        <d v="2016-02-05T16:51:23"/>
        <d v="2014-07-08T12:21:47"/>
        <d v="2015-11-19T20:01:19"/>
        <d v="2016-07-12T22:23:27"/>
        <d v="2014-06-04T01:44:10"/>
        <d v="2016-05-26T01:07:48"/>
        <d v="2016-04-08T22:40:12"/>
        <d v="2016-03-18T02:29:04"/>
        <d v="2014-05-21T01:37:59"/>
        <d v="2016-07-21T18:41:02"/>
        <d v="2014-06-01T17:07:05"/>
        <d v="2016-05-18T16:15:09"/>
        <d v="2014-06-18T00:38:09"/>
        <d v="2015-09-09T09:24:19"/>
        <d v="2014-05-01T19:06:51"/>
        <d v="2014-10-05T17:33:42"/>
        <d v="2014-08-18T13:00:57"/>
        <d v="2015-06-20T19:35:35"/>
        <d v="2015-07-15T18:11:53"/>
        <d v="2014-08-27T15:03:10"/>
        <d v="2014-12-16T21:52:21"/>
        <d v="2015-04-03T18:41:42"/>
        <d v="2015-08-13T19:41:04"/>
        <d v="2015-11-10T00:36:02"/>
        <d v="2014-07-08T12:22:24"/>
        <d v="2014-10-17T03:57:13"/>
        <d v="2015-11-16T23:08:04"/>
        <d v="2014-06-22T16:09:28"/>
        <d v="2014-07-22T07:01:56"/>
        <d v="2016-01-07T19:00:34"/>
        <d v="2016-04-01T15:03:37"/>
        <d v="2015-10-09T15:51:42"/>
        <d v="2014-07-21T07:43:22"/>
        <d v="2015-04-04T07:00:15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8"/>
        <d v="2016-03-28T14:58:27"/>
        <d v="2015-11-15T23:09:35"/>
        <d v="2014-10-20T19:40:07"/>
        <d v="2015-01-29T12:24:20"/>
        <d v="2015-09-24T04:14:05"/>
        <d v="2014-12-22T18:04:18"/>
        <d v="2015-07-11T22:17:17"/>
        <d v="2014-06-17T16:50:47"/>
        <d v="2014-03-21T13:10:45"/>
        <d v="2015-11-25T17:07:01"/>
        <d v="2016-05-06T23:15:17"/>
        <d v="2015-05-25T13:10:24"/>
        <d v="2015-03-26T19:59:23"/>
        <d v="2014-10-20T17:52:53"/>
        <d v="2015-08-14T05:39:37"/>
        <d v="2014-03-03T21:38:38"/>
        <d v="2013-05-15T19:32:37"/>
        <d v="2013-02-06T19:11:19"/>
        <d v="2013-12-04T21:53:33"/>
        <d v="2013-06-08T00:26:21"/>
        <d v="2014-07-15T19:42:34"/>
        <d v="2016-06-18T20:23:40"/>
        <d v="2012-06-15T14:00:05"/>
        <d v="2014-01-24T13:39:52"/>
        <d v="2011-08-31T04:30:25"/>
        <d v="2011-07-06T21:30:46"/>
        <d v="2012-03-29T06:30:58"/>
        <d v="2012-10-26T00:14:41"/>
        <d v="2011-02-13T18:09:45"/>
        <d v="2015-12-22T11:41:35"/>
        <d v="2013-03-24T05:01:12"/>
        <d v="2011-10-28T16:35:59"/>
        <d v="2012-03-29T03:28:38"/>
        <d v="2016-08-22T17:32:01"/>
        <d v="2014-03-26T18:38:13"/>
        <d v="2013-11-05T02:00:57"/>
        <d v="2012-07-10T03:48:47"/>
        <d v="2011-09-09T19:41:01"/>
        <d v="2015-02-07T14:46:29"/>
        <d v="2011-04-15T18:11:26"/>
        <d v="2011-08-24T03:00:38"/>
        <d v="2015-10-14T13:20:46"/>
        <d v="2010-05-24T12:56:44"/>
        <d v="2014-05-27T15:48:52"/>
        <d v="2013-05-08T18:03:12"/>
        <d v="2011-06-12T07:08:19"/>
        <d v="2011-03-17T09:39:25"/>
        <d v="2016-12-17T04:46:24"/>
        <d v="2012-06-05T20:35:38"/>
        <d v="2014-03-18T17:13:43"/>
        <d v="2012-01-27T00:07:22"/>
        <d v="2010-05-26T15:54:01"/>
        <d v="2011-06-12T03:14:42"/>
        <d v="2012-11-01T19:04:35"/>
        <d v="2013-12-23T21:40:00"/>
        <d v="2012-10-15T18:04:46"/>
        <d v="2012-12-31T18:38:30"/>
        <d v="2010-11-23T03:08:54"/>
        <d v="2014-02-12T19:20:31"/>
        <d v="2011-03-10T16:41:06"/>
        <d v="2016-04-25T17:23:40"/>
        <d v="2012-03-19T18:38:21"/>
        <d v="2011-04-02T23:34:47"/>
        <d v="2013-04-01T14:42:50"/>
        <d v="2011-01-27T00:37:11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5"/>
        <d v="2011-06-29T01:17:16"/>
        <d v="2011-07-15T01:39:47"/>
        <d v="2016-09-03T01:11:47"/>
        <d v="2015-04-02T16:55:11"/>
        <d v="2016-08-11T10:21:48"/>
        <d v="2014-09-22T18:46:05"/>
        <d v="2015-04-20T22:17:22"/>
        <d v="2016-12-05T23:51:21"/>
        <d v="2015-05-11T14:08:57"/>
        <d v="2015-03-04T14:59:01"/>
        <d v="2016-09-15T05:28:13"/>
        <d v="2014-08-31T22:29:43"/>
        <d v="2014-05-19T21:58:13"/>
        <d v="2016-06-20T20:06:01"/>
        <d v="2014-09-23T19:30:08"/>
        <d v="2016-05-01T19:23:05"/>
        <d v="2015-08-05T21:50:18"/>
        <d v="2014-05-29T09:09:58"/>
        <d v="2015-04-02T09:50:34"/>
        <d v="2015-08-23T13:46:34"/>
        <d v="2015-07-01T06:10:41"/>
        <d v="2015-07-02T22:06:13"/>
        <d v="2015-02-18T04:45:33"/>
        <d v="2015-04-16T03:40:24"/>
        <d v="2014-10-26T21:26:19"/>
        <d v="2016-07-08T01:32:23"/>
        <d v="2015-02-12T18:17:52"/>
        <d v="2015-07-15T13:00:52"/>
        <d v="2016-11-19T00:23:19"/>
        <d v="2014-11-26T18:25:40"/>
        <d v="2016-01-28T06:45:37"/>
        <d v="2014-11-25T04:07:50"/>
        <d v="2015-03-27T03:53:02"/>
        <d v="2015-04-19T13:13:11"/>
        <d v="2014-08-24T01:51:40"/>
        <d v="2014-10-21T14:04:04"/>
        <d v="2015-04-21T13:08:16"/>
        <d v="2015-06-13T13:25:36"/>
        <d v="2014-06-04T02:59:57"/>
        <d v="2016-01-27T21:52:53"/>
        <d v="2014-09-22T01:50:29"/>
        <d v="2016-05-24T10:25:46"/>
        <d v="2015-06-16T21:54:52"/>
        <d v="2014-06-02T16:29:56"/>
        <d v="2014-07-15T03:02:36"/>
        <d v="2015-08-27T23:04:15"/>
        <d v="2014-07-21T18:18:22"/>
        <d v="2015-12-13T15:48:45"/>
        <d v="2016-12-17T01:49:22"/>
        <d v="2015-06-05T22:15:36"/>
        <d v="2015-02-17T20:02:50"/>
        <d v="2014-09-18T12:07:39"/>
        <d v="2015-07-31T23:28:03"/>
        <d v="2016-06-13T04:20:15"/>
        <d v="2015-02-12T09:28:43"/>
        <d v="2015-01-29T13:45:08"/>
        <d v="2015-03-09T18:12:57"/>
        <d v="2014-08-04T18:40:12"/>
        <d v="2015-07-06T19:46:40"/>
        <d v="2015-03-07T01:08:47"/>
        <d v="2015-10-27T22:55:46"/>
        <d v="2016-02-03T01:55:56"/>
        <d v="2015-03-04T23:47:24"/>
        <d v="2015-05-23T17:48:15"/>
        <d v="2016-12-08T00:17:12"/>
        <d v="2014-10-27T19:26:50"/>
        <d v="2014-07-05T18:59:23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7"/>
        <d v="2016-01-06T23:55:32"/>
        <d v="2015-05-11T16:05:32"/>
        <d v="2015-09-12T13:01:39"/>
        <d v="2017-01-06T20:21:40"/>
        <d v="2014-09-05T09:12:02"/>
        <d v="2016-08-02T02:58:23"/>
        <d v="2014-08-16T02:00:03"/>
        <d v="2015-01-19T19:38:49"/>
        <d v="2015-09-08T22:16:05"/>
        <d v="2014-11-30T20:21:05"/>
        <d v="2016-07-05T14:00:03"/>
        <d v="2015-09-01T15:10:22"/>
        <d v="2016-07-16T00:06:24"/>
        <d v="2014-12-05T04:43:59"/>
        <d v="2014-11-16T08:52:48"/>
        <d v="2015-06-10T22:08:55"/>
        <d v="2015-09-02T01:33:13"/>
        <d v="2015-08-20T03:50:18"/>
        <d v="2016-02-16T21:08:41"/>
        <d v="2015-07-17T14:15:48"/>
        <d v="2015-01-05T15:22:29"/>
        <d v="2016-01-06T05:31:22"/>
        <d v="2015-03-03T23:00:38"/>
        <d v="2014-11-27T15:22:30"/>
        <d v="2015-03-16T15:04:49"/>
        <d v="2016-02-29T07:50:25"/>
        <d v="2015-07-10T15:27:10"/>
        <d v="2015-01-27T20:06:04"/>
        <d v="2015-01-27T18:28:38"/>
        <d v="2016-04-22T01:09:10"/>
        <d v="2015-05-11T05:38:47"/>
        <d v="2016-03-09T23:04:15"/>
        <d v="2015-04-12T15:59:04"/>
        <d v="2015-06-09T21:27:21"/>
        <d v="2015-04-02T16:28:25"/>
        <d v="2016-01-14T22:24:57"/>
        <d v="2015-05-05T18:39:11"/>
        <d v="2015-12-03T23:00:52"/>
        <d v="2015-01-28T19:49:07"/>
        <d v="2016-08-30T21:52:53"/>
        <d v="2015-05-12T00:51:00"/>
        <d v="2015-06-09T21:48:17"/>
        <d v="2015-11-13T02:01:39"/>
        <d v="2016-01-08T13:51:09"/>
        <d v="2016-12-09T23:06:01"/>
        <d v="2015-10-20T02:38:51"/>
        <d v="2013-03-21T17:00:11"/>
        <d v="2014-11-06T16:45:04"/>
        <d v="2011-11-15T11:49:51"/>
        <d v="2014-01-23T01:08:24"/>
        <d v="2010-02-04T07:46:00"/>
        <d v="2012-07-17T01:16:26"/>
        <d v="2010-10-29T08:43:26"/>
        <d v="2010-09-09T14:30:15"/>
        <d v="2011-11-23T18:35:09"/>
        <d v="2010-06-03T22:10:20"/>
        <d v="2013-05-07T13:34:52"/>
        <d v="2012-04-14T18:54:07"/>
        <d v="2010-03-29T15:54:18"/>
        <d v="2012-01-16T15:37:15"/>
        <d v="2015-09-16T22:51:51"/>
        <d v="2011-02-14T12:38:02"/>
        <d v="2013-02-14T18:27:47"/>
        <d v="2016-04-19T15:02:42"/>
        <d v="2011-05-19T01:14:27"/>
        <d v="2015-03-09T17:42:50"/>
        <d v="2010-06-01T18:08:00"/>
        <d v="2012-04-18T21:15:05"/>
        <d v="2011-01-12T05:57:09"/>
        <d v="2012-08-28T22:54:54"/>
        <d v="2012-04-11T14:53:16"/>
        <d v="2010-03-30T05:53:50"/>
        <d v="2010-01-27T04:11:48"/>
        <d v="2014-05-26T10:51:39"/>
        <d v="2011-09-23T03:39:38"/>
        <d v="2017-01-23T04:43:43"/>
        <d v="2011-04-04T20:47:50"/>
        <d v="2013-12-04T02:24:22"/>
        <d v="2010-02-26T21:36:31"/>
        <d v="2011-06-03T11:57:46"/>
        <d v="2012-03-01T21:53:50"/>
        <d v="2012-10-11T00:46:06"/>
        <d v="2012-02-28T01:57:54"/>
        <d v="2015-04-23T21:23:39"/>
        <d v="2012-09-12T00:59:00"/>
        <d v="2017-01-24T05:51:36"/>
        <d v="2014-04-15T14:10:35"/>
        <d v="2009-05-17T03:55:14"/>
        <d v="2010-01-16T22:04:52"/>
        <d v="2011-05-12T17:02:25"/>
        <d v="2011-12-27T17:43:01"/>
        <d v="2013-08-20T18:08:48"/>
        <d v="2013-02-08T19:35:24"/>
        <d v="2012-10-02T06:40:18"/>
        <d v="2012-05-22T04:03:13"/>
        <d v="2013-10-03T10:57:15"/>
        <d v="2010-12-14T08:51:38"/>
        <d v="2013-04-12T18:27:26"/>
        <d v="2011-09-26T19:16:40"/>
        <d v="2014-03-21T16:01:55"/>
        <d v="2010-06-14T02:01:35"/>
        <d v="2013-09-02T00:06:49"/>
        <d v="2012-08-13T11:24:43"/>
        <d v="2015-03-26T17:28:22"/>
        <d v="2014-03-11T11:07:28"/>
        <d v="2010-10-18T05:24:20"/>
        <d v="2011-03-24T23:02:19"/>
        <d v="2013-02-07T17:42:16"/>
        <d v="2012-01-25T20:33:59"/>
        <d v="2012-05-03T01:42:26"/>
        <d v="2012-07-24T02:16:37"/>
        <d v="2012-02-09T15:07:29"/>
        <d v="2013-02-28T20:05:34"/>
        <d v="2013-01-08T22:40:02"/>
        <d v="2011-01-24T16:40:10"/>
        <d v="2012-08-13T18:02:15"/>
        <d v="2011-10-05T04:23:44"/>
        <d v="2011-11-21T05:16:33"/>
        <d v="2013-03-15T21:03:52"/>
        <d v="2010-06-28T05:28:15"/>
        <d v="2013-01-30T19:59:49"/>
        <d v="2012-07-23T18:32:14"/>
        <d v="2014-11-07T22:09:57"/>
        <d v="2013-11-11T16:14:43"/>
        <d v="2013-02-25T00:55:52"/>
        <d v="2009-11-06T20:07:09"/>
        <d v="2015-11-23T13:13:53"/>
        <d v="2016-10-04T10:43:07"/>
        <d v="2016-04-13T13:40:49"/>
        <d v="2016-11-23T07:42:47"/>
        <d v="2015-06-29T15:01:48"/>
        <d v="2016-11-15T04:30:33"/>
        <d v="2017-02-09T07:33:27"/>
        <d v="2015-02-23T05:38:50"/>
        <d v="2015-10-01T22:43:08"/>
        <d v="2015-10-14T11:12:07"/>
        <d v="2013-04-15T12:22:44"/>
        <d v="2016-05-17T13:57:14"/>
        <d v="2015-09-16T16:19:37"/>
        <d v="2016-03-08T15:16:31"/>
        <d v="2015-04-07T16:22:38"/>
        <d v="2015-04-07T17:41:56"/>
        <d v="2015-10-14T14:18:38"/>
        <d v="2015-02-12T03:05:08"/>
        <d v="2016-07-08T18:08:10"/>
        <d v="2015-03-30T18:14:28"/>
        <d v="2017-02-06T16:03:27"/>
        <d v="2014-09-12T21:06:39"/>
        <d v="2016-03-30T18:44:25"/>
        <d v="2014-10-14T17:42:26"/>
        <d v="2015-04-17T23:18:15"/>
        <d v="2015-04-20T22:39:51"/>
        <d v="2015-09-14T12:00:21"/>
        <d v="2015-10-15T11:53:29"/>
        <d v="2015-07-22T14:05:17"/>
        <d v="2017-01-25T11:58:29"/>
        <d v="2016-08-04T01:35:10"/>
        <d v="2016-02-27T23:09:15"/>
        <d v="2014-09-08T04:01:09"/>
        <d v="2015-10-20T19:00:20"/>
        <d v="2016-03-09T19:52:01"/>
        <d v="2014-10-31T07:03:15"/>
        <d v="2016-02-15T19:16:34"/>
        <d v="2015-03-15T05:19:58"/>
        <d v="2016-05-17T20:38:42"/>
        <d v="2014-10-23T01:41:30"/>
        <d v="2015-06-08T21:33:00"/>
        <d v="2014-10-24T00:01:47"/>
        <d v="2014-07-17T05:03:11"/>
        <d v="2010-03-18T17:52:17"/>
        <d v="2014-05-21T20:37:53"/>
        <d v="2014-01-29T14:33:20"/>
        <d v="2012-04-20T19:01:59"/>
        <d v="2013-03-22T13:51:18"/>
        <d v="2015-02-08T14:32:03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7"/>
        <d v="2015-10-15T06:01:09"/>
        <d v="2016-01-01T13:43:29"/>
        <d v="2012-03-19T16:31:13"/>
        <d v="2015-12-29T17:16:32"/>
        <d v="2012-06-25T16:45:18"/>
        <d v="2012-08-23T17:01:40"/>
        <d v="2014-04-26T02:49:20"/>
        <d v="2014-12-07T18:45:48"/>
        <d v="2014-10-22T14:01:42"/>
        <d v="2015-07-26T22:49:52"/>
        <d v="2015-07-15T16:14:19"/>
        <d v="2016-06-28T01:49:41"/>
        <d v="2014-02-04T01:30:50"/>
        <d v="2015-04-18T00:52:52"/>
        <d v="2011-11-18T01:00:51"/>
        <d v="2011-08-08T17:12:52"/>
        <d v="2013-09-09T17:00:52"/>
        <d v="2016-02-17T19:38:03"/>
        <d v="2012-03-22T21:49:21"/>
        <d v="2012-06-22T13:33:26"/>
        <d v="2010-07-20T18:38:04"/>
        <d v="2015-03-15T19:02:06"/>
        <d v="2016-11-13T21:01:08"/>
        <d v="2014-04-16T15:15:47"/>
        <d v="2011-07-08T20:12:51"/>
        <d v="2015-10-15T12:56:58"/>
        <d v="2011-06-24T07:27:21"/>
        <d v="2014-01-07T15:04:22"/>
        <d v="2014-02-04T02:02:19"/>
        <d v="2011-04-05T03:53:58"/>
        <d v="2011-09-20T20:54:10"/>
        <d v="2013-09-26T17:39:50"/>
        <d v="2016-06-22T20:42:24"/>
        <d v="2015-04-19T23:33:17"/>
        <d v="2013-11-20T04:13:25"/>
        <d v="2012-07-09T17:49:38"/>
        <d v="2012-06-19T21:03:32"/>
        <d v="2013-09-12T01:31:05"/>
        <d v="2014-09-22T20:26:43"/>
        <d v="2014-01-09T09:30:32"/>
        <d v="2013-03-27T23:17:40"/>
        <d v="2015-06-23T06:46:38"/>
        <d v="2013-04-30T20:13:08"/>
        <d v="2014-02-12T05:40:32"/>
        <d v="2015-06-22T11:47:37"/>
        <d v="2014-08-12T06:14:57"/>
        <d v="2013-05-06T22:13:50"/>
        <d v="2012-01-26T09:01:39"/>
        <d v="2015-09-28T20:40:05"/>
        <d v="2016-01-31T17:05:15"/>
        <d v="2015-10-08T21:49:01"/>
        <d v="2014-05-19T18:24:06"/>
        <d v="2009-09-14T21:38:02"/>
        <d v="2013-08-27T02:34:28"/>
        <d v="2016-06-05T20:54:43"/>
        <d v="2015-08-22T17:26:21"/>
        <d v="2015-08-12T15:07:02"/>
        <d v="2013-10-29T20:01:43"/>
        <d v="2013-08-14T17:56:21"/>
        <d v="2013-07-01T08:41:53"/>
        <d v="2016-08-09T07:38:46"/>
        <d v="2015-10-19T06:15:58"/>
        <d v="2014-10-07T18:16:59"/>
        <d v="2016-02-23T23:39:14"/>
        <d v="2013-10-03T19:03:17"/>
        <d v="2015-01-20T21:19:44"/>
        <d v="2014-01-11T00:21:42"/>
        <d v="2011-12-17T21:46:01"/>
        <d v="2015-05-06T08:02:55"/>
        <d v="2015-02-02T02:00:20"/>
        <d v="2013-02-26T13:19:24"/>
        <d v="2014-04-24T18:11:35"/>
        <d v="2013-09-17T13:38:05"/>
        <d v="2014-01-15T22:43:21"/>
        <d v="2013-12-26T17:09:52"/>
        <d v="2015-04-13T16:53:35"/>
        <d v="2015-02-03T19:48:00"/>
        <d v="2014-10-26T17:12:52"/>
        <d v="2012-03-03T00:03:42"/>
        <d v="2013-09-30T16:40:01"/>
        <d v="2014-07-17T18:25:13"/>
        <d v="2013-04-14T16:47:40"/>
        <d v="2011-09-14T15:22:08"/>
        <d v="2014-04-30T13:01:16"/>
        <d v="2013-05-13T20:19:27"/>
        <d v="2011-06-11T03:02:21"/>
        <d v="2011-07-26T17:02:34"/>
        <d v="2016-04-28T20:22:16"/>
        <d v="2014-06-11T02:52:54"/>
        <d v="2012-08-08T22:37:44"/>
        <d v="2012-08-14T16:18:54"/>
        <d v="2012-05-12T04:01:23"/>
        <d v="2014-07-07T23:45:25"/>
        <d v="2013-11-27T04:01:30"/>
        <d v="2014-03-05T17:19:40"/>
        <d v="2014-07-24T22:08:39"/>
        <d v="2014-08-18T16:45:19"/>
        <d v="2017-01-18T07:53:49"/>
        <d v="2015-04-06T02:04:04"/>
        <d v="2014-04-28T23:24:01"/>
        <d v="2012-03-19T20:02:14"/>
        <d v="2015-03-02T21:51:49"/>
        <d v="2014-09-22T09:47:15"/>
        <d v="2013-07-10T12:00:16"/>
        <d v="2012-09-10T16:08:09"/>
        <d v="2016-03-18T21:31:31"/>
        <d v="2012-11-30T04:44:33"/>
        <d v="2015-09-25T22:32:52"/>
        <d v="2013-04-17T12:08:19"/>
        <d v="2014-05-02T22:37:19"/>
        <d v="2016-10-26T14:16:34"/>
        <d v="2016-12-10T01:18:21"/>
        <d v="2011-12-05T11:33:37"/>
        <d v="2012-07-23T23:14:45"/>
        <d v="2015-12-28T23:35:00"/>
        <d v="2016-08-14T00:50:31"/>
        <d v="2015-04-20T17:25:39"/>
        <d v="2014-06-09T19:56:06"/>
        <d v="2015-06-16T19:51:45"/>
        <d v="2013-12-12T22:21:15"/>
        <d v="2014-11-02T00:54:26"/>
        <d v="2011-11-11T18:17:29"/>
        <d v="2009-08-18T21:29:29"/>
        <d v="2010-03-10T21:15:52"/>
        <d v="2011-06-09T05:37:32"/>
        <d v="2012-02-17T13:17:06"/>
        <d v="2014-12-18T12:38:23"/>
        <d v="2012-02-10T23:36:28"/>
        <d v="2015-11-10T02:21:26"/>
        <d v="2013-07-11T13:15:21"/>
        <d v="2012-09-04T23:00:58"/>
        <d v="2012-03-27T00:35:02"/>
        <d v="2015-05-29T15:09:30"/>
        <d v="2016-01-31T04:14:00"/>
        <d v="2013-03-07T07:16:23"/>
        <d v="2016-10-06T17:48:47"/>
        <d v="2016-07-01T15:41:46"/>
        <d v="2014-07-10T14:44:07"/>
        <d v="2015-11-19T11:46:42"/>
        <d v="2015-03-28T18:41:20"/>
        <d v="2017-01-03T14:46:02"/>
        <d v="2015-08-07T14:47:05"/>
        <d v="2012-11-05T09:23:41"/>
        <d v="2015-11-10T16:51:01"/>
        <d v="2016-10-03T02:13:40"/>
        <d v="2016-03-01T00:58:46"/>
        <d v="2015-08-22T03:11:16"/>
        <d v="2016-05-02T17:12:49"/>
        <d v="2014-07-30T09:37:21"/>
        <d v="2015-07-07T14:12:24"/>
        <d v="2017-01-18T04:56:06"/>
        <d v="2015-05-31T22:05:08"/>
        <d v="2016-12-21T00:44:54"/>
        <d v="2015-06-02T14:11:08"/>
        <d v="2016-11-02T01:33:49"/>
        <d v="2016-04-13T00:10:08"/>
        <d v="2016-04-22T10:26:06"/>
        <d v="2015-09-23T19:27:50"/>
        <d v="2016-12-07T13:05:06"/>
        <d v="2015-06-24T08:16:48"/>
        <d v="2015-10-05T18:26:32"/>
        <d v="2016-04-13T19:04:23"/>
        <d v="2016-06-14T01:11:48"/>
        <d v="2015-01-05T19:36:47"/>
        <d v="2015-09-29T01:07:15"/>
        <d v="2016-03-04T17:41:56"/>
        <d v="2014-10-02T02:12:43"/>
        <d v="2016-06-04T15:46:00"/>
        <d v="2015-10-06T14:13:10"/>
        <d v="2015-09-02T16:01:56"/>
        <d v="2016-01-11T16:42:45"/>
        <d v="2015-09-29T21:40:49"/>
        <d v="2015-06-08T15:17:03"/>
        <d v="2017-01-18T16:17:25"/>
        <d v="2015-06-18T06:37:04"/>
        <d v="2015-11-10T14:48:17"/>
        <d v="2014-10-15T17:16:31"/>
        <d v="2014-09-19T16:26:13"/>
        <d v="2016-05-13T08:29:03"/>
        <d v="2015-12-07T20:38:38"/>
        <d v="2016-11-02T22:36:43"/>
        <d v="2015-02-22T21:11:46"/>
        <d v="2015-11-13T06:47:40"/>
        <d v="2014-11-17T18:30:45"/>
        <d v="2015-09-21T15:48:34"/>
        <d v="2016-11-18T09:20:16"/>
        <d v="2015-01-18T01:40:47"/>
        <d v="2016-02-11T22:37:55"/>
        <d v="2015-06-10T18:50:49"/>
        <d v="2016-06-14T16:25:34"/>
        <d v="2014-12-02T20:13:14"/>
        <d v="2015-12-10T22:07:03"/>
        <d v="2015-12-02T20:20:13"/>
        <d v="2016-01-19T19:09:30"/>
        <d v="2015-07-07T19:35:24"/>
        <d v="2015-10-05T17:11:28"/>
        <d v="2014-11-20T01:12:12"/>
        <d v="2016-09-19T10:38:28"/>
        <d v="2015-05-14T16:37:23"/>
        <d v="2015-01-27T11:19:13"/>
        <d v="2016-03-21T14:08:22"/>
        <d v="2015-08-14T13:53:13"/>
        <d v="2014-11-25T20:27:03"/>
        <d v="2016-08-23T21:47:48"/>
        <d v="2015-07-03T00:18:25"/>
        <d v="2015-02-20T17:45:19"/>
        <d v="2015-02-17T22:31:27"/>
        <d v="2015-02-14T17:11:57"/>
        <d v="2015-10-06T09:22:57"/>
        <d v="2015-01-16T20:30:07"/>
        <d v="2015-03-17T18:10:34"/>
        <d v="2016-09-18T18:28:06"/>
        <d v="2015-06-23T14:45:00"/>
        <d v="2016-01-08T13:18:51"/>
        <d v="2015-06-22T13:02:10"/>
        <d v="2014-11-03T05:34:21"/>
        <d v="2015-03-07T16:15:46"/>
        <d v="2016-03-17T18:43:26"/>
        <d v="2015-03-20T01:40:39"/>
        <d v="2016-10-03T21:31:32"/>
        <d v="2016-06-24T16:55:35"/>
        <d v="2014-11-05T00:03:02"/>
        <d v="2015-02-12T19:30:02"/>
        <d v="2015-03-10T19:09:23"/>
        <d v="2014-11-26T20:35:39"/>
        <d v="2015-05-19T19:03:35"/>
        <d v="2014-07-15T15:20:24"/>
        <d v="2014-07-29T00:50:56"/>
        <d v="2015-07-09T08:35:09"/>
        <d v="2015-04-08T15:36:49"/>
        <d v="2015-10-23T19:48:57"/>
        <d v="2015-05-16T22:06:21"/>
        <d v="2015-10-30T00:49:04"/>
        <d v="2015-03-23T19:56:27"/>
        <d v="2015-11-20T13:27:17"/>
        <d v="2016-08-03T00:45:46"/>
        <d v="2015-08-31T11:55:20"/>
        <d v="2016-05-25T01:29:01"/>
        <d v="2015-08-26T02:56:00"/>
        <d v="2017-01-26T09:01:47"/>
        <d v="2015-03-24T08:14:04"/>
        <d v="2015-11-09T19:26:43"/>
        <d v="2014-09-26T15:36:31"/>
        <d v="2014-07-11T17:12:19"/>
        <d v="2016-06-07T23:42:18"/>
        <d v="2016-06-11T18:35:38"/>
        <d v="2015-04-28T00:13:18"/>
        <d v="2015-04-14T23:44:01"/>
        <d v="2017-02-24T21:29:38"/>
        <d v="2015-07-13T13:25:40"/>
        <d v="2016-01-15T07:21:52"/>
        <d v="2014-06-13T16:37:37"/>
        <d v="2016-04-14T15:18:28"/>
        <d v="2015-08-07T14:52:01"/>
        <d v="2016-04-29T18:32:10"/>
        <d v="2015-10-26T15:49:26"/>
        <d v="2016-05-17T07:11:02"/>
        <d v="2015-01-27T22:17:09"/>
        <d v="2015-03-13T02:12:43"/>
        <d v="2015-05-07T10:55:50"/>
        <d v="2017-01-27T23:05:18"/>
        <d v="2017-01-24T14:14:22"/>
        <d v="2014-08-14T13:59:56"/>
        <d v="2016-11-09T10:05:16"/>
        <d v="2015-07-14T13:40:48"/>
        <d v="2015-07-14T15:37:54"/>
        <d v="2015-04-06T15:24:36"/>
        <d v="2014-09-16T15:58:59"/>
        <d v="2016-07-13T00:37:54"/>
        <d v="2014-07-12T20:27:48"/>
        <d v="2016-02-16T18:25:49"/>
        <d v="2014-09-09T16:38:29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40"/>
        <d v="2015-11-23T20:17:53"/>
        <d v="2015-06-24T03:51:30"/>
        <d v="2015-07-24T14:14:55"/>
        <d v="2014-10-10T17:47:59"/>
        <d v="2016-09-23T15:29:20"/>
        <d v="2014-12-17T10:30:47"/>
        <d v="2015-06-18T20:14:16"/>
        <d v="2015-03-14T15:59:36"/>
        <d v="2016-11-14T17:04:21"/>
        <d v="2014-07-18T19:58:18"/>
        <d v="2016-09-19T08:57:43"/>
        <d v="2015-03-27T19:57:02"/>
        <d v="2016-06-06T15:00:58"/>
        <d v="2016-05-16T17:02:00"/>
        <d v="2014-12-11T16:37:33"/>
        <d v="2014-12-01T05:16:05"/>
        <d v="2014-07-18T20:10:17"/>
        <d v="2014-06-13T02:47:08"/>
        <d v="2014-12-02T22:20:05"/>
        <d v="2015-01-08T18:26:22"/>
        <d v="2016-05-14T09:41:36"/>
        <d v="2016-04-21T09:02:18"/>
        <d v="2016-07-05T16:41:50"/>
        <d v="2014-08-13T12:02:11"/>
        <d v="2016-09-26T19:20:05"/>
        <d v="2017-02-12T18:22:03"/>
        <d v="2016-09-21T21:36:05"/>
        <d v="2014-06-19T11:21:32"/>
        <d v="2014-11-28T20:47:53"/>
        <d v="2015-07-04T16:09:30"/>
        <d v="2016-12-07T18:00:54"/>
        <d v="2015-09-15T02:30:53"/>
        <d v="2016-11-01T16:01:37"/>
        <d v="2016-07-28T15:14:02"/>
        <d v="2015-06-03T00:40:46"/>
        <d v="2016-11-22T09:01:03"/>
        <d v="2015-03-31T19:23:48"/>
        <d v="2017-01-02T15:56:00"/>
        <d v="2014-10-01T12:30:21"/>
        <d v="2014-06-25T22:15:03"/>
        <d v="2016-01-19T12:33:10"/>
        <d v="2014-08-15T22:20:45"/>
        <d v="2013-10-16T11:39:09"/>
        <d v="2016-12-11T16:31:22"/>
        <d v="2014-06-23T15:54:41"/>
        <d v="2016-10-25T17:26:27"/>
        <d v="2016-12-07T22:49:10"/>
        <d v="2016-12-22T04:37:48"/>
        <d v="2016-12-22T11:47:58"/>
        <d v="2016-11-02T23:53:04"/>
        <d v="2016-11-22T15:55:27"/>
        <d v="2014-07-15T13:56:41"/>
        <d v="2014-11-05T00:59:19"/>
        <d v="2014-07-17T23:38:22"/>
        <d v="2016-11-04T11:01:08"/>
        <d v="2016-01-15T16:20:33"/>
        <d v="2016-05-06T12:42:13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8"/>
        <d v="2012-03-09T19:19:39"/>
        <d v="2015-06-29T19:35:50"/>
        <d v="2011-05-31T15:19:23"/>
        <d v="2015-11-13T15:01:53"/>
        <d v="2013-03-13T01:01:27"/>
        <d v="2012-12-04T00:29:10"/>
        <d v="2011-07-07T20:05:57"/>
        <d v="2012-07-21T04:27:42"/>
        <d v="2011-11-07T17:53:11"/>
        <d v="2011-12-02T19:05:48"/>
        <d v="2013-07-31T10:11:01"/>
        <d v="2013-11-20T10:04:53"/>
        <d v="2015-04-08T03:57:00"/>
        <d v="2014-11-03T00:42:26"/>
        <d v="2013-11-01T17:37:20"/>
        <d v="2014-01-28T06:36:28"/>
        <d v="2014-10-31T14:29:55"/>
        <d v="2014-07-09T12:03:49"/>
        <d v="2015-06-07T03:31:23"/>
        <d v="2013-05-07T15:33:27"/>
        <d v="2014-02-19T22:01:52"/>
        <d v="2012-03-22T17:01:26"/>
        <d v="2012-11-13T22:58:24"/>
        <d v="2013-04-03T13:44:06"/>
        <d v="2012-09-05T01:01:50"/>
        <d v="2014-12-15T13:10:19"/>
        <d v="2014-07-11T20:19:27"/>
        <d v="2016-12-29T22:35:31"/>
        <d v="2013-01-25T21:04:33"/>
        <d v="2011-06-19T15:07:55"/>
        <d v="2016-09-26T10:06:57"/>
        <d v="2015-01-15T14:09:52"/>
        <d v="2012-12-06T17:58:42"/>
        <d v="2013-04-19T14:31:18"/>
        <d v="2011-02-16T18:24:20"/>
        <d v="2012-11-22T01:18:34"/>
        <d v="2010-09-08T20:04:28"/>
        <d v="2014-05-30T07:55:40"/>
        <d v="2016-10-27T18:20:13"/>
        <d v="2014-01-03T18:02:06"/>
        <d v="2016-11-16T20:36:11"/>
        <d v="2013-07-16T10:43:28"/>
        <d v="2015-08-11T04:09:21"/>
        <d v="2014-09-19T13:01:25"/>
        <d v="2015-01-17T18:48:03"/>
        <d v="2015-04-21T03:26:51"/>
        <d v="2013-11-16T04:58:11"/>
        <d v="2013-11-26T23:54:54"/>
        <d v="2013-01-15T23:59:29"/>
        <d v="2015-12-11T19:46:42"/>
        <d v="2009-09-12T01:22:00"/>
        <d v="2015-04-06T17:39:46"/>
        <d v="2014-01-24T18:43:38"/>
        <d v="2011-11-16T01:26:36"/>
        <d v="2015-09-03T16:27:26"/>
        <d v="2013-07-01T23:32:58"/>
        <d v="2014-03-31T16:51:21"/>
        <d v="2010-09-15T16:25:06"/>
        <d v="2011-04-03T16:10:25"/>
        <d v="2013-05-09T00:01:15"/>
        <d v="2012-07-26T18:11:42"/>
        <d v="2012-03-19T18:34:09"/>
        <d v="2014-02-05T03:35:19"/>
        <d v="2013-01-29T14:15:16"/>
        <d v="2012-03-15T01:20:34"/>
        <d v="2013-10-02T15:03:46"/>
        <d v="2012-05-30T00:09:49"/>
        <d v="2013-01-03T04:28:00"/>
        <d v="2013-01-02T01:09:00"/>
        <d v="2013-10-10T18:44:07"/>
        <d v="2013-10-08T20:58:04"/>
        <d v="2013-06-17T17:47:24"/>
        <d v="2011-07-12T02:45:38"/>
        <d v="2012-02-24T14:42:47"/>
        <d v="2013-08-16T21:11:25"/>
        <d v="2012-03-28T23:51:29"/>
        <d v="2014-08-31T14:09:47"/>
        <d v="2012-03-28T16:00:46"/>
        <d v="2014-08-12T10:24:14"/>
        <d v="2011-06-01T19:05:20"/>
        <d v="2012-08-02T00:32:05"/>
        <d v="2011-05-02T22:47:58"/>
        <d v="2011-07-06T02:32:07"/>
        <d v="2011-05-27T19:45:13"/>
        <d v="2011-08-08T16:35:39"/>
        <d v="2017-01-24T15:05:11"/>
        <d v="2014-11-19T02:24:47"/>
        <d v="2013-12-20T20:00:31"/>
        <d v="2012-08-02T01:21:02"/>
        <d v="2013-06-18T15:26:42"/>
        <d v="2013-01-08T00:25:53"/>
        <d v="2012-06-20T23:02:45"/>
        <d v="2011-05-16T17:50:01"/>
        <d v="2014-10-02T22:01:43"/>
        <d v="2013-03-08T20:54:03"/>
        <d v="2012-01-17T14:23:31"/>
        <d v="2012-07-30T21:11:22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1"/>
        <d v="2012-01-19T11:21:47"/>
        <d v="2012-06-13T01:13:03"/>
        <d v="2016-05-14T19:14:00"/>
        <d v="2013-02-20T12:37:06"/>
        <d v="2012-03-28T15:31:35"/>
        <d v="2011-11-22T16:12:15"/>
        <d v="2014-03-20T21:04:35"/>
        <d v="2013-05-28T19:44:52"/>
        <d v="2012-04-06T10:59:19"/>
        <d v="2013-09-07T01:21:59"/>
        <d v="2014-04-01T23:57:43"/>
        <d v="2011-12-18T21:33:06"/>
        <d v="2012-08-23T18:19:17"/>
        <d v="2016-08-25T05:26:28"/>
        <d v="2014-10-11T20:07:43"/>
        <d v="2013-09-09T14:13:04"/>
        <d v="2016-11-21T06:11:21"/>
        <d v="2014-09-23T16:25:53"/>
        <d v="2016-07-27T04:56:36"/>
        <d v="2014-02-24T09:24:16"/>
        <d v="2015-06-10T19:09:36"/>
        <d v="2015-03-15T19:00:33"/>
        <d v="2015-02-16T03:34:25"/>
        <d v="2016-03-23T19:51:58"/>
        <d v="2016-06-01T21:07:33"/>
        <d v="2016-10-13T19:19:55"/>
        <d v="2015-01-17T19:58:30"/>
        <d v="2016-11-28T05:05:47"/>
        <d v="2016-06-24T03:00:17"/>
        <d v="2016-08-27T07:29:17"/>
        <d v="2015-10-14T13:57:11"/>
        <d v="2015-03-16T17:53:38"/>
        <d v="2015-05-04T19:41:08"/>
        <d v="2013-10-23T11:35:13"/>
        <d v="2016-08-17T23:10:04"/>
        <d v="2013-10-12T13:19:09"/>
        <d v="2012-01-13T02:49:27"/>
        <d v="2013-09-24T02:33:58"/>
        <d v="2012-11-17T18:33:17"/>
        <d v="2015-01-21T15:18:39"/>
        <d v="2009-10-02T02:31:47"/>
        <d v="2013-12-08T00:39:58"/>
        <d v="2013-03-09T20:17:37"/>
        <d v="2013-08-02T00:32:04"/>
        <d v="2013-10-30T13:28:16"/>
        <d v="2011-01-24T19:48:48"/>
        <d v="2012-10-02T04:00:40"/>
        <d v="2013-04-04T14:00:34"/>
        <d v="2015-09-01T17:22:11"/>
        <d v="2013-01-02T11:55:28"/>
        <d v="2013-11-19T18:56:00"/>
        <d v="2010-11-23T05:35:25"/>
        <d v="2012-05-08T19:55:06"/>
        <d v="2012-09-27T07:42:19"/>
        <d v="2011-11-30T06:01:27"/>
        <d v="2011-08-04T20:39:10"/>
        <d v="2016-01-02T22:27:16"/>
        <d v="2012-03-13T19:15:46"/>
        <d v="2016-12-09T22:35:12"/>
        <d v="2016-08-21T20:53:34"/>
        <d v="2012-04-27T23:00:56"/>
        <d v="2011-07-27T18:04:46"/>
        <d v="2014-09-05T18:49:04"/>
        <d v="2013-10-22T16:46:19"/>
        <d v="2014-07-22T00:45:31"/>
        <d v="2010-05-06T04:48:03"/>
        <d v="2015-03-02T21:32:44"/>
        <d v="2016-05-06T23:33:31"/>
        <d v="2010-09-10T03:03:50"/>
        <d v="2015-08-02T20:57:06"/>
        <d v="2012-10-29T16:31:48"/>
        <d v="2011-12-01T18:11:50"/>
        <d v="2011-04-13T02:22:42"/>
        <d v="2016-02-29T20:23:22"/>
        <d v="2010-04-23T19:28:35"/>
        <d v="2014-07-09T23:10:22"/>
        <d v="2012-08-28T19:06:21"/>
        <d v="2015-12-04T01:55:37"/>
        <d v="2010-11-25T05:45:27"/>
        <d v="2014-02-11T04:33:10"/>
        <d v="2011-08-12T04:37:04"/>
        <d v="2010-06-11T19:14:16"/>
        <d v="2012-06-21T16:34:00"/>
        <d v="2017-01-02T13:05:19"/>
        <d v="2014-01-03T00:07:26"/>
        <d v="2012-10-12T02:37:27"/>
        <d v="2012-04-05T03:20:19"/>
        <d v="2012-07-26T18:19:08"/>
        <d v="2012-01-29T16:18:35"/>
        <d v="2010-09-13T20:28:55"/>
        <d v="2014-06-12T22:38:51"/>
        <d v="2014-11-01T21:59:21"/>
        <d v="2012-11-14T15:24:06"/>
        <d v="2013-10-15T16:07:02"/>
        <d v="2011-10-31T04:06:17"/>
        <d v="2014-08-27T12:43:13"/>
        <d v="2014-10-22T23:02:04"/>
        <d v="2013-01-14T22:37:49"/>
        <d v="2013-10-28T21:08:32"/>
        <d v="2010-06-09T00:28:50"/>
        <d v="2012-04-14T19:44:56"/>
        <d v="2012-09-28T20:41:54"/>
        <d v="2012-03-10T05:42:49"/>
        <d v="2010-05-14T21:58:26"/>
        <d v="2014-02-10T08:38:23"/>
        <d v="2013-02-05T23:15:45"/>
        <d v="2014-03-13T04:03:29"/>
        <d v="2014-04-04T17:41:24"/>
        <d v="2015-12-30T08:00:29"/>
        <d v="2011-12-06T00:34:50"/>
        <d v="2013-10-04T19:09:18"/>
        <d v="2012-08-03T11:30:48"/>
        <d v="2013-05-22T18:18:59"/>
        <d v="2015-06-27T00:12:07"/>
        <d v="2017-01-11T02:19:05"/>
        <d v="2016-01-13T20:14:20"/>
        <d v="2016-10-30T16:01:45"/>
        <d v="2016-03-15T14:00:50"/>
        <d v="2016-12-28T20:57:07"/>
        <d v="2016-08-10T18:00:48"/>
        <d v="2016-05-01T18:45:06"/>
        <d v="2016-02-11T19:52:44"/>
        <d v="2015-12-23T01:02:57"/>
        <d v="2015-12-18T18:01:02"/>
        <d v="2016-04-20T15:41:13"/>
        <d v="2016-10-19T14:43:32"/>
        <d v="2014-12-26T03:56:39"/>
        <d v="2015-07-09T20:00:39"/>
        <d v="2016-08-04T07:05:00"/>
        <d v="2015-02-25T21:55:59"/>
        <d v="2016-10-17T13:15:33"/>
        <d v="2015-03-19T19:16:04"/>
        <d v="2014-12-20T04:11:06"/>
        <d v="2017-01-31T15:02:36"/>
        <d v="2017-01-05T16:38:55"/>
        <d v="2016-01-04T17:05:53"/>
        <d v="2016-09-12T15:15:19"/>
        <d v="2015-07-23T15:05:20"/>
        <d v="2016-09-24T00:24:07"/>
        <d v="2016-09-06T15:15:33"/>
        <d v="2016-02-22T06:06:14"/>
        <d v="2014-07-16T20:20:34"/>
        <d v="2017-01-07T07:16:47"/>
        <d v="2016-12-17T05:17:34"/>
        <d v="2015-04-17T17:01:00"/>
        <d v="2014-08-05T20:46:39"/>
        <d v="2015-09-10T00:21:33"/>
        <d v="2016-02-24T17:59:17"/>
        <d v="2016-04-29T16:43:05"/>
        <d v="2015-06-30T01:24:57"/>
        <d v="2016-01-22T22:36:37"/>
        <d v="2016-01-26T07:25:01"/>
        <d v="2016-05-16T10:00:29"/>
        <d v="2014-10-16T21:42:03"/>
        <d v="2014-07-10T22:43:42"/>
        <d v="2016-09-02T18:04:46"/>
        <d v="2016-07-23T16:01:26"/>
        <d v="2015-02-26T02:46:49"/>
        <d v="2015-12-01T23:13:31"/>
        <d v="2015-11-16T18:25:00"/>
        <d v="2014-05-14T07:04:10"/>
        <d v="2016-09-01T08:33:46"/>
        <d v="2016-08-29T22:24:55"/>
        <d v="2014-08-04T18:49:24"/>
        <d v="2016-06-17T18:09:49"/>
        <d v="2016-03-08T22:11:59"/>
        <d v="2016-10-09T23:09:29"/>
        <d v="2014-10-09T06:18:51"/>
        <d v="2014-11-04T22:34:40"/>
        <d v="2014-06-27T20:47:40"/>
        <d v="2014-10-29T02:28:18"/>
        <d v="2015-10-05T04:03:22"/>
        <d v="2014-10-14T07:11:31"/>
        <d v="2017-01-14T01:26:00"/>
        <d v="2016-12-16T17:16:54"/>
        <d v="2015-11-17T16:25:15"/>
        <d v="2017-02-14T17:01:02"/>
        <d v="2016-01-19T17:00:28"/>
        <d v="2015-09-29T14:59:44"/>
        <d v="2014-12-04T00:57:53"/>
        <d v="2016-11-02T14:00:23"/>
        <d v="2016-11-28T19:25:15"/>
        <d v="2016-05-20T14:30:47"/>
        <d v="2016-07-10T19:54:22"/>
        <d v="2014-11-03T21:33:15"/>
        <d v="2016-12-10T10:34:12"/>
        <d v="2015-12-01T20:00:56"/>
        <d v="2014-11-12T00:03:36"/>
        <d v="2015-10-26T21:04:55"/>
        <d v="2016-02-22T02:34:16"/>
        <d v="2015-10-12T16:12:15"/>
        <d v="2016-06-14T11:48:54"/>
        <d v="2015-01-05T23:22:29"/>
        <d v="2015-05-03T01:40:09"/>
        <d v="2015-09-24T06:02:52"/>
        <d v="2015-04-17T15:31:18"/>
        <d v="2015-05-21T22:04:22"/>
        <d v="2016-01-01T13:56:04"/>
        <d v="2015-02-14T20:00:37"/>
        <d v="2016-02-26T09:46:56"/>
        <d v="2014-09-23T00:49:07"/>
        <d v="2017-01-20T15:03:26"/>
        <d v="2015-02-09T17:05:08"/>
        <d v="2016-08-29T11:35:50"/>
        <d v="2015-11-16T18:20:10"/>
        <d v="2016-05-24T16:00:26"/>
        <d v="2016-11-14T17:34:41"/>
        <d v="2016-07-04T04:00:05"/>
        <d v="2015-01-12T15:23:40"/>
        <d v="2012-12-06T10:46:31"/>
        <d v="2015-04-25T19:44:22"/>
        <d v="2016-02-18T05:33:44"/>
        <d v="2016-11-18T02:37:27"/>
        <d v="2016-07-28T17:00:09"/>
        <d v="2014-07-11T01:26:33"/>
        <d v="2014-07-31T16:42:29"/>
        <d v="2015-04-20T06:04:16"/>
        <d v="2015-01-07T22:13:22"/>
        <d v="2014-07-24T20:59:11"/>
        <d v="2015-11-11T20:26:01"/>
        <d v="2014-10-06T19:38:35"/>
        <d v="2016-08-16T01:16:29"/>
        <d v="2016-01-13T10:20:45"/>
        <d v="2015-08-15T19:07:58"/>
        <d v="2014-07-30T00:20:26"/>
        <d v="2016-04-23T19:08:15"/>
        <d v="2017-02-09T04:08:52"/>
        <d v="2014-07-11T20:26:39"/>
        <d v="2016-02-06T23:49:06"/>
        <d v="2015-02-23T17:16:18"/>
        <d v="2016-11-04T20:54:44"/>
        <d v="2015-02-12T21:37:23"/>
        <d v="2015-02-11T18:57:36"/>
        <d v="2015-03-16T21:54:54"/>
        <d v="2016-03-03T06:38:28"/>
        <d v="2016-07-05T19:22:22"/>
        <d v="2016-08-01T00:44:22"/>
        <d v="2013-05-23T05:28:24"/>
        <d v="2014-01-22T09:08:43"/>
        <d v="2013-06-20T23:06:23"/>
        <d v="2013-11-21T20:32:12"/>
        <d v="2016-03-11T08:54:24"/>
        <d v="2013-10-25T05:30:59"/>
        <d v="2012-09-11T00:17:03"/>
        <d v="2015-10-18T18:04:53"/>
        <d v="2014-01-06T19:58:17"/>
        <d v="2011-09-16T23:09:02"/>
        <d v="2013-12-05T04:09:06"/>
        <d v="2012-04-06T21:41:57"/>
        <d v="2014-07-18T09:04:10"/>
        <d v="2015-12-15T04:00:11"/>
        <d v="2011-06-07T04:42:02"/>
        <d v="2016-04-19T13:35:37"/>
        <d v="2014-04-11T03:18:53"/>
        <d v="2014-12-29T22:14:52"/>
        <d v="2012-07-11T21:44:48"/>
        <d v="2014-06-03T15:49:44"/>
        <d v="2014-07-09T21:53:25"/>
        <d v="2016-02-13T16:06:16"/>
        <d v="2014-07-25T20:48:11"/>
        <d v="2014-05-16T17:08:07"/>
        <d v="2014-03-25T19:11:08"/>
        <d v="2015-05-27T04:32:55"/>
        <d v="2015-04-29T04:27:34"/>
        <d v="2016-03-11T19:41:12"/>
        <d v="2012-12-07T00:37:19"/>
        <d v="2016-01-27T23:22:18"/>
        <d v="2011-09-09T17:07:13"/>
        <d v="2013-07-31T12:53:40"/>
        <d v="2014-09-03T12:25:54"/>
        <d v="2014-01-21T19:01:18"/>
        <d v="2014-03-14T18:18:15"/>
        <d v="2015-04-13T20:04:28"/>
        <d v="2016-01-15T02:39:32"/>
        <d v="2016-06-17T18:32:18"/>
        <d v="2013-10-30T01:05:25"/>
        <d v="2016-04-19T05:19:50"/>
        <d v="2014-05-12T09:50:21"/>
        <d v="2014-02-22T03:15:28"/>
        <d v="2012-03-05T17:46:16"/>
        <d v="2014-06-23T20:40:24"/>
        <d v="2012-02-13T15:17:15"/>
        <d v="2016-10-19T18:03:10"/>
        <d v="2012-11-07T22:23:42"/>
        <d v="2015-12-09T04:53:11"/>
        <d v="2014-11-20T18:13:31"/>
        <d v="2014-07-15T23:27:01"/>
        <d v="2013-09-09T08:18:08"/>
        <d v="2016-02-29T16:41:35"/>
        <d v="2012-04-10T20:20:08"/>
        <d v="2015-11-25T14:21:53"/>
        <d v="2014-03-06T03:59:39"/>
        <d v="2014-03-24T19:01:05"/>
        <d v="2011-09-13T20:56:40"/>
        <d v="2016-02-12T22:25:17"/>
        <d v="2013-05-16T16:53:45"/>
        <d v="2014-03-20T12:34:09"/>
        <d v="2015-03-31T16:00:52"/>
        <d v="2015-07-27T14:58:50"/>
        <d v="2016-06-14T07:51:35"/>
        <d v="2014-10-14T20:30:01"/>
        <d v="2014-07-08T15:35:18"/>
        <d v="2016-05-06T06:21:34"/>
        <d v="2014-09-26T23:55:01"/>
        <d v="2015-11-24T21:47:49"/>
        <d v="2016-12-02T02:46:12"/>
        <d v="2014-07-01T09:46:22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8"/>
        <d v="2015-11-17T04:38:46"/>
        <d v="2015-03-30T04:22:00"/>
        <d v="2014-08-03T17:56:33"/>
        <d v="2014-03-25T22:52:54"/>
        <d v="2014-08-20T23:19:44"/>
        <d v="2016-11-01T04:06:21"/>
        <d v="2016-05-17T17:02:47"/>
        <d v="2015-11-09T22:54:36"/>
        <d v="2015-08-08T02:27:44"/>
        <d v="2015-04-15T17:01:52"/>
        <d v="2015-05-19T17:08:25"/>
        <d v="2015-08-07T02:36:46"/>
        <d v="2014-07-15T18:20:08"/>
        <d v="2015-01-25T01:42:42"/>
        <d v="2014-10-06T15:04:41"/>
        <d v="2014-11-09T02:12:08"/>
        <d v="2015-05-30T17:26:06"/>
        <d v="2015-02-26T03:43:06"/>
        <d v="2015-04-28T15:06:30"/>
        <d v="2014-08-25T16:24:25"/>
        <d v="2014-07-10T17:22:01"/>
        <d v="2016-05-19T17:23:03"/>
        <d v="2014-06-02T05:08:51"/>
        <d v="2015-05-26T11:39:02"/>
        <d v="2014-08-12T17:38:15"/>
        <d v="2016-08-23T01:17:45"/>
        <d v="2015-01-23T08:29:24"/>
        <d v="2015-04-30T21:26:11"/>
        <d v="2014-10-26T19:18:47"/>
        <d v="2014-07-21T16:22:33"/>
        <d v="2015-06-29T04:27:37"/>
        <d v="2016-04-08T20:12:07"/>
        <d v="2015-06-15T17:28:59"/>
        <d v="2017-01-11T00:28:18"/>
        <d v="2014-09-15T15:51:36"/>
        <d v="2014-07-17T21:44:12"/>
        <d v="2015-09-28T17:17:08"/>
        <d v="2014-05-22T19:21:55"/>
        <d v="2015-01-30T08:08:41"/>
        <d v="2016-12-24T19:51:28"/>
        <d v="2016-10-13T20:40:23"/>
        <d v="2017-01-06T14:23:32"/>
        <d v="2015-05-06T20:45:49"/>
        <d v="2015-04-29T20:43:15"/>
        <d v="2015-04-15T21:28:43"/>
        <d v="2016-12-07T16:49:00"/>
        <d v="2016-06-08T23:29:56"/>
        <d v="2014-08-01T15:58:46"/>
        <d v="2016-02-19T14:29:20"/>
        <d v="2017-01-12T12:09:39"/>
        <d v="2016-02-09T18:37:33"/>
        <d v="2015-03-09T11:42:59"/>
        <d v="2015-10-21T08:20:54"/>
        <d v="2015-11-18T19:39:00"/>
        <d v="2016-05-13T15:57:14"/>
        <d v="2015-11-25T14:51:26"/>
        <d v="2015-06-06T18:30:00"/>
        <d v="2015-03-26T11:27:36"/>
        <d v="2016-06-15T14:34:06"/>
        <d v="2015-05-28T06:55:54"/>
        <d v="2015-05-01T14:45:28"/>
        <d v="2015-10-20T17:57:14"/>
        <d v="2015-05-14T12:09:11"/>
        <d v="2017-02-06T18:37:33"/>
        <d v="2016-03-01T10:19:34"/>
        <d v="2016-02-23T17:01:05"/>
        <d v="2017-01-26T20:18:26"/>
        <d v="2015-05-08T22:36:13"/>
        <d v="2016-05-25T20:47:41"/>
        <d v="2015-11-10T22:48:16"/>
        <d v="2016-12-27T18:08:20"/>
        <d v="2015-04-10T20:10:06"/>
        <d v="2014-04-30T22:09:17"/>
        <d v="2015-08-31T14:47:37"/>
        <d v="2016-06-14T19:25:40"/>
        <d v="2015-10-01T15:53:21"/>
        <d v="2016-09-20T11:05:14"/>
        <d v="2015-07-26T15:05:12"/>
        <d v="2016-11-06T11:24:48"/>
        <d v="2016-03-01T17:17:28"/>
        <d v="2016-10-11T04:15:09"/>
        <d v="2014-04-07T13:11:42"/>
        <d v="2013-08-23T21:44:38"/>
        <d v="2014-03-17T20:59:42"/>
        <d v="2014-07-07T22:03:37"/>
        <d v="2011-07-30T17:30:08"/>
        <d v="2012-03-17T11:02:07"/>
        <d v="2011-01-25T23:20:31"/>
        <d v="2015-07-08T22:36:09"/>
        <d v="2013-08-20T20:21:10"/>
        <d v="2012-01-31T22:46:15"/>
        <d v="2015-01-03T18:55:42"/>
        <d v="2013-11-05T03:14:59"/>
        <d v="2012-07-20T16:19:24"/>
        <d v="2012-08-04T06:47:46"/>
        <d v="2011-07-07T14:38:57"/>
        <d v="2011-12-06T23:06:08"/>
        <d v="2013-05-15T00:57:37"/>
        <d v="2014-10-11T20:06:21"/>
        <d v="2011-08-27T03:58:23"/>
        <d v="2011-05-08T21:06:12"/>
        <d v="2013-03-22T19:48:44"/>
        <d v="2014-05-15T14:23:55"/>
        <d v="2011-10-22T01:02:29"/>
        <d v="2013-04-06T07:00:56"/>
        <d v="2014-05-08T15:45:54"/>
        <d v="2012-06-07T17:46:51"/>
        <d v="2014-07-23T15:25:31"/>
        <d v="2011-07-27T19:32:47"/>
        <d v="2013-09-26T23:42:50"/>
        <d v="2014-08-04T18:48:27"/>
        <d v="2010-11-05T14:54:47"/>
        <d v="2013-11-01T20:17:32"/>
        <d v="2012-01-13T22:03:51"/>
        <d v="2011-02-13T02:03:11"/>
        <d v="2013-08-01T14:40:12"/>
        <d v="2014-05-07T23:17:45"/>
        <d v="2014-01-27T20:13:41"/>
        <d v="2013-12-30T08:13:47"/>
        <d v="2014-01-17T18:18:13"/>
        <d v="2014-02-22T02:01:10"/>
        <d v="2013-09-30T15:54:43"/>
        <d v="2010-10-14T15:43:35"/>
        <d v="2013-12-12T21:02:25"/>
        <d v="2013-06-24T14:02:39"/>
        <d v="2013-08-21T20:17:27"/>
        <d v="2016-03-16T19:45:13"/>
        <d v="2012-01-25T20:34:03"/>
        <d v="2013-10-14T16:24:20"/>
        <d v="2010-04-06T17:52:59"/>
        <d v="2014-08-01T17:31:31"/>
        <d v="2012-07-26T16:33:45"/>
        <d v="2013-07-03T20:49:48"/>
        <d v="2009-07-13T16:54:07"/>
        <d v="2012-07-31T13:29:07"/>
        <d v="2014-05-27T13:19:27"/>
        <d v="2014-02-12T02:22:51"/>
        <d v="2010-12-01T18:10:54"/>
        <d v="2013-07-08T17:50:37"/>
        <d v="2013-11-08T11:24:16"/>
        <d v="2013-02-15T17:13:09"/>
        <d v="2016-12-08T05:38:02"/>
        <d v="2015-06-05T13:59:36"/>
        <d v="2015-02-04T09:13:47"/>
        <d v="2015-04-13T14:54:17"/>
        <d v="2016-07-10T03:42:43"/>
        <d v="2016-12-05T03:14:06"/>
        <d v="2015-03-23T14:45:32"/>
        <d v="2015-03-01T15:39:51"/>
        <d v="2015-09-09T18:20:29"/>
        <d v="2015-10-15T16:49:32"/>
        <d v="2015-10-01T10:53:18"/>
        <d v="2015-06-29T13:44:57"/>
        <d v="2016-02-23T01:12:54"/>
        <d v="2016-04-01T17:55:58"/>
        <d v="2016-03-29T16:20:32"/>
        <d v="2015-06-14T19:32:39"/>
        <d v="2016-04-23T16:12:19"/>
        <d v="2015-07-10T17:59:38"/>
        <d v="2016-11-01T01:23:31"/>
        <d v="2016-07-15T10:35:21"/>
        <d v="2017-01-12T04:40:05"/>
        <d v="2016-06-22T15:58:28"/>
        <d v="2014-11-04T10:58:55"/>
        <d v="2016-01-18T12:04:40"/>
        <d v="2016-08-29T14:43:33"/>
        <d v="2015-09-10T21:11:08"/>
        <d v="2016-07-05T16:00:50"/>
        <d v="2016-10-26T19:15:19"/>
        <d v="2015-03-19T16:52:03"/>
        <d v="2016-02-02T17:01:55"/>
        <d v="2016-08-22T16:04:21"/>
        <d v="2015-10-01T11:57:29"/>
        <d v="2016-01-24T23:05:10"/>
        <d v="2016-05-30T05:39:07"/>
        <d v="2014-12-12T01:02:52"/>
        <d v="2014-06-26T19:29:26"/>
        <d v="2016-12-01T16:34:06"/>
        <d v="2016-11-23T17:58:58"/>
        <d v="2015-04-21T15:45:25"/>
        <d v="2016-03-22T16:45:46"/>
        <d v="2016-09-13T15:12:33"/>
        <d v="2016-11-30T02:03:55"/>
        <d v="2014-12-01T19:00:28"/>
        <d v="2015-04-29T16:17:15"/>
        <d v="2016-08-30T15:25:35"/>
        <d v="2014-10-23T05:19:06"/>
        <d v="2016-06-01T06:38:29"/>
        <d v="2016-07-18T12:05:55"/>
        <d v="2016-12-28T01:26:48"/>
        <d v="2014-06-16T02:33:45"/>
        <d v="2016-02-10T18:34:47"/>
        <d v="2015-11-05T22:28:23"/>
        <d v="2014-11-12T20:43:48"/>
        <d v="2017-02-01T13:51:19"/>
        <d v="2015-07-03T19:17:13"/>
        <d v="2014-10-24T15:31:56"/>
        <d v="2014-07-16T14:17:33"/>
        <d v="2016-08-30T14:58:37"/>
        <d v="2015-06-17T19:35:40"/>
        <d v="2016-06-21T12:38:04"/>
        <d v="2016-06-01T18:57:19"/>
        <d v="2014-06-09T19:32:39"/>
        <d v="2013-05-28T01:49:12"/>
        <d v="2015-02-05T15:18:46"/>
        <d v="2014-11-20T12:08:53"/>
        <d v="2015-11-09T07:58:56"/>
        <d v="2015-11-26T00:18:54"/>
        <d v="2016-01-13T17:45:44"/>
        <d v="2015-07-15T13:52:46"/>
        <d v="2013-02-04T02:49:48"/>
        <d v="2016-05-12T19:23:00"/>
        <d v="2012-10-31T06:06:46"/>
        <d v="2013-06-05T00:56:01"/>
        <d v="2013-01-30T23:05:37"/>
        <d v="2011-05-26T13:42:03"/>
        <d v="2011-05-05T19:33:11"/>
        <d v="2012-07-05T21:37:00"/>
        <d v="2014-05-22T17:12:53"/>
        <d v="2013-07-09T22:25:32"/>
        <d v="2016-01-27T20:15:28"/>
        <d v="2014-11-08T16:41:47"/>
        <d v="2015-02-14T17:35:52"/>
        <d v="2014-10-12T23:54:23"/>
        <d v="2015-10-15T00:04:10"/>
        <d v="2015-05-22T04:34:54"/>
        <d v="2014-03-12T14:15:47"/>
        <d v="2013-10-01T00:04:51"/>
        <d v="2015-04-07T18:12:22"/>
        <d v="2012-06-12T17:45:32"/>
        <d v="2016-11-30T22:50:33"/>
        <d v="2016-02-24T03:53:09"/>
        <d v="2016-12-16T01:35:19"/>
        <d v="2016-11-03T16:03:26"/>
        <d v="2017-01-12T05:16:10"/>
        <d v="2016-07-17T18:13:30"/>
        <d v="2015-05-06T11:47:57"/>
        <d v="2015-05-17T18:18:27"/>
        <d v="2016-11-29T05:08:45"/>
        <d v="2013-04-06T19:12:17"/>
        <d v="2016-12-03T01:47:59"/>
        <d v="2015-06-05T17:38:43"/>
        <d v="2016-03-04T16:32:01"/>
        <d v="2015-06-29T15:31:30"/>
        <d v="2015-05-02T22:06:35"/>
        <d v="2016-09-21T14:45:17"/>
        <d v="2016-07-14T11:32:38"/>
        <d v="2015-03-24T19:16:47"/>
        <d v="2015-07-08T15:36:59"/>
        <d v="2016-02-01T03:43:06"/>
        <d v="2016-07-02T16:22:04"/>
        <d v="2017-01-17T03:28:47"/>
        <d v="2016-12-15T21:48:01"/>
        <d v="2015-01-14T23:58:03"/>
        <d v="2016-09-27T22:01:51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2"/>
        <d v="2015-10-20T10:23:28"/>
        <d v="2014-07-18T12:52:59"/>
        <d v="2015-10-14T20:55:56"/>
        <d v="2014-11-02T03:12:16"/>
        <d v="2016-04-19T07:38:41"/>
        <d v="2015-01-09T01:25:01"/>
        <d v="2014-11-04T01:31:40"/>
        <d v="2015-12-22T10:29:30"/>
        <d v="2016-12-04T06:04:27"/>
        <d v="2015-07-07T16:13:12"/>
        <d v="2015-10-22T22:13:39"/>
        <d v="2015-08-16T03:36:14"/>
        <d v="2016-01-26T10:57:15"/>
        <d v="2016-09-09T10:57:00"/>
        <d v="2016-06-03T16:01:27"/>
        <d v="2015-01-09T21:58:30"/>
        <d v="2016-08-22T05:45:05"/>
        <d v="2015-12-02T08:38:52"/>
        <d v="2016-11-02T17:13:23"/>
        <d v="2015-03-30T03:09:20"/>
        <d v="2015-06-25T09:22:00"/>
        <d v="2016-08-19T20:26:25"/>
        <d v="2016-03-03T09:06:57"/>
        <d v="2015-03-11T01:27:22"/>
        <d v="2014-11-18T19:31:28"/>
        <d v="2015-10-27T05:03:36"/>
        <d v="2015-06-20T18:43:49"/>
        <d v="2016-10-30T15:01:16"/>
        <d v="2015-05-18T18:24:38"/>
        <d v="2015-09-11T18:43:40"/>
        <d v="2016-01-22T08:24:17"/>
        <d v="2014-06-06T12:45:40"/>
        <d v="2016-03-28T20:54:59"/>
        <d v="2015-02-05T19:55:01"/>
        <d v="2016-04-26T17:57:43"/>
        <d v="2015-07-13T18:22:50"/>
        <d v="2016-04-25T15:29:18"/>
        <d v="2016-12-03T22:13:29"/>
        <d v="2015-07-14T20:57:42"/>
        <d v="2015-05-15T13:00:56"/>
        <d v="2016-04-01T10:44:38"/>
        <d v="2016-06-08T17:32:14"/>
        <d v="2015-04-21T22:28:38"/>
        <d v="2015-03-23T19:28:26"/>
        <d v="2016-01-21T04:06:37"/>
        <d v="2014-10-19T23:01:00"/>
        <d v="2014-06-28T16:52:43"/>
        <d v="2017-03-01T16:42:28"/>
        <d v="2016-04-03T20:48:00"/>
        <d v="2014-07-12T16:08:40"/>
        <d v="2016-12-04T16:02:45"/>
        <d v="2015-10-12T21:30:44"/>
        <d v="2014-07-11T16:56:01"/>
        <d v="2015-11-04T04:54:57"/>
        <d v="2014-10-03T21:31:39"/>
        <d v="2014-09-17T15:29:15"/>
        <d v="2013-03-11T15:54:31"/>
        <d v="2013-02-21T21:52:19"/>
        <d v="2013-01-17T15:52:39"/>
        <d v="2012-02-20T17:37:32"/>
        <d v="2015-12-02T04:07:46"/>
        <d v="2012-01-25T19:14:46"/>
        <d v="2011-04-13T00:20:49"/>
        <d v="2013-01-16T14:21:49"/>
        <d v="2012-12-07T19:51:04"/>
        <d v="2015-03-10T22:58:54"/>
        <d v="2013-09-16T13:01:44"/>
        <d v="2012-01-31T23:30:40"/>
        <d v="2013-08-14T17:28:12"/>
        <d v="2014-11-17T17:21:04"/>
        <d v="2011-08-11T01:00:22"/>
        <d v="2011-10-24T14:46:45"/>
        <d v="2013-04-30T20:55:13"/>
        <d v="2014-04-25T17:53:09"/>
        <d v="2013-07-09T22:25:00"/>
        <d v="2013-10-03T22:09:05"/>
        <d v="2012-08-15T20:35:37"/>
        <d v="2016-06-27T04:37:55"/>
        <d v="2012-05-24T04:49:24"/>
        <d v="2015-05-06T19:06:13"/>
        <d v="2015-01-28T04:02:42"/>
        <d v="2016-07-03T22:01:11"/>
        <d v="2013-12-06T13:31:01"/>
        <d v="2012-10-16T14:40:52"/>
        <d v="2013-09-03T13:27:55"/>
        <d v="2014-12-18T17:07:23"/>
        <d v="2011-05-19T21:14:07"/>
        <d v="2013-05-17T20:47:56"/>
        <d v="2015-03-04T17:20:14"/>
        <d v="2011-07-28T18:57:11"/>
        <d v="2014-07-18T11:24:20"/>
        <d v="2013-06-19T15:25:23"/>
        <d v="2014-07-20T23:36:18"/>
        <d v="2016-06-06T00:10:34"/>
        <d v="2013-04-01T21:42:38"/>
        <d v="2015-06-08T14:00:23"/>
        <d v="2016-02-26T13:01:21"/>
        <d v="2016-08-24T08:20:02"/>
        <d v="2014-05-13T15:47:04"/>
        <d v="2016-02-14T10:38:23"/>
        <d v="2014-06-24T18:51:45"/>
        <d v="2010-03-17T10:48:30"/>
        <d v="2014-05-27T14:44:42"/>
        <d v="2017-01-16T12:48:06"/>
        <d v="2014-06-19T09:14:38"/>
        <d v="2015-10-19T14:00:04"/>
        <d v="2017-01-06T16:25:40"/>
        <d v="2014-06-16T15:17:47"/>
        <d v="2015-08-18T14:20:41"/>
        <d v="2016-02-15T06:04:57"/>
        <d v="2016-09-06T11:11:32"/>
        <d v="2014-11-05T13:35:54"/>
        <d v="2014-05-01T19:40:52"/>
        <d v="2014-05-23T17:48:03"/>
        <d v="2014-11-12T20:35:14"/>
        <d v="2016-05-03T04:01:31"/>
        <d v="2014-09-17T19:55:40"/>
        <d v="2014-11-21T18:01:57"/>
        <d v="2017-01-21T12:01:30"/>
        <d v="2016-07-19T16:52:18"/>
        <d v="2015-12-01T06:37:28"/>
        <d v="2017-02-14T14:24:46"/>
        <d v="2017-01-01T17:35:22"/>
        <d v="2015-02-17T15:05:21"/>
        <d v="2015-09-28T18:24:56"/>
        <d v="2014-10-29T19:15:26"/>
        <d v="2016-01-22T11:24:26"/>
        <d v="2016-03-14T00:02:58"/>
        <d v="2015-08-05T16:11:02"/>
        <d v="2016-04-24T19:53:52"/>
        <d v="2015-07-28T19:15:11"/>
        <d v="2016-07-01T07:33:47"/>
        <d v="2014-12-08T18:46:10"/>
        <d v="2016-12-01T22:03:40"/>
        <d v="2014-10-27T00:10:17"/>
        <d v="2014-12-01T17:05:39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6:00"/>
        <d v="2016-04-12T10:47:14"/>
        <d v="2015-04-27T19:47:19"/>
        <d v="2014-09-10T16:31:49"/>
        <d v="2015-08-03T06:47:27"/>
        <d v="2015-07-03T06:03:10"/>
        <d v="2015-08-25T14:43:53"/>
        <d v="2016-06-04T03:40:25"/>
        <d v="2014-08-20T15:40:33"/>
        <d v="2015-06-30T09:32:40"/>
        <d v="2015-04-14T01:16:39"/>
        <d v="2014-10-24T00:29:54"/>
        <d v="2013-10-08T01:00:03"/>
        <d v="2009-09-23T13:35:17"/>
        <d v="2014-01-13T17:49:11"/>
        <d v="2015-04-27T08:48:30"/>
        <d v="2011-05-09T17:31:01"/>
        <d v="2016-06-28T22:00:04"/>
        <d v="2014-02-01T22:29:06"/>
        <d v="2014-11-19T01:29:46"/>
        <d v="2013-04-25T16:18:35"/>
        <d v="2016-03-09T19:31:23"/>
        <d v="2015-05-20T18:28:03"/>
        <d v="2016-02-04T00:47:40"/>
        <d v="2017-02-20T00:00:03"/>
        <d v="2015-01-13T22:15:29"/>
        <d v="2014-06-09T12:34:56"/>
        <d v="2015-05-16T21:06:08"/>
        <d v="2012-05-25T20:20:48"/>
        <d v="2010-08-09T01:34:52"/>
        <d v="2013-07-26T23:54:52"/>
        <d v="2012-03-22T01:12:07"/>
        <d v="2015-11-17T10:46:30"/>
        <d v="2015-08-30T18:57:33"/>
        <d v="2014-08-26T21:43:11"/>
        <d v="2014-05-20T15:35:01"/>
        <d v="2016-12-03T21:29:29"/>
        <d v="2015-03-06T02:30:22"/>
        <d v="2014-11-13T22:49:26"/>
        <d v="2015-01-01T06:00:00"/>
        <d v="2015-09-09T23:38:07"/>
        <d v="2015-08-24T20:34:24"/>
        <d v="2016-03-04T17:25:41"/>
        <d v="2015-02-11T01:44:45"/>
        <d v="2015-01-29T20:17:36"/>
        <d v="2016-03-16T17:06:23"/>
        <d v="2014-05-21T01:12:09"/>
        <d v="2014-10-29T10:19:30"/>
        <d v="2016-08-21T08:29:57"/>
        <d v="2015-05-27T16:00:58"/>
        <d v="2016-03-09T12:56:16"/>
        <d v="2014-06-01T01:22:33"/>
        <d v="2011-04-05T02:13:54"/>
        <d v="2011-09-02T07:08:37"/>
        <d v="2011-11-29T04:04:19"/>
        <d v="2012-02-06T20:17:15"/>
        <d v="2011-07-23T00:18:33"/>
        <d v="2010-12-24T02:40:38"/>
        <d v="2012-05-24T19:24:11"/>
        <d v="2013-11-29T19:56:27"/>
        <d v="2011-09-10T00:01:50"/>
        <d v="2012-11-15T22:11:51"/>
        <d v="2013-05-15T00:00:32"/>
        <d v="2012-12-03T20:59:44"/>
        <d v="2012-06-22T01:40:02"/>
        <d v="2014-06-04T23:32:50"/>
        <d v="2011-10-29T01:13:17"/>
        <d v="2012-10-12T17:10:22"/>
        <d v="2013-09-29T15:56:28"/>
        <d v="2013-01-27T15:42:15"/>
        <d v="2014-08-25T04:28:07"/>
        <d v="2013-02-16T08:09:00"/>
        <d v="2012-04-04T14:33:35"/>
        <d v="2014-11-07T07:04:35"/>
        <d v="2013-06-28T16:31:29"/>
        <d v="2012-11-30T08:48:55"/>
        <d v="2012-08-14T16:47:34"/>
        <d v="2013-11-01T20:21:07"/>
        <d v="2012-10-23T16:58:09"/>
        <d v="2014-05-15T17:41:23"/>
        <d v="2014-01-06T20:48:53"/>
        <d v="2012-01-31T20:06:15"/>
        <d v="2012-09-12T20:37:41"/>
        <d v="2011-07-26T08:10:55"/>
        <d v="2011-12-19T21:12:36"/>
        <d v="2011-04-25T04:33:21"/>
        <d v="2016-05-12T20:51:01"/>
        <d v="2011-04-30T02:04:48"/>
        <d v="2009-11-05T18:02:20"/>
        <d v="2013-01-14T16:29:29"/>
        <d v="2012-02-02T15:39:25"/>
        <d v="2010-07-20T05:32:36"/>
        <d v="2014-11-19T14:19:05"/>
        <d v="2011-05-25T00:35:28"/>
        <d v="2012-08-25T19:46:52"/>
        <d v="2012-09-23T01:26:01"/>
        <d v="2013-09-04T14:49:00"/>
        <d v="2014-07-13T10:48:24"/>
        <d v="2012-05-10T09:49:37"/>
        <d v="2011-02-18T16:54:42"/>
        <d v="2014-04-08T16:25:55"/>
        <d v="2013-09-09T10:27:17"/>
        <d v="2011-03-23T21:37:00"/>
        <d v="2013-10-25T11:49:54"/>
        <d v="2011-03-24T20:01:37"/>
        <d v="2012-03-19T21:22:40"/>
        <d v="2012-03-06T19:00:20"/>
        <d v="2012-11-13T22:17:32"/>
        <d v="2012-04-24T18:46:08"/>
        <d v="2012-11-10T05:19:28"/>
        <d v="2013-11-18T21:55:22"/>
        <d v="2016-03-30T16:39:11"/>
        <d v="2015-12-05T23:57:12"/>
        <d v="2011-11-01T04:45:37"/>
        <d v="2015-01-02T00:31:48"/>
        <d v="2012-01-31T18:16:59"/>
        <d v="2011-01-21T15:35:13"/>
        <d v="2013-02-26T06:04:34"/>
        <d v="2014-02-12T01:41:38"/>
        <d v="2011-10-29T03:35:39"/>
        <d v="2016-04-01T21:14:36"/>
        <d v="2010-05-15T22:20:00"/>
        <d v="2016-07-02T13:03:35"/>
        <d v="2012-05-05T15:45:31"/>
        <d v="2015-02-04T21:04:53"/>
        <d v="2016-07-18T14:31:46"/>
        <d v="2011-09-16T17:35:41"/>
        <d v="2012-03-05T17:25:47"/>
        <d v="2016-02-16T09:46:17"/>
        <d v="2014-01-23T20:31:11"/>
        <d v="2011-06-29T01:39:06"/>
        <d v="2014-06-12T18:11:08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1"/>
        <d v="2017-03-07T10:20:42"/>
        <d v="2017-03-01T16:50:08"/>
        <d v="2017-02-22T03:37:48"/>
        <d v="2017-03-09T22:05:12"/>
        <d v="2017-02-25T16:04:35"/>
        <d v="2017-03-07T00:45:15"/>
        <d v="2017-03-02T01:40:12"/>
        <d v="2017-03-11T00:47:28"/>
        <d v="2017-03-02T04:59:21"/>
        <d v="2017-03-12T20:44:05"/>
        <d v="2017-03-02T01:43:11"/>
        <d v="2014-12-16T15:56:45"/>
        <d v="2015-02-28T20:52:31"/>
        <d v="2015-07-02T06:45:38"/>
        <d v="2015-01-17T03:21:14"/>
        <d v="2015-08-29T00:24:07"/>
        <d v="2015-06-24T07:21:12"/>
        <d v="2016-02-27T17:18:15"/>
        <d v="2016-03-22T20:48:27"/>
        <d v="2014-07-21T13:31:55"/>
        <d v="2015-12-03T14:11:29"/>
        <d v="2014-08-01T15:30:34"/>
        <d v="2015-05-01T21:55:53"/>
        <d v="2014-09-05T19:13:32"/>
        <d v="2015-04-01T22:02:42"/>
        <d v="2015-03-01T05:13:06"/>
        <d v="2016-10-30T13:51:39"/>
        <d v="2016-03-31T23:33:58"/>
        <d v="2016-03-31T14:39:09"/>
        <d v="2014-08-18T12:49:51"/>
        <d v="2014-10-10T18:47:52"/>
        <d v="2015-11-11T11:04:24"/>
        <d v="2016-02-25T23:03:49"/>
        <d v="2015-05-05T19:48:35"/>
        <d v="2014-09-30T22:22:43"/>
        <d v="2014-07-25T23:14:09"/>
        <d v="2014-05-29T22:04:24"/>
        <d v="2015-02-09T22:16:17"/>
        <d v="2015-09-21T15:01:15"/>
        <d v="2016-04-11T01:15:06"/>
        <d v="2015-09-25T02:06:24"/>
        <d v="2015-05-28T21:45:53"/>
        <d v="2015-11-17T16:24:41"/>
        <d v="2016-09-01T16:12:54"/>
        <d v="2015-04-08T00:52:36"/>
        <d v="2016-07-08T19:32:25"/>
        <d v="2015-10-09T20:40:33"/>
        <d v="2015-06-20T22:46:32"/>
        <d v="2014-09-02T20:59:03"/>
        <d v="2016-03-06T20:58:53"/>
        <d v="2015-06-16T19:37:02"/>
        <d v="2015-04-26T15:04:32"/>
        <d v="2016-12-06T21:02:50"/>
        <d v="2016-08-04T22:12:56"/>
        <d v="2015-01-22T14:31:17"/>
        <d v="2016-11-16T06:13:59"/>
        <d v="2016-10-25T04:14:28"/>
        <d v="2015-10-15T10:27:11"/>
        <d v="2015-08-03T22:49:03"/>
        <d v="2017-01-23T23:25:22"/>
        <d v="2016-03-25T20:05:04"/>
        <d v="2015-02-17T18:45:24"/>
        <d v="2016-09-14T06:04:42"/>
        <d v="2016-02-20T17:59:28"/>
        <d v="2015-03-04T21:02:34"/>
        <d v="2015-09-05T18:56:01"/>
        <d v="2016-07-20T04:01:09"/>
        <d v="2016-12-29T19:51:23"/>
        <d v="2016-05-15T22:56:33"/>
        <d v="2015-03-05T19:53:49"/>
        <d v="2016-02-05T16:08:34"/>
        <d v="2015-07-24T13:37:40"/>
        <d v="2016-02-10T23:34:05"/>
        <d v="2016-09-23T20:50:41"/>
        <d v="2014-07-05T11:39:39"/>
        <d v="2014-07-14T23:31:53"/>
        <d v="2014-08-04T20:38:09"/>
        <d v="2014-07-04T15:48:05"/>
        <d v="2014-07-29T13:27:24"/>
        <d v="2014-12-14T19:39:20"/>
        <d v="2014-09-09T18:43:14"/>
        <d v="2014-09-23T23:30:40"/>
        <d v="2014-05-07T17:13:57"/>
        <d v="2014-12-05T18:14:58"/>
        <d v="2014-10-18T05:14:52"/>
        <d v="2014-09-09T23:26:00"/>
        <d v="2014-09-23T22:57:51"/>
        <d v="2015-01-21T08:34:13"/>
        <d v="2015-02-10T20:43:16"/>
        <d v="2016-08-03T16:36:20"/>
        <d v="2016-05-03T14:25:11"/>
        <d v="2016-08-15T14:49:06"/>
        <d v="2016-01-19T13:48:09"/>
        <d v="2015-04-21T22:47:58"/>
        <d v="2014-12-30T15:44:00"/>
        <d v="2014-09-15T03:14:16"/>
        <d v="2014-11-15T13:12:57"/>
        <d v="2015-03-05T15:43:57"/>
        <d v="2014-10-01T22:45:43"/>
        <d v="2014-11-13T06:00:03"/>
        <d v="2015-01-06T16:11:19"/>
        <d v="2014-11-30T17:46:06"/>
        <d v="2015-07-04T00:44:43"/>
        <d v="2014-10-28T21:24:00"/>
        <d v="2015-01-07T13:13:42"/>
        <d v="2016-09-15T06:55:42"/>
        <d v="2016-05-25T10:32:46"/>
        <d v="2016-11-15T13:39:49"/>
        <d v="2015-12-06T07:50:33"/>
        <d v="2014-10-22T20:13:29"/>
        <d v="2016-09-10T14:32:51"/>
        <d v="2015-11-13T15:51:09"/>
        <d v="2015-06-04T11:20:31"/>
        <d v="2015-01-14T01:43:03"/>
        <d v="2015-10-05T16:16:45"/>
        <d v="2015-08-31T19:17:39"/>
        <d v="2014-08-26T15:19:09"/>
        <d v="2014-08-29T01:38:33"/>
        <d v="2017-01-07T16:20:30"/>
        <d v="2015-01-25T21:47:19"/>
        <d v="2014-08-09T21:50:26"/>
        <d v="2014-08-25T10:24:30"/>
        <d v="2016-06-03T07:38:57"/>
        <d v="2014-07-09T21:20:13"/>
        <d v="2015-01-29T07:32:17"/>
        <d v="2015-06-17T21:45:38"/>
        <d v="2016-06-27T21:01:43"/>
        <d v="2016-12-01T15:53:28"/>
        <d v="2015-03-04T05:37:30"/>
        <d v="2014-06-30T18:03:16"/>
        <d v="2015-03-02T02:01:31"/>
        <d v="2012-01-18T07:39:27"/>
        <d v="2013-12-26T19:07:43"/>
        <d v="2012-09-24T16:26:17"/>
        <d v="2013-12-18T21:59:28"/>
        <d v="2013-06-18T20:01:44"/>
        <d v="2014-01-18T22:10:17"/>
        <d v="2011-01-12T07:49:22"/>
        <d v="2014-04-07T21:35:31"/>
        <d v="2010-12-04T02:06:11"/>
        <d v="2014-01-25T16:25:07"/>
        <d v="2012-04-27T23:54:24"/>
        <d v="2011-02-02T12:57:07"/>
        <d v="2013-01-29T01:03:23"/>
        <d v="2014-12-15T23:08:16"/>
        <d v="2016-03-01T16:51:11"/>
        <d v="2013-01-31T19:25:29"/>
        <d v="2012-01-18T01:08:56"/>
        <d v="2011-09-02T18:52:38"/>
        <d v="2016-09-01T17:19:42"/>
        <d v="2013-04-18T02:18:31"/>
        <d v="2014-04-16T20:17:25"/>
        <d v="2015-01-27T15:09:41"/>
        <d v="2011-01-21T23:52:35"/>
        <d v="2011-05-03T23:21:55"/>
        <d v="2016-06-02T07:59:58"/>
        <d v="2012-11-15T15:36:18"/>
        <d v="2015-03-31T05:40:32"/>
        <d v="2011-05-28T18:54:49"/>
        <d v="2012-09-17T20:17:39"/>
        <d v="2014-06-10T23:01:40"/>
        <d v="2014-07-07T21:45:39"/>
        <d v="2015-03-18T18:30:52"/>
        <d v="2012-09-25T01:26:57"/>
        <d v="2013-04-24T00:30:37"/>
        <d v="2013-11-22T12:55:41"/>
        <d v="2014-06-27T20:31:12"/>
        <d v="2014-08-13T18:26:53"/>
        <d v="2011-10-17T04:48:42"/>
        <d v="2011-08-23T18:28:49"/>
        <d v="2014-01-16T17:01:25"/>
        <d v="2014-12-27T07:12:21"/>
        <d v="2017-01-20T11:49:35"/>
        <d v="2014-05-13T19:08:05"/>
        <d v="2014-04-04T17:11:41"/>
        <d v="2016-10-02T08:49:07"/>
        <d v="2017-01-07T05:54:57"/>
        <d v="2016-10-06T22:11:53"/>
        <d v="2015-11-20T18:42:06"/>
        <d v="2016-12-05T00:04:09"/>
        <d v="2016-01-02T08:32:16"/>
        <d v="2014-10-11T18:48:21"/>
        <d v="2015-05-31T03:06:43"/>
        <d v="2015-06-09T14:46:50"/>
        <d v="2016-06-08T23:15:34"/>
        <d v="2016-06-07T21:35:08"/>
        <d v="2014-05-17T06:50:05"/>
        <d v="2015-01-31T00:42:06"/>
        <d v="2014-05-14T00:12:35"/>
        <d v="2016-02-13T15:35:30"/>
        <d v="2016-03-01T13:36:20"/>
        <d v="2015-02-08T03:39:50"/>
        <d v="2012-06-07T22:46:52"/>
        <d v="2012-03-09T22:45:08"/>
        <d v="2012-10-23T04:45:36"/>
        <d v="2012-07-09T02:15:10"/>
        <d v="2014-10-13T21:45:39"/>
        <d v="2015-11-15T19:12:13"/>
        <d v="2010-05-01T05:45:33"/>
        <d v="2013-01-25T19:02:27"/>
        <d v="2012-11-15T18:52:09"/>
        <d v="2010-06-06T19:09:14"/>
        <d v="2011-05-08T15:18:02"/>
        <d v="2011-03-30T22:36:26"/>
        <d v="2012-01-12T21:43:04"/>
        <d v="2015-09-20T17:55:23"/>
        <d v="2012-03-13T17:02:45"/>
        <d v="2014-02-10T14:00:07"/>
        <d v="2015-12-28T04:37:53"/>
        <d v="2015-02-23T22:36:07"/>
        <d v="2012-09-08T20:55:32"/>
        <d v="2015-04-22T13:02:10"/>
        <d v="2015-02-02T18:57:27"/>
        <d v="2016-11-28T18:29:52"/>
        <d v="2015-11-18T16:27:01"/>
        <d v="2014-08-08T22:13:15"/>
        <d v="2016-05-24T16:06:24"/>
        <d v="2014-05-08T14:05:26"/>
        <d v="2016-11-29T22:01:41"/>
        <d v="2014-09-23T10:17:59"/>
        <d v="2015-09-17T23:06:57"/>
        <d v="2014-07-10T00:48:54"/>
        <d v="2015-05-05T05:26:01"/>
        <d v="2014-09-08T12:16:19"/>
        <d v="2014-10-17T04:11:13"/>
        <d v="2014-08-13T01:10:22"/>
        <d v="2016-10-13T17:12:56"/>
        <d v="2017-01-11T06:28:53"/>
        <d v="2014-07-08T18:57:32"/>
        <d v="2015-04-19T21:00:49"/>
        <d v="2015-09-23T21:01:01"/>
        <d v="2012-06-14T05:19:03"/>
        <d v="2013-11-12T06:08:28"/>
        <d v="2011-08-17T20:22:13"/>
        <d v="2013-12-18T18:15:56"/>
        <d v="2013-09-18T21:38:08"/>
        <d v="2010-10-05T22:54:16"/>
        <d v="2012-02-21T20:40:40"/>
        <d v="2013-04-07T15:33:15"/>
        <d v="2011-05-24T00:31:06"/>
        <d v="2013-05-08T13:24:42"/>
        <d v="2012-05-08T21:25:09"/>
        <d v="2012-01-03T19:26:14"/>
        <d v="2014-08-28T03:08:27"/>
        <d v="2011-11-18T20:48:41"/>
        <d v="2014-05-14T22:22:51"/>
        <d v="2011-11-05T21:21:10"/>
        <d v="2012-05-30T02:51:21"/>
        <d v="2013-06-01T06:13:51"/>
        <d v="2013-02-08T23:38:29"/>
        <d v="2011-05-07T12:10:33"/>
        <d v="2014-04-15T06:58:51"/>
        <d v="2011-04-05T19:52:20"/>
        <d v="2016-06-27T06:28:37"/>
        <d v="2014-04-01T14:01:31"/>
        <d v="2015-06-02T06:02:39"/>
        <d v="2014-02-19T03:36:02"/>
        <d v="2009-10-16T22:02:01"/>
        <d v="2016-04-13T14:30:10"/>
        <d v="2014-06-10T10:09:12"/>
        <d v="2011-03-22T04:21:14"/>
        <d v="2016-10-08T10:05:37"/>
        <d v="2013-09-09T14:33:35"/>
        <d v="2012-02-02T04:47:45"/>
        <d v="2016-01-25T13:56:16"/>
        <d v="2012-04-21T06:31:22"/>
        <d v="2015-03-04T22:10:05"/>
        <d v="2012-09-27T02:21:54"/>
        <d v="2013-02-21T23:42:41"/>
        <d v="2014-08-20T20:17:41"/>
        <d v="2014-11-21T08:42:21"/>
        <d v="2012-08-27T04:40:17"/>
        <d v="2014-04-13T18:43:57"/>
        <d v="2014-08-12T10:18:55"/>
        <d v="2016-03-23T06:32:53"/>
        <d v="2011-12-21T02:08:30"/>
        <d v="2014-07-15T12:58:18"/>
        <d v="2014-04-01T15:55:30"/>
        <d v="2016-11-02T14:05:16"/>
        <d v="2016-07-06T19:01:09"/>
        <d v="2013-02-19T04:38:22"/>
        <d v="2013-10-14T12:01:01"/>
        <d v="2012-10-19T00:17:25"/>
        <d v="2016-06-28T17:21:04"/>
        <d v="2013-06-20T08:01:09"/>
        <d v="2013-02-08T18:07:32"/>
        <d v="2013-06-13T21:35:25"/>
        <d v="2015-11-03T05:12:21"/>
        <d v="2012-05-10T05:24:52"/>
        <d v="2015-10-13T11:02:26"/>
        <d v="2016-02-23T13:01:02"/>
        <d v="2014-06-09T17:24:26"/>
        <d v="2016-11-04T14:04:47"/>
        <d v="2016-08-11T00:16:59"/>
        <d v="2014-10-01T18:58:02"/>
        <d v="2016-07-04T16:46:12"/>
        <d v="2016-02-13T10:24:43"/>
        <d v="2015-01-30T15:21:16"/>
        <d v="2015-07-21T18:19:03"/>
        <d v="2016-11-11T16:20:08"/>
        <d v="2016-01-29T04:42:13"/>
        <d v="2015-06-12T21:26:26"/>
        <d v="2015-01-19T03:26:32"/>
        <d v="2015-11-21T14:07:18"/>
        <d v="2016-10-08T00:09:02"/>
        <d v="2015-06-26T21:38:57"/>
        <d v="2014-06-10T19:40:11"/>
        <d v="2014-07-27T22:20:13"/>
        <d v="2014-06-17T02:50:38"/>
        <d v="2014-10-14T11:35:09"/>
        <d v="2015-12-07T22:50:14"/>
        <d v="2015-05-12T05:01:57"/>
        <d v="2016-12-24T17:05:43"/>
        <d v="2010-06-18T03:00:52"/>
        <d v="2014-06-10T14:31:04"/>
        <d v="2013-09-18T19:30:19"/>
        <d v="2014-10-29T12:00:45"/>
        <d v="2010-06-18T20:06:27"/>
        <d v="2011-08-06T14:30:22"/>
        <d v="2016-10-18T07:45:44"/>
        <d v="2016-07-19T23:54:51"/>
        <d v="2015-12-09T08:36:13"/>
        <d v="2015-01-06T19:44:01"/>
        <d v="2016-05-09T23:03:34"/>
        <d v="2013-02-19T05:09:00"/>
        <d v="2011-08-10T21:02:43"/>
        <d v="2013-02-07T21:08:19"/>
        <d v="2012-02-22T01:22:36"/>
        <d v="2015-07-14T08:46:50"/>
        <d v="2016-08-23T17:00:22"/>
        <d v="2014-04-08T02:20:25"/>
        <d v="2014-08-10T01:41:38"/>
        <d v="2016-05-12T13:39:32"/>
        <d v="2015-05-12T10:05:53"/>
        <d v="2012-07-09T23:12:25"/>
        <d v="2015-05-12T04:25:47"/>
        <d v="2014-03-06T17:39:46"/>
        <d v="2015-02-13T19:32:00"/>
        <d v="2010-02-06T22:03:27"/>
        <d v="2014-07-28T00:31:21"/>
        <d v="2012-10-30T23:54:56"/>
        <d v="2014-12-02T07:54:14"/>
        <d v="2016-11-15T13:34:35"/>
        <d v="2014-03-27T01:58:39"/>
        <d v="2015-03-13T03:07:13"/>
        <d v="2015-11-03T15:00:08"/>
        <d v="2014-04-09T20:45:19"/>
        <d v="2013-10-31T05:02:34"/>
        <d v="2013-05-30T06:30:21"/>
        <d v="2016-11-01T10:32:05"/>
        <d v="2013-10-31T22:15:04"/>
        <d v="2016-10-11T12:37:07"/>
        <d v="2015-11-23T16:59:35"/>
        <d v="2016-10-18T04:14:37"/>
        <d v="2015-05-14T16:25:15"/>
        <d v="2012-06-09T02:07:28"/>
        <d v="2013-04-23T04:07:24"/>
        <d v="2015-03-18T21:41:11"/>
        <d v="2013-04-23T15:38:11"/>
        <d v="2013-10-28T12:39:24"/>
        <d v="2015-04-21T01:42:59"/>
        <d v="2013-11-26T00:32:18"/>
        <d v="2016-01-06T02:00:54"/>
        <d v="2015-10-26T14:49:12"/>
        <d v="2014-04-02T12:30:11"/>
        <d v="2014-11-03T16:10:43"/>
        <d v="2013-03-18T18:15:43"/>
        <d v="2016-01-27T11:52:13"/>
        <d v="2015-01-22T08:53:51"/>
        <d v="2015-12-23T14:27:35"/>
        <d v="2014-05-24T15:25:50"/>
        <d v="2016-12-01T18:20:54"/>
        <d v="2016-02-23T09:11:39"/>
        <d v="2016-04-12T17:35:02"/>
        <d v="2013-04-25T08:45:24"/>
        <d v="2013-11-25T08:00:29"/>
        <d v="2014-07-24T18:31:24"/>
        <d v="2015-04-21T20:29:36"/>
        <d v="2016-09-20T20:11:55"/>
        <d v="2015-12-02T23:19:51"/>
        <d v="2016-05-29T15:45:24"/>
        <d v="2016-08-18T06:41:24"/>
        <d v="2016-04-07T13:57:12"/>
        <d v="2015-03-24T16:01:59"/>
        <d v="2016-04-06T19:49:42"/>
        <d v="2013-06-25T16:21:28"/>
        <d v="2014-06-13T21:08:10"/>
        <d v="2015-04-09T01:01:16"/>
        <d v="2016-11-18T18:30:58"/>
        <d v="2015-05-26T17:03:14"/>
        <d v="2015-10-12T22:58:21"/>
        <d v="2012-04-05T03:45:56"/>
        <d v="2011-09-25T02:53:16"/>
        <d v="2012-05-05T17:19:55"/>
        <d v="2014-04-02T19:59:43"/>
        <d v="2012-06-15T20:03:08"/>
        <d v="2011-11-13T16:05:32"/>
        <d v="2011-08-09T04:54:19"/>
        <d v="2010-08-05T17:09:12"/>
        <d v="2013-06-28T01:49:54"/>
        <d v="2013-01-25T09:09:16"/>
        <d v="2011-01-12T07:44:38"/>
        <d v="2011-08-08T16:58:53"/>
        <d v="2012-10-23T20:30:32"/>
        <d v="2012-01-31T00:28:51"/>
        <d v="2011-08-03T17:36:14"/>
        <d v="2012-10-10T18:12:16"/>
        <d v="2011-10-02T14:02:15"/>
        <d v="2012-02-07T02:43:56"/>
        <d v="2015-06-18T17:54:44"/>
        <d v="2012-06-14T20:02:21"/>
        <d v="2011-12-15T03:35:14"/>
        <d v="2011-04-05T20:50:49"/>
        <d v="2012-10-10T18:07:07"/>
        <d v="2013-04-30T01:47:14"/>
        <d v="2014-11-08T18:55:54"/>
        <d v="2012-12-27T05:09:35"/>
        <d v="2014-10-22T17:03:13"/>
        <d v="2012-08-14T04:13:01"/>
        <d v="2015-06-05T17:00:18"/>
        <d v="2014-04-30T16:06:10"/>
        <d v="2011-06-09T04:43:46"/>
        <d v="2013-04-01T22:16:34"/>
        <d v="2014-08-19T20:46:16"/>
        <d v="2010-10-07T19:34:30"/>
        <d v="2011-01-21T01:56:41"/>
        <d v="2012-08-15T18:40:03"/>
        <d v="2015-10-13T01:25:50"/>
        <d v="2011-06-24T20:08:56"/>
        <d v="2012-07-17T03:07:25"/>
        <d v="2013-11-13T23:08:56"/>
        <d v="2016-12-12T17:49:09"/>
        <d v="2016-12-08T07:12:49"/>
        <d v="2010-01-20T10:11:47"/>
        <d v="2010-10-13T00:40:35"/>
        <d v="2015-07-06T00:33:54"/>
        <d v="2014-11-08T23:21:28"/>
        <d v="2015-02-10T12:07:43"/>
        <d v="2014-07-23T18:32:49"/>
        <d v="2016-02-09T00:35:00"/>
        <d v="2014-07-12T02:04:24"/>
        <d v="2015-06-12T04:58:11"/>
        <d v="2014-01-04T11:41:33"/>
        <d v="2011-03-17T02:19:59"/>
        <d v="2013-03-28T21:16:31"/>
        <d v="2012-09-04T23:07:13"/>
        <d v="2013-09-19T12:13:07"/>
        <d v="2014-11-05T18:30:29"/>
        <d v="2013-10-10T00:18:59"/>
        <d v="2016-10-04T18:00:08"/>
        <d v="2012-12-12T20:00:24"/>
        <d v="2014-10-15T05:39:20"/>
        <d v="2015-12-02T16:50:10"/>
        <d v="2010-06-03T21:16:53"/>
        <d v="2013-08-13T13:07:20"/>
        <d v="2013-10-28T05:41:55"/>
        <d v="2016-01-28T16:18:31"/>
        <d v="2014-10-15T07:05:49"/>
        <d v="2015-03-03T17:36:22"/>
        <d v="2010-06-26T00:35:57"/>
        <d v="2016-06-13T06:50:00"/>
        <d v="2016-05-30T20:20:15"/>
        <d v="2014-02-13T19:58:30"/>
        <d v="2014-12-01T21:51:59"/>
        <d v="2014-01-08T15:10:28"/>
        <d v="2016-03-01T17:56:26"/>
        <d v="2013-08-02T20:30:06"/>
        <d v="2016-11-20T23:33:04"/>
        <d v="2012-12-21T20:29:35"/>
        <d v="2011-06-16T17:32:55"/>
        <d v="2012-04-19T17:05:05"/>
        <d v="2015-08-24T20:27:39"/>
        <d v="2014-06-23T18:23:12"/>
        <d v="2015-04-17T21:35:21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50"/>
        <d v="2016-05-12T06:01:08"/>
        <d v="2016-12-19T15:16:38"/>
        <d v="2015-03-12T04:06:32"/>
        <d v="2015-10-02T16:04:29"/>
        <d v="2017-02-07T00:07:33"/>
        <d v="2014-08-28T21:37:06"/>
        <d v="2017-01-10T08:46:18"/>
        <d v="2016-01-11T16:34:01"/>
        <d v="2013-02-14T08:23:59"/>
        <d v="2016-08-01T14:45:44"/>
        <d v="2015-03-05T05:01:07"/>
        <d v="2016-09-20T14:04:01"/>
        <d v="2016-04-07T18:55:00"/>
        <d v="2016-02-17T15:00:04"/>
        <d v="2017-02-02T20:00:28"/>
        <d v="2016-11-17T20:25:44"/>
        <d v="2016-10-21T09:44:32"/>
        <d v="2016-02-25T18:11:31"/>
        <d v="2015-07-12T18:31:41"/>
        <d v="2016-11-01T11:41:43"/>
        <d v="2015-01-29T14:00:59"/>
        <d v="2015-10-15T12:20:01"/>
        <d v="2015-09-15T09:59:58"/>
        <d v="2015-06-08T15:01:09"/>
        <d v="2013-01-02T20:19:26"/>
        <d v="2012-10-02T20:22:48"/>
        <d v="2015-08-25T20:38:02"/>
        <d v="2013-02-07T07:28:39"/>
        <d v="2012-05-02T19:43:10"/>
        <d v="2012-03-29T06:10:24"/>
        <d v="2013-10-17T04:39:34"/>
        <d v="2012-02-07T21:10:26"/>
        <d v="2014-04-03T11:30:45"/>
        <d v="2012-02-17T01:35:11"/>
        <d v="2014-03-18T18:50:26"/>
        <d v="2013-10-01T17:56:17"/>
        <d v="2015-04-15T19:49:39"/>
        <d v="2014-01-07T19:00:48"/>
        <d v="2012-02-19T17:12:53"/>
        <d v="2015-07-09T18:02:26"/>
        <d v="2015-10-22T18:38:33"/>
        <d v="2012-08-06T19:29:43"/>
        <d v="2015-07-20T17:15:13"/>
        <d v="2013-06-27T01:27:16"/>
        <d v="2016-03-23T16:00:10"/>
        <d v="2011-12-29T18:54:08"/>
        <d v="2015-05-28T15:22:49"/>
        <d v="2016-10-01T16:01:16"/>
        <d v="2014-08-22T19:00:15"/>
        <d v="2016-01-12T19:10:23"/>
        <d v="2013-10-14T19:22:36"/>
        <d v="2015-07-17T06:40:36"/>
        <d v="2013-07-29T15:56:31"/>
        <d v="2014-03-26T21:08:47"/>
        <d v="2013-05-29T21:51:41"/>
        <d v="2014-06-16T19:03:28"/>
        <d v="2015-11-23T09:05:40"/>
        <d v="2016-12-06T19:47:28"/>
        <d v="2015-02-27T00:31:51"/>
        <d v="2016-01-02T14:48:43"/>
        <d v="2014-10-03T00:04:44"/>
        <d v="2017-02-08T14:55:17"/>
        <d v="2013-10-25T23:00:14"/>
        <d v="2016-03-23T19:49:05"/>
        <d v="2017-01-31T19:51:40"/>
        <d v="2013-10-22T13:48:54"/>
        <d v="2017-03-06T18:01:30"/>
        <d v="2016-10-04T19:39:07"/>
        <d v="2014-01-21T17:00:18"/>
        <d v="2015-08-05T19:00:10"/>
        <d v="2015-07-15T15:59:26"/>
        <d v="2016-11-14T21:01:18"/>
        <d v="2013-03-03T16:52:46"/>
        <d v="2016-11-03T00:07:54"/>
        <d v="2014-07-26T08:17:58"/>
        <d v="2016-07-22T07:52:19"/>
        <d v="2015-10-19T15:09:07"/>
        <d v="2017-01-17T15:32:48"/>
        <d v="2016-04-07T22:50:51"/>
        <d v="2016-11-08T10:50:46"/>
        <d v="2016-05-15T22:28:49"/>
        <d v="2015-05-12T18:01:28"/>
        <d v="2016-11-28T19:18:57"/>
        <d v="2014-02-25T00:24:11"/>
        <d v="2017-01-24T17:23:41"/>
        <d v="2014-10-14T14:02:38"/>
        <d v="2015-01-10T19:58:34"/>
        <d v="2016-05-06T13:58:34"/>
        <d v="2016-11-15T20:28:28"/>
        <d v="2016-04-09T20:59:53"/>
        <d v="2014-11-25T19:54:57"/>
        <d v="2017-02-10T01:58:36"/>
        <d v="2017-02-10T16:54:24"/>
        <d v="2016-12-21T20:51:54"/>
        <d v="2016-11-10T00:00:04"/>
        <d v="2015-11-07T16:47:17"/>
        <d v="2017-02-15T13:10:42"/>
        <d v="2014-01-24T12:00:58"/>
        <d v="2014-11-22T14:48:00"/>
        <d v="2013-12-06T15:38:09"/>
        <d v="2012-01-28T16:17:03"/>
        <d v="2015-11-30T17:01:08"/>
        <d v="2015-01-16T19:21:39"/>
        <d v="2015-08-18T14:59:52"/>
        <d v="2011-05-24T06:51:38"/>
        <d v="2015-11-15T04:11:27"/>
        <d v="2012-03-10T03:00:04"/>
        <d v="2011-02-11T19:07:25"/>
        <d v="2012-05-30T04:27:23"/>
        <d v="2013-08-08T23:07:34"/>
        <d v="2014-06-02T16:01:01"/>
        <d v="2012-06-07T19:51:30"/>
        <d v="2013-10-24T23:57:40"/>
        <d v="2009-09-14T06:05:30"/>
        <d v="2012-03-19T23:26:59"/>
        <d v="2012-03-19T16:44:36"/>
        <d v="2012-08-30T17:00:00"/>
        <d v="2012-12-21T17:21:20"/>
        <d v="2012-12-27T22:54:17"/>
        <d v="2012-01-19T17:33:46"/>
        <d v="2012-02-09T01:00:49"/>
        <d v="2014-02-24T20:10:34"/>
        <d v="2011-01-22T00:46:49"/>
        <d v="2012-06-14T17:26:57"/>
        <d v="2013-05-22T03:31:36"/>
        <d v="2013-11-27T20:50:34"/>
        <d v="2011-11-03T02:39:57"/>
        <d v="2010-11-20T19:34:52"/>
        <d v="2014-07-14T16:41:12"/>
        <d v="2012-02-09T04:02:09"/>
        <d v="2012-04-05T19:15:33"/>
        <d v="2014-07-31T23:06:37"/>
        <d v="2013-02-02T23:42:18"/>
        <d v="2013-02-19T19:03:36"/>
        <d v="2014-04-07T00:06:29"/>
        <d v="2014-03-18T15:11:18"/>
        <d v="2012-04-03T23:00:26"/>
        <d v="2012-05-08T13:14:18"/>
        <d v="2012-04-05T17:25:44"/>
        <d v="2009-09-23T17:24:11"/>
        <d v="2010-01-14T13:00:49"/>
        <d v="2009-08-25T15:26:54"/>
        <d v="2013-11-15T01:58:06"/>
        <d v="2014-02-26T19:36:40"/>
        <d v="2017-03-05T06:15:02"/>
        <d v="2017-03-10T21:29:29"/>
        <d v="2017-03-13T18:07:27"/>
        <d v="2017-02-24T21:14:46"/>
        <d v="2017-02-28T00:32:12"/>
        <d v="2017-03-10T00:49:09"/>
        <d v="2014-07-22T22:00:40"/>
        <d v="2015-05-15T18:45:38"/>
        <d v="2014-06-17T14:59:06"/>
        <d v="2015-11-24T21:35:44"/>
        <d v="2014-07-19T00:08:10"/>
        <d v="2015-01-07T15:04:31"/>
        <d v="2014-05-08T15:36:30"/>
        <d v="2014-10-06T16:04:58"/>
        <d v="2014-05-12T13:44:03"/>
        <d v="2014-01-27T22:11:36"/>
        <d v="2014-05-27T15:22:23"/>
        <d v="2014-05-30T21:31:24"/>
        <d v="2016-11-18T19:11:49"/>
        <d v="2016-09-30T15:25:38"/>
        <d v="2015-06-12T19:31:45"/>
        <d v="2014-09-15T16:51:11"/>
        <d v="2015-11-19T19:48:26"/>
        <d v="2016-05-25T17:27:49"/>
        <d v="2015-02-25T00:02:37"/>
        <d v="2016-09-02T19:10:31"/>
        <d v="2016-07-26T14:34:37"/>
        <d v="2015-12-22T22:22:19"/>
        <d v="2015-07-13T18:37:09"/>
        <d v="2016-12-04T20:12:50"/>
        <d v="2015-03-31T02:25:40"/>
        <d v="2015-04-07T15:12:33"/>
        <d v="2015-04-09T16:13:42"/>
        <d v="2014-11-11T17:21:00"/>
        <d v="2015-04-02T22:02:16"/>
        <d v="2015-05-06T18:48:24"/>
        <d v="2015-09-17T14:52:59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4"/>
        <d v="2016-02-25T23:16:56"/>
        <d v="2015-02-28T17:19:26"/>
        <d v="2016-01-11T19:30:12"/>
        <d v="2014-11-18T04:32:21"/>
        <d v="2015-05-26T18:39:57"/>
        <d v="2015-03-25T01:39:32"/>
        <d v="2015-07-30T15:53:45"/>
        <d v="2015-01-13T20:14:20"/>
        <d v="2016-08-10T20:03:57"/>
        <d v="2015-11-10T22:12:47"/>
        <d v="2016-10-26T20:53:03"/>
        <d v="2015-07-28T00:18:51"/>
        <d v="2015-08-21T00:23:37"/>
        <d v="2015-09-01T19:02:22"/>
        <d v="2015-03-11T22:27:29"/>
        <d v="2015-07-10T04:30:04"/>
        <d v="2015-01-23T01:21:47"/>
        <d v="2014-10-15T01:37:23"/>
        <d v="2015-07-06T16:50:32"/>
        <d v="2014-11-11T20:07:04"/>
        <d v="2016-06-07T15:02:21"/>
        <d v="2014-12-16T20:29:20"/>
        <d v="2015-06-24T15:40:52"/>
        <d v="2014-11-25T06:17:44"/>
        <d v="2015-03-01T19:04:05"/>
        <d v="2015-09-29T02:53:43"/>
        <d v="2015-07-09T15:33:37"/>
        <d v="2015-01-27T08:41:33"/>
        <d v="2016-12-13T02:54:48"/>
        <d v="2015-09-15T20:22:39"/>
        <d v="2014-12-03T21:14:16"/>
        <d v="2015-06-02T21:59:44"/>
        <d v="2014-11-13T20:28:27"/>
        <d v="2016-03-15T06:26:04"/>
        <d v="2016-01-05T19:44:56"/>
        <d v="2015-04-13T16:18:52"/>
        <d v="2016-01-30T21:10:58"/>
        <d v="2015-12-04T00:56:48"/>
        <d v="2016-08-13T14:02:56"/>
        <d v="2014-12-10T02:39:50"/>
        <d v="2015-03-19T13:48:49"/>
        <d v="2014-10-07T03:22:37"/>
        <d v="2015-07-19T21:01:16"/>
        <d v="2015-08-08T09:47:55"/>
        <d v="2015-07-26T17:34:42"/>
        <d v="2016-10-12T17:41:13"/>
        <d v="2014-05-01T02:38:03"/>
        <d v="2015-07-13T16:41:01"/>
        <d v="2016-06-15T20:42:26"/>
        <d v="2015-01-15T17:42:24"/>
        <d v="2014-07-11T21:13:07"/>
        <d v="2015-01-23T20:34:04"/>
        <d v="2014-12-20T17:43:09"/>
        <d v="2014-09-11T00:41:35"/>
        <d v="2015-01-22T16:29:56"/>
        <d v="2015-02-09T17:23:57"/>
        <d v="2014-12-01T16:54:51"/>
        <d v="2014-09-27T21:25:08"/>
        <d v="2016-05-12T21:55:49"/>
        <d v="2015-06-09T04:04:53"/>
        <d v="2016-02-12T07:38:54"/>
        <d v="2015-02-10T18:49:11"/>
        <d v="2016-12-30T21:06:07"/>
        <d v="2016-01-13T03:08:25"/>
        <d v="2016-04-29T02:23:34"/>
        <d v="2015-02-06T05:14:58"/>
        <d v="2016-01-28T21:35:44"/>
        <d v="2015-06-25T04:27:54"/>
        <d v="2015-09-05T06:39:46"/>
        <d v="2015-11-30T14:46:11"/>
        <d v="2015-01-27T23:09:48"/>
        <d v="2015-10-08T21:57:42"/>
        <d v="2015-09-18T19:38:49"/>
        <d v="2016-01-14T21:35:13"/>
        <d v="2015-07-02T03:00:54"/>
        <d v="2015-02-17T16:00:29"/>
        <d v="2014-07-16T15:00:23"/>
        <d v="2016-04-25T18:06:32"/>
        <d v="2015-08-27T04:33:41"/>
        <d v="2016-10-27T14:27:51"/>
        <d v="2016-10-11T11:16:34"/>
        <d v="2016-08-25T07:35:14"/>
        <d v="2014-10-31T03:25:16"/>
        <d v="2014-09-20T01:44:16"/>
        <d v="2017-02-13T21:48:10"/>
        <d v="2015-11-30T20:15:00"/>
        <d v="2017-01-03T16:36:49"/>
        <d v="2017-02-04T04:50:09"/>
        <d v="2016-03-23T18:45:51"/>
        <d v="2017-01-26T23:04:00"/>
        <d v="2016-02-23T14:27:37"/>
        <d v="2016-05-05T20:55:19"/>
        <d v="2016-02-07T15:18:05"/>
        <d v="2016-11-30T04:29:27"/>
        <d v="2011-08-29T00:18:17"/>
        <d v="2012-06-29T04:28:16"/>
        <d v="2013-03-08T02:40:25"/>
        <d v="2015-09-01T21:36:37"/>
        <d v="2012-08-24T17:15:49"/>
        <d v="2013-04-09T02:27:33"/>
        <d v="2012-04-26T20:58:52"/>
        <d v="2012-09-22T03:42:01"/>
        <d v="2011-01-14T10:18:49"/>
        <d v="2012-04-24T01:47:35"/>
        <d v="2011-12-16T23:49:52"/>
        <d v="2010-06-25T02:46:21"/>
        <d v="2012-10-11T17:57:49"/>
        <d v="2010-08-27T00:16:16"/>
        <d v="2010-05-12T06:54:15"/>
        <d v="2014-10-01T07:52:51"/>
        <d v="2012-06-28T16:35:45"/>
        <d v="2012-12-14T22:48:33"/>
        <d v="2012-07-17T17:26:35"/>
        <d v="2015-08-11T22:28:04"/>
        <d v="2012-03-31T15:30:09"/>
        <d v="2011-06-17T18:46:23"/>
        <d v="2012-03-02T18:00:03"/>
        <d v="2011-08-16T22:00:03"/>
        <d v="2011-09-07T23:58:00"/>
        <d v="2012-03-23T16:59:37"/>
        <d v="2012-04-27T01:59:58"/>
        <d v="2011-10-17T15:11:48"/>
        <d v="2013-04-09T16:33:59"/>
        <d v="2012-04-24T05:27:56"/>
        <d v="2010-12-30T20:08:35"/>
        <d v="2012-04-25T23:39:48"/>
        <d v="2013-03-15T04:02:20"/>
        <d v="2012-04-23T15:29:05"/>
        <d v="2012-05-07T22:42:56"/>
        <d v="2013-02-22T23:54:52"/>
        <d v="2011-07-06T21:05:38"/>
        <d v="2015-01-13T23:13:08"/>
        <d v="2012-11-13T15:33:58"/>
        <d v="2012-05-24T18:32:55"/>
        <d v="2015-08-28T18:38:24"/>
        <d v="2014-08-07T19:48:39"/>
        <d v="2016-05-08T21:35:08"/>
        <d v="2014-10-16T00:22:15"/>
        <d v="2015-02-12T01:20:16"/>
        <d v="2015-09-11T07:07:49"/>
        <d v="2015-04-11T01:45:05"/>
        <d v="2014-07-15T22:50:35"/>
        <d v="2015-02-23T19:25:50"/>
        <d v="2015-03-15T23:56:13"/>
        <d v="2016-01-02T10:43:33"/>
        <d v="2014-11-28T21:02:42"/>
        <d v="2016-12-28T00:09:50"/>
        <d v="2014-08-03T09:21:18"/>
        <d v="2015-01-23T20:09:14"/>
        <d v="2014-10-30T15:40:53"/>
        <d v="2015-02-17T19:15:31"/>
        <d v="2014-10-14T16:20:29"/>
        <d v="2014-06-19T03:43:24"/>
        <d v="2016-08-30T14:24:45"/>
        <d v="2015-09-22T23:13:42"/>
        <d v="2016-03-31T13:46:01"/>
        <d v="2014-10-18T23:24:53"/>
        <d v="2014-11-18T19:22:38"/>
        <d v="2012-05-29T20:16:12"/>
        <d v="2014-11-10T02:11:14"/>
        <d v="2013-09-29T18:01:32"/>
        <d v="2015-08-01T20:01:43"/>
        <d v="2012-02-09T01:56:16"/>
        <d v="2015-03-18T20:45:06"/>
        <d v="2015-07-23T16:19:14"/>
        <d v="2012-07-17T20:22:47"/>
        <d v="2013-01-30T18:01:52"/>
        <d v="2009-11-10T16:48:33"/>
        <d v="2014-10-31T18:59:06"/>
        <d v="2013-07-09T02:32:46"/>
        <d v="2011-06-02T15:34:16"/>
        <d v="2013-01-24T12:14:22"/>
        <d v="2014-12-04T21:39:12"/>
        <d v="2011-08-30T16:12:02"/>
        <d v="2013-07-28T10:46:58"/>
        <d v="2013-08-23T10:14:18"/>
        <d v="2010-12-02T02:34:58"/>
        <d v="2012-06-08T12:29:30"/>
        <d v="2015-01-23T03:18:58"/>
        <d v="2013-09-07T20:36:19"/>
        <d v="2012-03-05T18:33:23"/>
        <d v="2016-09-05T15:00:38"/>
        <d v="2013-04-26T18:11:11"/>
        <d v="2015-08-12T15:13:26"/>
        <d v="2012-02-22T06:03:06"/>
        <d v="2017-02-03T19:26:22"/>
        <d v="2012-07-23T04:46:48"/>
        <d v="2015-05-01T01:52:43"/>
        <d v="2012-04-27T15:43:13"/>
        <d v="2012-11-09T23:47:38"/>
        <d v="2014-04-15T17:53:06"/>
        <d v="2015-03-30T20:38:27"/>
        <d v="2011-10-13T20:58:04"/>
        <d v="2015-02-04T22:49:34"/>
        <d v="2015-09-13T12:41:29"/>
        <d v="2016-08-12T12:35:39"/>
        <d v="2015-05-31T03:20:51"/>
        <d v="2014-07-02T00:58:20"/>
        <d v="2016-03-11T15:36:30"/>
        <d v="2014-07-22T23:32:29"/>
        <d v="2015-03-24T21:05:38"/>
        <d v="2016-08-02T15:59:55"/>
        <d v="2015-08-18T02:31:52"/>
        <d v="2017-01-09T21:40:35"/>
        <d v="2016-03-20T08:12:02"/>
        <d v="2015-03-14T02:51:58"/>
        <d v="2014-07-09T14:12:29"/>
        <d v="2016-04-27T19:49:06"/>
        <d v="2014-12-13T02:36:34"/>
        <d v="2015-02-25T00:14:07"/>
        <d v="2014-07-10T19:41:37"/>
        <d v="2015-08-22T00:33:00"/>
        <d v="2014-07-17T19:55:04"/>
        <d v="2015-04-16T07:50:04"/>
        <d v="2015-10-17T15:04:58"/>
        <d v="2016-09-29T23:43:55"/>
        <d v="2015-01-15T18:28:00"/>
        <d v="2015-05-16T04:09:29"/>
        <d v="2014-06-05T23:07:13"/>
        <d v="2015-11-25T07:55:36"/>
        <d v="2015-11-30T16:12:34"/>
        <d v="2015-02-07T16:13:47"/>
        <d v="2016-02-22T12:52:08"/>
        <d v="2016-01-19T14:08:17"/>
        <d v="2016-01-13T21:45:25"/>
        <d v="2014-09-05T19:13:41"/>
        <d v="2015-03-26T20:17:06"/>
        <d v="2014-07-08T23:13:48"/>
        <d v="2017-01-25T05:51:40"/>
        <d v="2014-07-08T15:56:49"/>
        <d v="2016-05-20T08:11:58"/>
        <d v="2015-08-24T20:10:01"/>
        <d v="2014-06-19T18:05:47"/>
        <d v="2016-01-25T21:36:41"/>
        <d v="2012-08-29T21:39:09"/>
        <d v="2014-10-03T17:56:09"/>
        <d v="2013-12-09T21:54:14"/>
        <d v="2012-03-30T01:13:43"/>
        <d v="2016-05-18T12:59:50"/>
        <d v="2014-03-28T17:06:22"/>
        <d v="2015-06-29T20:59:33"/>
        <d v="2017-02-01T19:14:28"/>
        <d v="2012-06-15T05:42:32"/>
        <d v="2016-07-13T21:08:45"/>
        <d v="2016-11-30T08:03:34"/>
        <d v="2014-12-09T03:26:11"/>
        <d v="2012-08-22T19:38:14"/>
        <d v="2014-04-01T17:00:13"/>
        <d v="2016-03-24T11:56:05"/>
        <d v="2015-07-26T23:52:10"/>
        <d v="2014-09-20T20:59:12"/>
        <d v="2015-10-02T19:01:01"/>
        <d v="2015-09-26T21:13:24"/>
        <d v="2015-09-04T04:00:42"/>
        <d v="2015-04-21T17:56:29"/>
        <d v="2016-11-15T17:50:16"/>
        <d v="2016-11-18T06:09:26"/>
        <d v="2012-08-23T10:07:02"/>
        <d v="2016-10-15T19:26:49"/>
        <d v="2015-05-04T15:04:30"/>
        <d v="2015-10-27T19:54:22"/>
        <d v="2014-11-10T23:11:07"/>
        <d v="2015-04-14T12:55:22"/>
        <d v="2016-06-03T02:31:52"/>
        <d v="2015-08-02T04:03:47"/>
        <d v="2016-05-04T01:28:59"/>
        <d v="2014-01-28T19:45:32"/>
        <d v="2016-08-30T15:45:22"/>
        <d v="2015-02-02T22:49:21"/>
        <d v="2016-09-23T14:45:15"/>
        <d v="2016-09-26T13:11:15"/>
        <d v="2014-12-16T21:54:56"/>
        <d v="2015-01-20T20:45:49"/>
        <d v="2015-04-09T03:51:14"/>
        <d v="2014-08-29T19:51:04"/>
        <d v="2016-06-15T05:55:08"/>
        <d v="2016-11-15T13:58:35"/>
        <d v="2017-02-08T19:00:35"/>
        <d v="2014-10-09T20:13:24"/>
        <d v="2015-08-10T07:31:10"/>
        <d v="2015-07-15T06:16:59"/>
        <d v="2016-02-08T17:09:20"/>
        <d v="2015-12-03T23:55:42"/>
        <d v="2016-11-21T14:59:03"/>
        <d v="2015-11-19T19:20:10"/>
        <d v="2014-11-10T03:48:45"/>
        <d v="2014-05-12T15:38:47"/>
        <d v="2015-02-20T14:25:26"/>
        <d v="2016-01-12T20:47:28"/>
        <d v="2017-02-01T16:31:29"/>
        <d v="2016-06-30T22:17:33"/>
        <d v="2016-06-30T21:13:14"/>
        <d v="2015-03-19T01:40:10"/>
        <d v="2015-09-25T17:06:59"/>
        <d v="2013-09-25T23:00:10"/>
        <d v="2015-07-22T17:55:14"/>
        <d v="2015-08-06T14:56:47"/>
        <d v="2015-11-05T00:36:38"/>
        <d v="2015-03-20T21:29:35"/>
        <d v="2015-08-19T18:20:39"/>
        <d v="2016-01-11T22:13:36"/>
        <d v="2015-09-28T14:07:45"/>
        <d v="2015-11-11T00:51:36"/>
        <d v="2014-07-01T00:29:41"/>
        <d v="2014-11-19T17:58:37"/>
        <d v="2015-12-06T21:13:10"/>
        <d v="2014-09-30T13:00:00"/>
        <d v="2016-06-08T15:11:11"/>
        <d v="2014-10-11T20:34:50"/>
        <d v="2016-04-22T14:59:34"/>
        <d v="2014-06-03T00:42:23"/>
        <d v="2015-08-25T19:09:26"/>
        <d v="2015-01-29T00:01:35"/>
        <d v="2016-03-07T05:04:51"/>
        <d v="2014-06-15T21:29:11"/>
        <d v="2014-10-20T20:55:41"/>
        <d v="2015-01-30T18:07:20"/>
        <d v="2014-06-30T21:57:05"/>
        <d v="2015-02-26T16:42:11"/>
        <d v="2014-09-10T23:23:43"/>
        <d v="2015-05-30T15:21:58"/>
        <d v="2015-01-24T02:51:11"/>
        <d v="2016-06-30T23:04:51"/>
        <d v="2015-04-19T02:31:17"/>
        <d v="2015-03-26T17:22:38"/>
        <d v="2015-02-23T08:01:00"/>
        <d v="2014-07-14T03:19:27"/>
        <d v="2014-08-27T03:22:20"/>
        <d v="2015-02-13T04:21:58"/>
        <d v="2014-11-21T20:16:01"/>
        <d v="2015-07-02T22:33:43"/>
        <d v="2014-05-28T21:33:29"/>
        <d v="2014-07-09T21:31:03"/>
        <d v="2014-08-19T20:59:33"/>
        <d v="2017-03-07T18:35:35"/>
        <d v="2017-03-06T19:14:38"/>
        <d v="2017-01-21T16:33:50"/>
        <d v="2017-02-21T20:41:55"/>
        <d v="2017-02-07T21:59:19"/>
        <d v="2014-09-17T07:04:43"/>
        <d v="2013-04-27T18:47:23"/>
        <d v="2016-05-22T16:45:27"/>
        <d v="2016-08-30T03:35:41"/>
        <d v="2014-07-08T05:30:28"/>
        <d v="2014-05-21T17:53:11"/>
        <d v="2013-06-07T01:29:21"/>
        <d v="2015-11-14T15:41:25"/>
        <d v="2016-09-16T15:43:17"/>
        <d v="2016-01-18T09:33:49"/>
        <d v="2015-09-08T07:59:53"/>
        <d v="2014-10-22T21:57:29"/>
        <d v="2016-04-05T14:19:06"/>
        <d v="2016-02-18T00:44:54"/>
        <d v="2016-10-12T11:10:54"/>
        <d v="2013-08-07T13:03:19"/>
        <d v="2016-11-30T20:34:13"/>
        <d v="2014-11-01T20:08:08"/>
        <d v="2015-07-14T07:50:59"/>
        <d v="2017-01-10T17:52:16"/>
        <d v="2016-03-23T13:55:11"/>
        <d v="2015-07-13T16:14:23"/>
        <d v="2015-11-25T14:23:54"/>
        <d v="2015-04-01T05:46:37"/>
        <d v="2013-03-18T12:59:36"/>
        <d v="2014-08-21T12:37:03"/>
        <d v="2013-04-25T19:23:49"/>
        <d v="2015-02-09T06:32:55"/>
        <d v="2016-09-13T16:03:13"/>
        <d v="2013-02-11T02:54:10"/>
        <d v="2014-03-24T15:59:34"/>
        <d v="2013-12-03T22:01:27"/>
        <d v="2016-09-07T03:26:45"/>
        <d v="2014-03-21T21:18:38"/>
        <d v="2015-02-10T00:45:52"/>
        <d v="2014-09-29T15:46:43"/>
        <d v="2012-05-01T17:16:28"/>
        <d v="2016-09-19T07:53:28"/>
        <d v="2012-01-30T01:29:59"/>
        <d v="2012-05-15T23:42:48"/>
        <d v="2014-07-30T18:45:12"/>
        <d v="2012-05-15T15:33:18"/>
        <d v="2016-08-03T17:03:23"/>
        <d v="2015-03-05T19:10:38"/>
        <d v="2012-06-18T21:35:45"/>
        <d v="2014-04-18T21:17:23"/>
        <d v="2011-11-08T18:21:45"/>
        <d v="2012-07-27T21:37:03"/>
        <d v="2014-08-12T15:15:52"/>
        <d v="2015-03-09T18:58:48"/>
        <d v="2013-12-12T21:36:41"/>
        <d v="2016-07-22T15:45:32"/>
        <d v="2016-09-26T10:36:23"/>
        <d v="2016-06-03T08:47:47"/>
        <d v="2013-05-21T11:04:18"/>
        <d v="2012-12-04T01:31:34"/>
        <d v="2012-01-19T00:53:15"/>
        <d v="2013-04-09T13:54:45"/>
        <d v="2012-05-01T07:00:32"/>
        <d v="2012-10-12T13:53:48"/>
        <d v="2011-07-12T16:01:59"/>
        <d v="2015-06-17T23:00:50"/>
        <d v="2012-02-28T14:45:23"/>
        <d v="2014-04-16T19:49:51"/>
        <d v="2014-02-16T16:55:31"/>
        <d v="2012-12-14T12:45:40"/>
        <d v="2013-09-20T20:51:34"/>
        <d v="2016-04-14T20:45:22"/>
        <d v="2013-02-06T03:02:09"/>
        <d v="2011-11-16T00:19:15"/>
        <d v="2015-05-12T07:07:56"/>
        <d v="2015-06-17T16:03:24"/>
        <d v="2014-07-26T23:28:26"/>
        <d v="2015-10-23T14:03:41"/>
        <d v="2017-02-08T10:44:49"/>
        <d v="2015-01-14T22:35:55"/>
        <d v="2015-01-22T22:11:59"/>
        <d v="2015-04-09T12:50:47"/>
        <d v="2014-10-08T18:54:03"/>
        <d v="2016-07-07T04:32:48"/>
        <d v="2014-06-25T13:39:41"/>
        <d v="2014-06-18T04:45:53"/>
        <d v="2016-06-29T16:50:43"/>
        <d v="2015-02-21T00:18:55"/>
        <d v="2015-01-12T22:31:44"/>
        <d v="2016-08-09T21:36:00"/>
        <d v="2015-06-28T05:32:40"/>
        <d v="2015-06-21T10:03:25"/>
        <d v="2016-02-16T16:36:00"/>
        <d v="2014-05-21T12:37:22"/>
        <d v="2014-06-05T12:40:28"/>
        <d v="2014-06-08T22:34:01"/>
        <d v="2015-07-16T16:12:01"/>
        <d v="2016-05-17T06:21:10"/>
        <d v="2014-11-05T13:16:06"/>
        <d v="2014-09-18T05:50:09"/>
        <d v="2015-07-07T15:31:47"/>
        <d v="2015-06-03T01:34:36"/>
        <d v="2014-08-30T10:53:11"/>
        <d v="2015-07-28T12:07:53"/>
        <d v="2015-06-30T06:24:50"/>
        <d v="2015-05-30T20:57:18"/>
        <d v="2015-07-23T20:18:56"/>
        <d v="2016-03-22T11:55:26"/>
        <d v="2014-04-30T03:21:04"/>
        <d v="2015-01-24T11:55:04"/>
        <d v="2015-02-19T17:51:38"/>
        <d v="2016-11-19T17:49:22"/>
        <d v="2015-04-09T09:35:15"/>
        <d v="2016-07-08T18:38:29"/>
        <d v="2015-07-03T11:13:13"/>
        <d v="2015-01-19T15:14:22"/>
        <d v="2015-09-03T14:21:26"/>
        <d v="2015-05-15T12:36:49"/>
        <d v="2016-02-01T14:39:50"/>
        <d v="2014-08-24T22:08:55"/>
        <d v="2015-02-25T16:24:52"/>
        <d v="2015-03-04T00:16:46"/>
        <d v="2015-05-12T06:29:56"/>
        <d v="2015-11-04T19:01:27"/>
        <d v="2015-06-16T00:50:13"/>
        <d v="2016-05-04T16:24:26"/>
        <d v="2015-09-07T06:21:10"/>
        <d v="2016-05-05T10:25:19"/>
        <d v="2014-04-29T20:09:08"/>
        <d v="2015-06-16T19:47:50"/>
        <d v="2014-10-26T17:01:35"/>
        <d v="2015-09-21T03:03:54"/>
        <d v="2015-01-15T23:02:11"/>
        <d v="2015-11-05T16:53:37"/>
        <d v="2017-01-11T06:16:58"/>
        <d v="2015-10-30T21:48:05"/>
        <d v="2014-07-22T14:34:57"/>
        <d v="2014-08-02T05:45:54"/>
        <d v="2015-02-25T00:51:19"/>
        <d v="2015-10-14T17:44:58"/>
        <d v="2014-05-25T22:51:35"/>
        <d v="2016-05-02T17:42:31"/>
        <d v="2016-12-05T13:06:20"/>
        <d v="2015-04-09T00:23:53"/>
        <d v="2015-04-14T16:36:34"/>
        <d v="2016-03-24T19:21:05"/>
        <d v="2015-04-29T15:34:20"/>
        <d v="2016-03-24T10:16:41"/>
        <d v="2014-08-07T00:10:11"/>
        <d v="2016-01-21T00:03:50"/>
        <d v="2014-05-22T01:05:04"/>
        <d v="2014-07-16T04:34:57"/>
        <d v="2015-04-17T17:12:00"/>
        <d v="2016-01-01T00:11:11"/>
        <d v="2015-06-10T00:54:08"/>
        <d v="2016-12-22T22:04:55"/>
        <d v="2014-11-11T13:04:55"/>
        <d v="2015-08-17T08:41:45"/>
        <d v="2016-04-20T19:12:57"/>
        <d v="2015-09-10T14:10:48"/>
        <d v="2014-05-25T18:57:09"/>
        <d v="2014-07-11T16:12:03"/>
        <d v="2015-06-17T14:43:27"/>
        <d v="2014-11-07T02:44:19"/>
        <d v="2016-09-14T22:55:22"/>
        <d v="2016-06-10T04:41:13"/>
        <d v="2016-09-05T19:50:54"/>
        <d v="2016-06-19T14:14:42"/>
        <d v="2014-04-17T04:32:45"/>
        <d v="2014-12-01T17:43:34"/>
        <d v="2015-04-21T02:47:18"/>
        <d v="2014-12-29T19:37:12"/>
        <d v="2016-12-18T20:16:26"/>
        <d v="2016-04-05T03:04:53"/>
        <d v="2015-06-16T17:51:19"/>
        <d v="2016-10-29T22:55:25"/>
        <d v="2015-05-04T14:46:36"/>
        <d v="2015-12-21T17:24:22"/>
        <d v="2015-07-07T21:44:12"/>
        <d v="2014-10-04T14:20:36"/>
        <d v="2016-04-01T14:18:38"/>
        <d v="2016-01-01T21:40:37"/>
        <d v="2014-11-05T17:27:15"/>
        <d v="2015-02-12T01:50:02"/>
        <d v="2015-09-14T15:11:24"/>
        <d v="2014-12-12T10:15:24"/>
        <d v="2014-10-10T12:50:40"/>
        <d v="2014-07-30T20:43:06"/>
        <d v="2014-07-11T17:49:53"/>
        <d v="2016-02-15T21:12:09"/>
        <d v="2014-08-18T17:08:25"/>
        <d v="2014-11-10T18:33:15"/>
        <d v="2015-02-02T23:40:15"/>
        <d v="2014-06-21T13:19:53"/>
        <d v="2016-11-27T21:48:41"/>
        <d v="2015-09-11T15:30:58"/>
        <d v="2015-10-01T15:57:33"/>
        <d v="2016-05-25T01:52:38"/>
        <d v="2014-07-10T05:37:13"/>
        <d v="2014-12-09T21:42:19"/>
        <d v="2015-07-25T10:33:16"/>
        <d v="2015-07-11T04:00:18"/>
        <d v="2014-10-28T23:13:51"/>
        <d v="2016-08-24T01:21:54"/>
        <d v="2015-07-14T15:34:26"/>
        <d v="2016-03-15T21:03:58"/>
        <d v="2016-05-09T17:33:39"/>
        <d v="2014-10-17T06:23:21"/>
        <d v="2015-04-13T20:11:28"/>
        <d v="2015-05-18T18:27:07"/>
        <d v="2015-12-16T03:09:34"/>
        <d v="2014-07-08T22:08:59"/>
        <d v="2015-01-13T21:46:35"/>
        <d v="2016-02-15T09:33:11"/>
        <d v="2014-04-26T11:26:30"/>
        <d v="2015-08-29T05:37:28"/>
        <d v="2015-10-01T15:06:47"/>
        <d v="2014-07-06T14:52:09"/>
        <d v="2015-02-23T19:01:10"/>
        <d v="2014-08-26T21:16:45"/>
        <d v="2015-04-03T20:58:48"/>
        <d v="2015-01-09T03:39:40"/>
        <d v="2015-04-09T13:21:51"/>
        <d v="2014-08-12T14:01:08"/>
        <d v="2015-02-09T18:22:59"/>
        <d v="2014-06-16T16:03:50"/>
        <d v="2016-02-03T23:57:27"/>
        <d v="2014-04-25T13:32:39"/>
        <d v="2015-04-07T14:01:04"/>
        <d v="2014-08-21T06:59:23"/>
        <d v="2015-01-21T03:57:18"/>
        <d v="2016-05-05T22:57:33"/>
        <d v="2014-05-16T15:16:04"/>
        <d v="2016-07-02T14:00:08"/>
        <d v="2014-09-30T15:37:03"/>
        <d v="2014-06-13T10:58:33"/>
        <d v="2014-12-31T16:53:35"/>
        <d v="2014-07-25T19:25:12"/>
        <d v="2014-12-09T18:33:38"/>
        <d v="2015-01-30T23:02:36"/>
        <d v="2015-11-26T19:17:39"/>
        <d v="2015-03-14T03:06:20"/>
        <d v="2015-05-08T21:56:38"/>
        <d v="2015-04-24T03:21:01"/>
        <d v="2016-07-16T12:44:52"/>
        <d v="2016-10-06T13:29:28"/>
        <d v="2015-04-03T15:34:53"/>
        <d v="2015-10-20T19:45:17"/>
        <d v="2015-12-24T08:45:53"/>
        <d v="2014-08-21T19:16:14"/>
        <d v="2016-09-15T16:33:59"/>
        <d v="2015-09-08T19:00:22"/>
        <d v="2017-02-24T14:00:04"/>
        <d v="2015-05-17T17:47:30"/>
        <d v="2016-04-04T23:00:51"/>
        <d v="2015-01-27T00:16:13"/>
        <d v="2016-03-09T18:41:58"/>
        <d v="2016-05-08T00:12:05"/>
        <d v="2014-08-12T18:10:23"/>
        <d v="2015-02-26T05:05:59"/>
        <d v="2015-02-01T05:51:47"/>
        <d v="2015-06-02T11:17:05"/>
        <d v="2014-07-07T21:50:20"/>
        <d v="2015-06-07T17:30:33"/>
        <d v="2015-08-17T17:43:32"/>
        <d v="2015-02-07T04:44:52"/>
        <d v="2016-08-03T12:34:21"/>
        <d v="2015-04-03T18:52:33"/>
        <d v="2014-06-18T16:04:11"/>
        <d v="2014-08-01T15:47:58"/>
        <d v="2016-11-20T02:38:41"/>
        <d v="2015-12-03T19:38:29"/>
        <d v="2014-08-29T01:27:52"/>
        <d v="2014-10-29T16:24:47"/>
        <d v="2016-02-25T17:32:11"/>
        <d v="2015-01-22T21:08:55"/>
        <d v="2014-10-10T15:22:28"/>
        <d v="2014-12-20T19:47:04"/>
        <d v="2015-08-03T21:58:50"/>
        <d v="2015-08-09T13:25:57"/>
        <d v="2016-01-12T16:29:03"/>
        <d v="2014-09-12T15:10:37"/>
        <d v="2016-07-25T06:41:22"/>
        <d v="2016-10-11T23:22:08"/>
        <d v="2016-03-02T12:00:06"/>
        <d v="2016-09-14T07:22:32"/>
        <d v="2016-05-21T08:41:21"/>
        <d v="2015-11-29T00:29:23"/>
        <d v="2015-12-03T13:47:00"/>
        <d v="2017-01-05T20:05:31"/>
        <d v="2016-09-09T18:25:11"/>
        <d v="2016-01-21T20:07:48"/>
        <d v="2014-09-03T11:29:33"/>
        <d v="2016-12-20T15:57:51"/>
        <d v="2015-03-27T21:54:00"/>
        <d v="2017-02-09T17:36:34"/>
        <d v="2014-05-19T04:38:49"/>
        <d v="2017-02-14T17:46:00"/>
        <d v="2017-01-17T19:51:11"/>
        <d v="2016-06-13T21:29:42"/>
        <d v="2012-11-26T20:04:12"/>
        <d v="2016-01-29T20:22:57"/>
        <d v="2014-10-16T21:08:45"/>
        <d v="2014-09-06T16:11:46"/>
        <d v="2014-11-14T18:09:52"/>
        <d v="2015-04-04T05:11:23"/>
        <d v="2015-12-22T05:05:20"/>
        <d v="2014-10-27T13:40:40"/>
        <d v="2014-12-23T19:58:40"/>
        <d v="2015-11-26T11:15:17"/>
        <d v="2015-01-20T16:52:11"/>
        <d v="2015-05-22T20:04:09"/>
        <d v="2014-10-08T02:58:00"/>
        <d v="2014-05-26T17:27:18"/>
        <d v="2014-05-19T13:09:13"/>
        <d v="2014-07-21T20:24:03"/>
        <d v="2015-06-08T07:09:36"/>
        <d v="2014-04-29T20:00:21"/>
        <d v="2015-06-15T20:18:54"/>
        <d v="2016-10-17T14:51:10"/>
        <d v="2016-07-13T22:53:29"/>
        <d v="2015-04-27T16:13:06"/>
        <d v="2012-09-06T23:51:15"/>
        <d v="2014-05-02T12:13:34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6"/>
        <d v="2016-10-01T12:50:55"/>
        <d v="2013-04-04T13:26:49"/>
        <d v="2013-07-11T18:50:45"/>
        <d v="2010-07-19T21:26:14"/>
        <d v="2016-01-04T06:03:17"/>
        <d v="2013-12-02T19:03:58"/>
        <d v="2015-06-22T19:00:22"/>
        <d v="2015-12-21T20:50:48"/>
        <d v="2015-09-06T16:30:47"/>
        <d v="2015-03-20T01:41:40"/>
        <d v="2016-01-18T17:26:39"/>
        <d v="2014-07-23T03:44:15"/>
        <d v="2014-08-11T19:16:27"/>
        <d v="2016-03-14T23:44:14"/>
        <d v="2014-12-02T21:37:42"/>
        <d v="2015-05-15T00:20:55"/>
        <d v="2016-04-05T04:02:41"/>
        <d v="2017-01-09T09:59:06"/>
        <d v="2015-04-28T16:04:54"/>
        <d v="2014-08-11T18:16:53"/>
        <d v="2015-01-23T19:59:14"/>
        <d v="2014-11-10T22:59:50"/>
        <d v="2014-07-31T15:16:25"/>
        <d v="2016-03-04T15:36:52"/>
        <d v="2016-03-31T08:59:01"/>
        <d v="2014-07-09T22:27:27"/>
        <d v="2015-08-29T06:35:34"/>
        <d v="2014-07-14T18:49:09"/>
        <d v="2015-09-01T12:51:33"/>
        <d v="2016-09-17T22:08:58"/>
        <d v="2015-10-22T03:07:26"/>
        <d v="2014-07-05T01:19:32"/>
        <d v="2016-06-10T05:28:58"/>
        <d v="2015-08-10T22:31:20"/>
        <d v="2015-09-16T16:35:52"/>
        <d v="2014-11-14T20:00:34"/>
        <d v="2016-11-16T17:36:10"/>
        <d v="2015-04-03T17:34:41"/>
        <d v="2016-10-15T16:34:22"/>
        <d v="2015-04-17T16:25:01"/>
        <d v="2016-02-09T13:42:39"/>
        <d v="2016-06-30T02:27:21"/>
        <d v="2015-08-10T15:38:43"/>
        <d v="2017-01-31T22:57:58"/>
        <d v="2015-01-27T03:19:56"/>
        <d v="2015-02-20T17:07:15"/>
        <d v="2014-10-28T00:40:45"/>
        <d v="2015-08-21T04:21:32"/>
        <d v="2015-10-16T22:09:06"/>
        <d v="2014-08-02T13:31:18"/>
        <d v="2015-04-06T17:22:12"/>
        <d v="2015-08-30T21:12:39"/>
        <d v="2015-06-18T16:06:00"/>
        <d v="2016-10-22T03:36:30"/>
        <d v="2014-12-08T13:44:07"/>
        <d v="2016-06-07T13:01:23"/>
        <d v="2015-03-02T19:39:05"/>
        <d v="2016-07-15T22:45:44"/>
        <d v="2015-09-08T14:51:53"/>
        <d v="2014-05-01T21:49:02"/>
        <d v="2015-07-22T19:05:57"/>
        <d v="2016-06-02T00:36:21"/>
        <d v="2015-04-20T19:48:46"/>
        <d v="2016-09-16T12:05:02"/>
        <d v="2015-12-21T19:00:49"/>
        <d v="2016-01-13T04:33:12"/>
        <d v="2014-09-20T14:56:16"/>
        <d v="2015-06-16T09:12:18"/>
        <d v="2016-07-04T08:10:19"/>
        <d v="2015-04-13T03:45:07"/>
        <d v="2015-01-02T21:48:31"/>
        <d v="2014-08-25T17:15:17"/>
        <d v="2015-08-25T10:17:57"/>
        <d v="2015-05-04T19:32:32"/>
        <d v="2015-02-27T16:19:55"/>
        <d v="2014-07-24T03:00:11"/>
        <d v="2017-01-10T00:45:19"/>
        <d v="2014-09-03T14:17:01"/>
        <d v="2016-09-02T02:55:35"/>
        <d v="2015-03-18T17:33:03"/>
        <d v="2014-07-23T15:10:50"/>
        <d v="2016-05-06T10:43:47"/>
        <d v="2015-03-18T12:22:05"/>
        <d v="2016-05-19T08:59:20"/>
        <d v="2016-06-13T15:35:23"/>
        <d v="2015-02-25T01:05:32"/>
        <d v="2016-03-06T22:36:37"/>
        <d v="2014-07-28T16:18:55"/>
        <d v="2016-11-04T22:22:12"/>
        <d v="2016-06-09T23:49:58"/>
        <d v="2014-12-04T18:43:22"/>
        <d v="2015-12-08T04:57:53"/>
        <d v="2016-02-27T00:26:03"/>
        <d v="2015-01-30T20:33:49"/>
        <d v="2017-02-14T19:49:02"/>
        <d v="2017-03-09T20:13:39"/>
        <d v="2017-03-14T15:21:57"/>
        <d v="2017-03-09T13:54:06"/>
        <d v="2017-02-20T08:24:20"/>
        <d v="2017-02-22T13:33:54"/>
        <d v="2017-03-06T17:17:00"/>
        <d v="2017-03-13T03:38:41"/>
        <d v="2017-02-23T11:05:55"/>
        <d v="2017-03-13T21:14:30"/>
        <d v="2017-03-15T15:30:08"/>
        <d v="2017-02-19T06:29:21"/>
        <d v="2017-03-08T17:15:03"/>
        <d v="2017-03-06T18:04:48"/>
        <d v="2017-02-17T12:19:00"/>
        <d v="2017-03-14T08:35:57"/>
        <d v="2017-03-02T12:55:07"/>
        <d v="2017-01-27T00:58:55"/>
        <d v="2017-03-02T16:22:47"/>
        <d v="2014-09-27T23:15:56"/>
        <d v="2014-09-09T15:58:04"/>
        <d v="2012-11-13T00:25:00"/>
        <d v="2010-10-27T06:20:03"/>
        <d v="2014-08-11T20:09:35"/>
        <d v="2013-10-03T20:49:27"/>
        <d v="2011-03-31T03:42:18"/>
        <d v="2012-03-02T21:00:58"/>
        <d v="2012-11-20T11:58:46"/>
        <d v="2012-04-27T22:52:24"/>
        <d v="2014-07-09T18:55:05"/>
        <d v="2013-06-22T20:09:13"/>
        <d v="2011-12-07T01:36:02"/>
        <d v="2014-07-21T06:21:28"/>
        <d v="2014-09-15T12:52:03"/>
        <d v="2014-06-09T16:27:42"/>
        <d v="2014-05-16T18:05:26"/>
        <d v="2014-05-07T19:20:15"/>
        <d v="2011-04-11T03:49:21"/>
        <d v="2014-10-28T16:35:53"/>
        <d v="2014-07-19T04:13:01"/>
        <d v="2014-05-13T02:32:33"/>
        <d v="2013-11-13T17:42:42"/>
        <d v="2014-05-30T01:55:45"/>
        <d v="2016-04-06T14:35:58"/>
        <d v="2012-01-15T17:31:09"/>
        <d v="2014-08-27T21:04:52"/>
        <d v="2014-08-11T20:45:09"/>
        <d v="2010-12-19T21:17:07"/>
        <d v="2013-07-22T22:20:32"/>
        <d v="2014-05-22T16:00:09"/>
        <d v="2014-06-16T14:31:15"/>
        <d v="2013-04-11T16:51:11"/>
        <d v="2014-05-21T09:54:09"/>
        <d v="2014-05-20T07:26:28"/>
        <d v="2011-12-06T22:47:02"/>
        <d v="2013-08-05T19:04:29"/>
        <d v="2014-06-01T23:50:32"/>
        <d v="2014-07-09T23:27:21"/>
        <d v="2014-08-17T22:10:38"/>
        <d v="2014-07-15T15:59:34"/>
        <d v="2015-05-20T09:58:23"/>
        <d v="2015-04-24T08:18:53"/>
        <d v="2016-11-09T03:37:56"/>
        <d v="2016-06-17T18:07:50"/>
        <d v="2015-01-14T22:34:20"/>
        <d v="2015-01-06T23:14:16"/>
        <d v="2015-06-27T01:29:59"/>
        <d v="2015-01-13T14:15:43"/>
        <d v="2015-06-02T14:21:16"/>
        <d v="2015-01-05T11:50:19"/>
        <d v="2015-01-09T10:11:17"/>
        <d v="2014-08-07T18:16:58"/>
        <d v="2016-03-31T07:41:41"/>
        <d v="2014-08-10T18:24:37"/>
        <d v="2015-10-16T20:29:06"/>
        <d v="2015-08-26T23:43:43"/>
        <d v="2015-06-17T16:27:59"/>
        <d v="2015-04-01T08:59:33"/>
        <d v="2015-08-20T06:37:32"/>
        <d v="2015-02-22T06:40:07"/>
        <d v="2014-07-07T14:31:17"/>
        <d v="2014-05-19T15:17:39"/>
        <d v="2012-04-14T22:28:40"/>
        <d v="2014-07-14T14:04:41"/>
        <d v="2014-07-09T19:05:52"/>
        <d v="2015-06-16T18:19:20"/>
        <d v="2015-11-29T19:01:14"/>
        <d v="2015-08-03T15:57:51"/>
        <d v="2015-06-10T11:06:11"/>
        <d v="2016-10-05T13:06:25"/>
        <d v="2014-11-28T00:03:07"/>
        <d v="2015-02-15T23:35:47"/>
        <d v="2017-02-06T20:00:04"/>
        <d v="2015-05-31T16:43:24"/>
        <d v="2015-09-23T13:58:18"/>
        <d v="2015-07-21T20:02:57"/>
        <d v="2016-11-23T20:25:14"/>
        <d v="2016-05-13T13:25:39"/>
        <d v="2015-09-30T14:00:13"/>
        <d v="2016-12-18T21:10:36"/>
        <d v="2015-11-15T17:01:25"/>
        <d v="2014-10-21T06:59:59"/>
        <d v="2014-09-16T04:02:06"/>
        <d v="2016-03-17T22:39:07"/>
        <d v="2016-04-03T19:31:58"/>
        <d v="2017-01-31T19:19:15"/>
        <d v="2016-12-30T18:56:48"/>
        <d v="2016-06-01T08:20:51"/>
        <d v="2016-11-28T22:00:33"/>
        <d v="2015-09-05T11:23:04"/>
        <d v="2015-06-01T12:14:59"/>
        <d v="2015-10-01T02:08:13"/>
        <d v="2017-01-19T16:39:09"/>
        <d v="2014-09-11T07:47:51"/>
        <d v="2014-08-20T18:08:12"/>
        <d v="2015-09-15T02:19:23"/>
        <d v="2016-11-01T16:39:42"/>
        <d v="2015-05-11T14:24:18"/>
        <d v="2015-08-14T11:20:00"/>
        <d v="2015-06-12T10:25:13"/>
        <d v="2015-03-05T21:19:17"/>
        <d v="2015-05-21T17:55:15"/>
        <d v="2014-10-06T17:48:45"/>
        <d v="2015-05-22T17:32:47"/>
        <d v="2016-08-08T11:20:40"/>
        <d v="2016-08-20T13:50:28"/>
        <d v="2015-02-24T02:03:29"/>
        <d v="2014-09-07T18:26:15"/>
        <d v="2015-05-20T13:46:18"/>
        <d v="2017-01-23T13:25:53"/>
        <d v="2014-12-09T21:17:42"/>
        <d v="2016-09-01T18:15:46"/>
        <d v="2015-10-26T16:08:39"/>
        <d v="2015-06-16T17:24:36"/>
        <d v="2014-11-21T07:34:22"/>
        <d v="2015-10-07T12:23:09"/>
        <d v="2015-01-12T19:12:19"/>
        <d v="2015-11-03T17:05:15"/>
        <d v="2015-05-12T12:52:02"/>
        <d v="2015-06-17T18:11:01"/>
        <d v="2016-08-08T21:42:09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8:00"/>
        <d v="2014-10-19T16:23:27"/>
        <d v="2015-04-30T20:21:43"/>
        <d v="2016-03-02T02:27:40"/>
        <d v="2015-04-27T18:09:58"/>
        <d v="2015-08-03T00:28:26"/>
        <d v="2016-03-16T04:39:48"/>
        <d v="2016-01-10T17:51:38"/>
        <d v="2016-01-11T21:14:14"/>
        <d v="2017-01-27T22:37:07"/>
        <d v="2016-07-16T20:09:43"/>
        <d v="2015-11-03T18:00:29"/>
        <d v="2016-05-15T18:35:15"/>
        <d v="2017-01-23T08:50:02"/>
        <d v="2017-02-09T12:21:32"/>
        <d v="2015-08-16T16:51:41"/>
        <d v="2015-10-05T18:29:09"/>
        <d v="2017-02-02T10:12:32"/>
        <d v="2015-05-17T12:59:15"/>
        <d v="2016-08-27T10:37:09"/>
        <d v="2015-11-01T18:09:32"/>
        <d v="2015-07-08T18:30:56"/>
        <d v="2015-08-23T22:59:29"/>
        <d v="2015-09-14T22:01:03"/>
        <d v="2015-04-08T17:51:02"/>
        <d v="2016-06-17T17:39:36"/>
        <d v="2016-11-07T08:26:16"/>
        <d v="2015-02-21T15:38:04"/>
        <d v="2016-11-22T14:59:13"/>
        <d v="2015-07-01T20:32:29"/>
        <d v="2016-05-03T05:15:43"/>
        <d v="2016-04-15T01:22:19"/>
        <d v="2016-03-23T21:02:46"/>
        <d v="2016-09-15T15:36:19"/>
        <d v="2015-09-06T22:17:06"/>
        <d v="2015-09-17T07:00:10"/>
        <d v="2016-10-21T19:25:47"/>
        <d v="2016-01-13T05:51:57"/>
        <d v="2015-04-11T06:25:12"/>
        <d v="2016-04-06T07:17:21"/>
        <d v="2014-07-06T20:54:35"/>
        <d v="2016-05-09T00:57:04"/>
        <d v="2016-03-02T07:14:54"/>
        <d v="2014-12-17T14:03:07"/>
        <d v="2016-05-23T01:05:58"/>
        <d v="2014-10-02T02:24:26"/>
        <d v="2016-05-31T00:14:57"/>
        <d v="2016-08-26T08:46:48"/>
        <d v="2016-05-22T13:59:51"/>
        <d v="2015-03-01T18:51:18"/>
        <d v="2015-02-06T17:08:26"/>
        <d v="2016-04-08T08:59:27"/>
        <d v="2014-07-02T13:48:04"/>
        <d v="2014-07-17T07:45:08"/>
        <d v="2015-03-02T21:17:48"/>
        <d v="2015-09-01T16:44:47"/>
        <d v="2014-06-19T20:38:50"/>
        <d v="2015-05-24T16:14:40"/>
        <d v="2015-06-30T12:30:22"/>
        <d v="2014-07-07T16:10:46"/>
        <d v="2016-03-08T09:34:07"/>
        <d v="2014-09-19T06:46:07"/>
        <d v="2017-02-03T13:48:01"/>
        <d v="2016-06-28T15:58:39"/>
        <d v="2016-11-11T23:22:35"/>
        <d v="2016-05-20T19:10:21"/>
        <d v="2015-02-27T07:06:51"/>
        <d v="2016-03-23T21:59:44"/>
        <d v="2014-07-31T04:48:13"/>
        <d v="2015-02-18T02:32:49"/>
        <d v="2015-02-19T00:35:10"/>
        <d v="2016-04-24T13:14:15"/>
        <d v="2016-04-06T13:24:40"/>
        <d v="2016-05-23T02:39:32"/>
        <d v="2015-10-25T16:50:12"/>
        <d v="2014-06-16T09:29:26"/>
        <d v="2016-05-05T23:49:38"/>
        <d v="2016-04-19T10:22:30"/>
        <d v="2015-09-23T17:26:46"/>
        <d v="2016-04-29T14:52:08"/>
        <d v="2016-06-15T19:34:32"/>
        <d v="2014-07-02T10:01:50"/>
        <d v="2014-10-20T07:27:59"/>
        <d v="2017-01-11T01:22:15"/>
        <d v="2016-11-23T01:59:03"/>
        <d v="2014-08-15T00:36:31"/>
        <d v="2015-02-21T02:11:58"/>
        <d v="2014-07-31T18:30:45"/>
        <d v="2016-02-22T23:27:30"/>
        <d v="2015-11-13T02:26:33"/>
        <d v="2015-04-13T01:37:17"/>
        <d v="2015-07-07T22:24:55"/>
        <d v="2014-11-26T04:47:39"/>
        <d v="2016-11-16T00:59:41"/>
        <d v="2016-11-16T08:01:25"/>
        <d v="2015-11-04T20:59:26"/>
        <d v="2014-08-04T13:09:17"/>
        <d v="2015-06-24T20:30:41"/>
        <d v="2015-09-28T17:33:37"/>
        <d v="2014-05-06T14:39:33"/>
        <d v="2015-02-24T16:49:55"/>
        <d v="2015-02-18T17:35:00"/>
        <d v="2014-08-07T08:31:46"/>
        <d v="2015-08-09T12:20:01"/>
        <d v="2014-10-25T22:52:59"/>
        <d v="2015-02-09T04:26:24"/>
        <d v="2016-07-08T10:20:56"/>
        <d v="2016-06-03T18:47:01"/>
        <d v="2015-10-15T02:06:09"/>
        <d v="2014-11-10T20:49:13"/>
        <d v="2014-11-03T15:28:27"/>
        <d v="2014-11-04T18:18:08"/>
        <d v="2015-05-19T11:04:01"/>
        <d v="2016-05-04T13:31:23"/>
        <d v="2014-06-25T18:35:45"/>
        <d v="2014-07-10T13:05:49"/>
        <d v="2016-03-17T20:17:36"/>
        <d v="2014-10-11T22:07:10"/>
        <d v="2014-06-27T14:17:26"/>
        <d v="2015-05-16T17:05:45"/>
        <d v="2014-05-05T10:43:10"/>
        <d v="2016-01-09T11:28:50"/>
        <d v="2014-10-29T18:02:57"/>
        <d v="2015-01-22T22:05:25"/>
        <d v="2014-07-14T22:53:34"/>
        <d v="2015-07-08T17:22:26"/>
        <d v="2015-10-13T14:50:44"/>
        <d v="2015-05-26T11:05:24"/>
        <d v="2015-05-28T12:05:03"/>
        <d v="2016-02-10T00:24:47"/>
        <d v="2014-06-01T11:49:36"/>
        <d v="2014-06-06T10:08:09"/>
        <d v="2014-06-18T23:48:24"/>
        <d v="2016-06-23T19:32:38"/>
        <d v="2016-05-10T00:59:51"/>
        <d v="2015-09-18T00:32:52"/>
        <d v="2014-08-28T23:01:03"/>
        <d v="2015-02-18T17:35:39"/>
        <d v="2016-11-01T19:58:45"/>
        <d v="2016-04-07T03:27:37"/>
        <d v="2015-03-26T09:54:06"/>
        <d v="2014-09-12T21:55:49"/>
        <d v="2014-04-23T20:01:47"/>
        <d v="2016-03-19T19:43:06"/>
        <d v="2016-02-05T02:10:02"/>
        <d v="2015-02-02T18:59:24"/>
        <d v="2015-11-15T13:29:36"/>
        <d v="2015-03-25T21:52:21"/>
        <d v="2015-01-14T16:14:44"/>
        <d v="2014-09-02T14:48:56"/>
        <d v="2014-09-02T01:21:44"/>
        <d v="2014-06-02T15:29:13"/>
        <d v="2015-02-03T17:17:28"/>
        <d v="2016-10-19T00:31:01"/>
        <d v="2014-06-30T22:41:41"/>
        <d v="2014-07-19T17:32:33"/>
        <d v="2016-01-11T13:56:55"/>
        <d v="2014-05-17T01:30:55"/>
        <d v="2014-06-10T09:07:49"/>
        <d v="2016-07-21T14:48:13"/>
        <d v="2014-07-31T12:59:54"/>
        <d v="2015-07-20T17:03:41"/>
        <d v="2015-04-06T22:16:08"/>
        <d v="2016-01-05T21:52:11"/>
        <d v="2014-06-19T02:57:09"/>
        <d v="2015-10-17T10:18:41"/>
        <d v="2015-04-30T20:11:13"/>
        <d v="2014-08-10T12:35:46"/>
        <d v="2016-05-31T06:59:47"/>
        <d v="2015-09-25T12:43:56"/>
        <d v="2015-01-12T19:58:46"/>
        <d v="2016-02-02T21:20:12"/>
        <d v="2014-11-17T02:51:30"/>
        <d v="2016-06-11T01:15:39"/>
        <d v="2015-02-01T16:54:32"/>
        <d v="2015-03-25T17:22:07"/>
        <d v="2014-06-30T15:20:27"/>
        <d v="2016-06-14T23:29:17"/>
        <d v="2014-07-01T16:45:59"/>
        <d v="2016-09-13T18:00:28"/>
        <d v="2014-07-01T04:56:08"/>
        <d v="2015-01-12T16:57:38"/>
        <d v="2015-01-07T04:51:43"/>
        <d v="2016-04-20T11:31:01"/>
        <d v="2014-08-01T12:39:13"/>
        <d v="2016-09-30T15:11:19"/>
        <d v="2015-06-24T21:33:49"/>
        <d v="2016-08-30T22:03:06"/>
        <d v="2016-07-24T03:07:18"/>
        <d v="2015-07-15T15:01:12"/>
        <d v="2016-02-20T00:27:30"/>
        <d v="2015-02-18T16:07:13"/>
        <d v="2016-08-23T18:22:10"/>
        <d v="2016-03-29T15:24:05"/>
        <d v="2016-06-08T00:31:43"/>
        <d v="2014-07-21T19:41:31"/>
        <d v="2014-10-16T04:05:31"/>
        <d v="2015-02-27T20:01:36"/>
        <d v="2016-06-20T12:02:11"/>
        <d v="2014-10-06T21:08:25"/>
        <d v="2014-10-09T06:43:11"/>
        <d v="2015-05-04T17:40:43"/>
        <d v="2015-02-18T22:00:23"/>
        <d v="2014-05-22T20:31:21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1"/>
        <d v="2014-04-24T15:15:32"/>
        <d v="2016-03-14T19:15:25"/>
        <d v="2015-04-27T05:59:44"/>
        <d v="2015-09-21T00:13:17"/>
        <d v="2014-07-28T20:47:16"/>
        <d v="2016-11-15T05:09:36"/>
        <d v="2014-10-03T18:18:29"/>
        <d v="2016-08-02T20:19:26"/>
        <d v="2016-05-21T17:48:25"/>
        <d v="2016-03-30T03:48:25"/>
        <d v="2015-05-08T00:52:05"/>
        <d v="2016-02-19T22:03:58"/>
        <d v="2015-08-17T18:19:56"/>
        <d v="2016-03-01T20:08:45"/>
        <d v="2016-06-24T11:28:49"/>
        <d v="2015-10-20T17:58:12"/>
        <d v="2014-05-01T22:27:25"/>
        <d v="2014-07-09T17:37:20"/>
        <d v="2016-05-01T22:08:58"/>
        <d v="2016-04-17T17:30:53"/>
        <d v="2014-11-07T20:37:47"/>
        <d v="2014-06-12T14:54:07"/>
        <d v="2014-10-15T20:58:16"/>
        <d v="2015-02-22T12:53:13"/>
        <d v="2014-05-22T02:18:32"/>
        <d v="2015-01-16T20:19:13"/>
        <d v="2015-05-01T18:32:51"/>
        <d v="2014-08-05T00:14:31"/>
        <d v="2014-06-04T19:37:15"/>
        <d v="2014-09-11T18:48:19"/>
        <d v="2015-02-02T14:22:31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9"/>
        <d v="2015-06-22T18:16:58"/>
        <d v="2016-03-13T14:57:37"/>
        <d v="2016-05-31T15:42:14"/>
        <d v="2014-09-02T14:23:48"/>
        <d v="2015-10-12T18:16:08"/>
        <d v="2015-08-27T15:00:24"/>
        <d v="2015-09-01T15:21:51"/>
        <d v="2015-11-20T17:27:05"/>
        <d v="2014-10-11T08:30:16"/>
        <d v="2016-07-20T10:05:40"/>
        <d v="2016-08-18T18:08:43"/>
        <d v="2016-05-27T00:04:51"/>
        <d v="2015-08-06T17:31:15"/>
        <d v="2014-07-09T14:23:43"/>
        <d v="2015-05-26T18:07:40"/>
        <d v="2015-02-05T19:57:37"/>
        <d v="2015-03-12T19:22:39"/>
        <d v="2015-03-10T15:51:25"/>
        <d v="2016-04-20T01:53:21"/>
        <d v="2016-02-11T22:36:54"/>
        <d v="2015-08-07T09:27:54"/>
        <d v="2016-04-02T21:26:38"/>
        <d v="2014-04-24T12:22:50"/>
        <d v="2014-05-29T14:05:24"/>
        <d v="2015-07-11T00:41:20"/>
        <d v="2015-01-12T01:12:39"/>
        <d v="2016-10-18T10:36:35"/>
        <d v="2014-06-18T15:35:25"/>
        <d v="2014-04-01T06:38:31"/>
        <d v="2015-05-15T19:36:16"/>
        <d v="2015-07-09T02:18:28"/>
        <d v="2015-04-21T21:21:06"/>
        <d v="2015-07-18T16:19:38"/>
        <d v="2016-03-04T18:17:07"/>
        <d v="2016-07-04T16:07:36"/>
        <d v="2015-08-20T14:57:30"/>
        <d v="2014-12-01T17:50:08"/>
        <d v="2014-12-24T12:11:23"/>
        <d v="2015-05-11T19:27:24"/>
        <d v="2014-08-18T17:46:35"/>
        <d v="2014-12-09T16:31:37"/>
        <d v="2014-12-03T07:58:03"/>
        <d v="2014-09-30T20:36:53"/>
        <d v="2015-05-22T13:41:22"/>
        <d v="2014-10-09T09:00:46"/>
        <d v="2014-10-14T22:37:28"/>
        <d v="2016-07-10T18:48:48"/>
        <d v="2016-10-06T13:10:54"/>
        <d v="2015-03-30T18:53:04"/>
        <d v="2016-03-31T17:36:18"/>
        <d v="2016-03-01T18:17:36"/>
        <d v="2015-01-22T04:13:42"/>
        <d v="2014-07-16T11:18:31"/>
        <d v="2016-03-22T02:18:02"/>
        <d v="2016-02-18T10:13:25"/>
        <d v="2015-06-13T07:35:45"/>
        <d v="2014-11-21T17:11:31"/>
        <d v="2016-07-25T16:44:30"/>
        <d v="2016-05-13T12:57:34"/>
        <d v="2015-04-07T19:53:30"/>
        <d v="2015-05-01T15:32:27"/>
        <d v="2014-09-20T08:00:34"/>
        <d v="2014-12-30T22:45:45"/>
        <d v="2014-12-15T19:55:07"/>
        <d v="2014-12-01T21:34:00"/>
        <d v="2016-08-10T01:36:23"/>
        <d v="2015-02-15T00:12:03"/>
        <d v="2014-08-05T17:09:43"/>
        <d v="2016-02-17T14:03:11"/>
        <d v="2014-08-15T19:10:23"/>
        <d v="2015-08-04T19:04:37"/>
        <d v="2016-09-15T20:22:45"/>
        <d v="2014-12-17T23:58:03"/>
        <d v="2016-03-18T21:27:59"/>
        <d v="2015-10-06T20:44:40"/>
        <d v="2016-04-23T00:22:37"/>
        <d v="2016-01-14T19:02:06"/>
        <d v="2016-07-15T14:30:57"/>
        <d v="2015-11-30T23:08:03"/>
        <d v="2016-05-16T17:01:30"/>
        <d v="2016-02-29T23:48:06"/>
        <d v="2015-07-18T10:22:17"/>
        <d v="2015-03-09T08:53:21"/>
        <d v="2014-05-30T17:26:52"/>
        <d v="2014-05-29T14:09:35"/>
        <d v="2015-05-20T01:00:17"/>
        <d v="2015-11-10T14:14:57"/>
        <d v="2015-02-17T22:47:44"/>
        <d v="2017-02-13T14:38:50"/>
        <d v="2015-05-04T15:04:11"/>
        <d v="2016-10-18T03:10:26"/>
        <d v="2015-02-02T22:31:01"/>
        <d v="2016-09-06T22:27:25"/>
        <d v="2014-08-26T05:19:31"/>
        <d v="2014-07-08T17:41:10"/>
        <d v="2016-06-24T18:34:50"/>
        <d v="2015-06-02T15:39:38"/>
        <d v="2014-07-26T16:00:57"/>
        <d v="2016-03-31T17:48:07"/>
        <d v="2015-10-14T19:59:57"/>
        <d v="2016-03-08T02:16:04"/>
        <d v="2014-10-30T20:19:50"/>
        <d v="2014-08-29T18:04:57"/>
        <d v="2014-11-03T22:29:10"/>
        <d v="2016-10-06T14:57:48"/>
        <d v="2016-11-27T03:59:34"/>
        <d v="2016-03-21T21:11:17"/>
        <d v="2015-08-10T16:40:30"/>
        <d v="2014-12-02T16:48:56"/>
        <d v="2015-02-18T16:08:53"/>
        <d v="2016-08-08T16:15:07"/>
        <d v="2015-04-10T18:45:31"/>
        <d v="2014-09-17T15:02:59"/>
        <d v="2015-10-20T19:35:28"/>
        <d v="2015-10-08T03:27:20"/>
        <d v="2016-02-09T05:48:08"/>
        <d v="2016-10-22T23:17:18"/>
        <d v="2015-05-16T10:06:43"/>
        <d v="2016-08-16T17:58:47"/>
        <d v="2014-09-05T07:00:45"/>
        <d v="2014-05-21T17:06:35"/>
        <d v="2016-01-12T11:29:44"/>
        <d v="2014-07-08T15:30:42"/>
        <d v="2016-08-14T15:28:23"/>
        <d v="2015-07-06T08:43:27"/>
        <d v="2016-03-11T09:59:46"/>
        <d v="2015-06-18T19:16:39"/>
        <d v="2017-01-02T21:50:37"/>
        <d v="2016-05-09T15:06:59"/>
        <d v="2014-05-16T20:36:21"/>
        <d v="2015-02-20T06:39:10"/>
        <d v="2014-11-28T21:08:46"/>
        <d v="2016-03-18T21:31:13"/>
        <d v="2015-03-01T05:16:54"/>
        <d v="2016-10-22T10:50:30"/>
        <d v="2016-06-02T05:58:09"/>
        <d v="2015-10-17T19:23:43"/>
        <d v="2014-07-02T21:43:02"/>
        <d v="2015-06-18T23:16:59"/>
        <d v="2015-06-30T13:20:52"/>
        <d v="2015-05-12T16:12:17"/>
        <d v="2015-05-18T12:20:12"/>
        <d v="2014-06-30T15:04:28"/>
        <d v="2014-08-27T22:43:04"/>
        <d v="2014-10-02T07:04:57"/>
        <d v="2016-07-05T20:57:09"/>
        <d v="2016-05-03T14:19:42"/>
        <d v="2014-08-25T19:34:44"/>
        <d v="2014-06-12T13:46:59"/>
        <d v="2015-04-26T12:44:58"/>
        <d v="2014-05-27T18:16:22"/>
        <d v="2016-09-14T10:53:54"/>
        <d v="2016-01-05T15:38:10"/>
        <d v="2014-05-13T16:26:58"/>
        <d v="2016-09-20T02:48:17"/>
        <d v="2015-08-03T04:19:47"/>
        <d v="2014-04-24T14:14:20"/>
        <d v="2015-08-14T15:54:21"/>
        <d v="2014-05-28T05:14:15"/>
        <d v="2014-07-09T18:53:24"/>
        <d v="2015-05-23T19:50:40"/>
        <d v="2014-10-28T14:21:23"/>
        <d v="2015-01-16T16:48:50"/>
        <d v="2014-09-09T23:09:39"/>
        <d v="2015-11-01T04:35:30"/>
        <d v="2016-04-30T03:12:48"/>
        <d v="2014-12-22T20:53:31"/>
        <d v="2014-12-15T14:48:37"/>
        <d v="2016-04-19T11:10:48"/>
        <d v="2016-02-01T19:21:27"/>
        <d v="2014-09-15T14:26:56"/>
        <d v="2014-08-31T14:03:21"/>
        <d v="2015-05-05T12:59:54"/>
        <d v="2016-06-03T12:54:44"/>
        <d v="2016-07-05T12:06:28"/>
        <d v="2016-04-01T16:33:14"/>
        <d v="2014-06-02T13:01:54"/>
        <d v="2014-08-28T21:55:50"/>
        <d v="2016-07-01T01:09:38"/>
        <d v="2014-06-20T03:24:47"/>
        <d v="2014-05-26T16:59:07"/>
        <d v="2015-03-09T13:49:49"/>
        <d v="2014-05-20T17:22:54"/>
        <d v="2015-05-10T04:07:48"/>
        <d v="2016-05-15T17:42:46"/>
        <d v="2015-04-24T13:21:08"/>
        <d v="2015-02-01T23:53:40"/>
        <d v="2015-12-22T21:18:29"/>
        <d v="2015-04-08T20:47:29"/>
        <d v="2015-01-28T17:11:15"/>
        <d v="2015-05-23T17:31:06"/>
        <d v="2015-06-10T23:50:06"/>
        <d v="2014-10-15T22:28:04"/>
        <d v="2016-01-12T16:07:28"/>
        <d v="2014-10-31T18:04:23"/>
        <d v="2016-04-05T11:47:41"/>
        <d v="2016-02-01T22:41:07"/>
        <d v="2016-04-02T03:22:51"/>
        <d v="2016-09-19T08:21:34"/>
        <d v="2015-07-20T04:06:16"/>
        <d v="2015-02-06T04:55:13"/>
        <d v="2015-07-18T16:15:59"/>
        <d v="2014-12-10T18:04:07"/>
        <d v="2014-11-25T16:15:33"/>
        <d v="2015-04-09T00:35:09"/>
        <d v="2015-03-26T21:38:17"/>
        <d v="2015-04-28T16:38:09"/>
        <d v="2015-02-13T17:04:53"/>
        <d v="2015-10-20T16:35:04"/>
        <d v="2014-06-23T22:31:46"/>
        <d v="2016-06-27T10:47:48"/>
        <d v="2014-07-13T02:09:15"/>
        <d v="2015-11-17T22:05:51"/>
        <d v="2014-08-07T05:09:04"/>
        <d v="2014-06-03T17:02:45"/>
        <d v="2014-06-03T19:32:33"/>
        <d v="2014-07-11T16:45:02"/>
        <d v="2016-09-08T09:20:39"/>
        <d v="2015-06-09T07:11:37"/>
        <d v="2016-01-26T16:57:16"/>
        <d v="2016-03-29T03:03:09"/>
        <d v="2015-01-12T23:33:29"/>
        <d v="2016-02-03T00:51:14"/>
        <d v="2016-09-06T19:15:35"/>
        <d v="2015-05-04T19:46:41"/>
        <d v="2014-06-18T21:08:58"/>
        <d v="2016-03-16T20:48:27"/>
        <d v="2014-05-12T19:33:18"/>
        <d v="2014-11-11T20:25:16"/>
        <d v="2014-04-18T11:18:59"/>
        <d v="2015-06-27T02:35:54"/>
        <d v="2014-04-10T12:36:26"/>
        <d v="2015-06-18T11:12:18"/>
        <d v="2015-07-08T19:31:30"/>
        <d v="2015-03-02T18:00:26"/>
        <d v="2016-05-09T20:13:53"/>
        <d v="2014-06-30T18:38:02"/>
        <d v="2014-05-29T04:00:45"/>
        <d v="2015-02-15T00:28:17"/>
        <d v="2014-05-13T17:28:10"/>
        <d v="2016-03-16T14:21:19"/>
        <d v="2015-05-14T22:20:10"/>
        <d v="2016-05-03T20:34:13"/>
        <d v="2016-11-08T14:48:27"/>
        <d v="2016-10-13T00:07:27"/>
        <d v="2015-03-24T19:00:56"/>
        <d v="2015-03-12T22:37:24"/>
        <d v="2014-06-24T08:49:39"/>
        <d v="2014-09-05T02:40:22"/>
        <d v="2014-12-16T19:39:41"/>
        <d v="2016-02-25T17:39:01"/>
        <d v="2015-06-11T05:16:26"/>
        <d v="2014-08-14T21:11:26"/>
        <d v="2016-06-25T20:41:37"/>
        <d v="2016-02-20T03:22:01"/>
        <d v="2016-06-10T23:32:13"/>
        <d v="2016-06-27T15:19:30"/>
        <d v="2016-04-27T00:54:35"/>
        <d v="2015-06-12T12:50:06"/>
        <d v="2015-11-25T16:42:00"/>
        <d v="2015-05-14T19:10:19"/>
        <d v="2016-10-23T16:00:23"/>
        <d v="2014-05-07T16:36:33"/>
        <d v="2015-06-15T10:43:42"/>
        <d v="2014-11-25T22:32:10"/>
        <d v="2015-05-08T13:55:54"/>
        <d v="2015-07-16T10:28:10"/>
        <d v="2016-11-15T00:42:37"/>
        <d v="2015-03-21T21:09:25"/>
        <d v="2014-07-11T17:20:48"/>
        <d v="2016-02-10T22:20:44"/>
        <d v="2014-12-09T17:41:24"/>
        <d v="2014-12-02T16:13:37"/>
        <d v="2015-09-22T03:01:47"/>
        <d v="2016-02-03T23:19:29"/>
        <d v="2016-06-06T00:13:44"/>
        <d v="2014-07-29T21:17:21"/>
        <d v="2014-06-09T06:13:01"/>
        <d v="2015-03-27T21:49:00"/>
        <d v="2015-02-24T10:53:39"/>
        <d v="2014-06-10T12:38:28"/>
        <d v="2015-02-19T20:22:38"/>
        <d v="2016-04-27T15:02:53"/>
        <d v="2015-04-15T18:01:49"/>
        <d v="2016-05-07T06:37:01"/>
        <d v="2015-02-23T21:41:53"/>
        <d v="2015-07-22T06:14:18"/>
        <d v="2014-06-17T16:33:44"/>
        <d v="2015-10-07T16:43:36"/>
        <d v="2015-02-10T20:13:02"/>
        <d v="2015-06-29T05:01:44"/>
        <d v="2015-06-05T15:38:38"/>
        <d v="2015-12-03T04:20:07"/>
        <d v="2015-11-21T20:06:57"/>
        <d v="2015-06-15T21:50:44"/>
        <d v="2016-07-20T15:01:44"/>
        <d v="2015-05-27T01:40:15"/>
        <d v="2015-04-07T10:09:54"/>
        <d v="2015-01-30T22:16:41"/>
        <d v="2014-11-01T12:39:48"/>
        <d v="2016-08-11T20:46:11"/>
        <d v="2016-05-13T17:46:52"/>
        <d v="2014-10-15T20:22:26"/>
        <d v="2016-01-06T02:45:35"/>
        <d v="2014-11-20T20:56:13"/>
        <d v="2015-05-19T10:41:07"/>
        <d v="2016-03-31T22:36:49"/>
        <d v="2016-07-02T22:14:13"/>
        <d v="2015-05-28T18:22:38"/>
        <d v="2015-04-22T17:03:29"/>
        <d v="2015-05-31T03:25:25"/>
        <d v="2016-03-03T16:50:30"/>
        <d v="2014-05-21T18:51:27"/>
        <d v="2014-04-11T11:50:52"/>
        <d v="2014-05-07T01:44:24"/>
        <d v="2014-05-07T14:48:54"/>
        <d v="2015-09-01T15:02:55"/>
        <d v="2014-09-03T05:19:03"/>
        <d v="2015-06-04T05:23:11"/>
        <d v="2015-09-18T19:36:30"/>
        <d v="2015-05-12T18:24:44"/>
        <d v="2014-12-02T02:59:03"/>
        <d v="2015-06-17T10:32:59"/>
        <d v="2015-03-02T04:34:37"/>
        <d v="2014-07-28T20:09:38"/>
        <d v="2015-04-09T21:14:18"/>
        <d v="2015-02-24T23:17:52"/>
        <d v="2015-02-06T17:50:03"/>
        <d v="2014-07-09T17:41:31"/>
        <d v="2015-05-04T10:20:45"/>
        <d v="2014-05-30T21:26:47"/>
        <d v="2014-07-13T15:51:51"/>
        <d v="2014-10-02T14:09:38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3"/>
        <d v="2014-06-03T04:07:58"/>
        <d v="2017-01-28T18:44:10"/>
        <d v="2015-06-25T03:29:57"/>
        <d v="2015-09-08T16:42:16"/>
        <d v="2015-01-03T00:23:43"/>
        <d v="2016-09-02T08:19:25"/>
        <d v="2016-01-03T14:58:48"/>
        <d v="2016-11-08T16:15:53"/>
        <d v="2015-05-30T19:39:07"/>
        <d v="2014-12-26T20:39:56"/>
        <d v="2014-06-25T19:33:41"/>
        <d v="2017-01-21T00:26:39"/>
        <d v="2016-01-04T23:36:11"/>
        <d v="2014-08-03T14:27:49"/>
        <d v="2015-03-02T18:59:53"/>
        <d v="2016-04-09T22:49:51"/>
        <d v="2014-11-11T05:28:23"/>
        <d v="2015-03-16T20:35:29"/>
        <d v="2017-01-27T13:05:58"/>
        <d v="2014-12-04T00:07:11"/>
        <d v="2015-06-16T18:12:24"/>
        <d v="2015-02-21T03:10:44"/>
        <d v="2014-08-16T15:39:18"/>
        <d v="2014-05-20T15:47:21"/>
        <d v="2016-11-05T23:00:13"/>
        <d v="2015-01-28T06:00:19"/>
        <d v="2014-06-03T04:36:18"/>
        <d v="2014-12-09T20:58:04"/>
        <d v="2015-07-08T11:34:30"/>
        <d v="2014-07-23T18:36:02"/>
        <d v="2015-05-12T02:13:12"/>
        <d v="2015-11-09T19:50:00"/>
        <d v="2016-10-20T11:14:02"/>
        <d v="2015-07-01T00:16:06"/>
        <d v="2015-04-01T05:30:00"/>
        <d v="2015-04-30T14:58:24"/>
        <d v="2015-05-19T22:01:34"/>
        <d v="2014-09-24T19:40:07"/>
        <d v="2014-07-14T03:14:57"/>
        <d v="2014-08-12T08:37:23"/>
        <d v="2015-08-08T18:09:57"/>
        <d v="2014-10-27T19:29:37"/>
        <d v="2015-02-24T06:28:50"/>
        <d v="2015-10-31T05:04:10"/>
        <d v="2015-04-20T19:39:17"/>
        <d v="2016-05-02T23:38:29"/>
        <d v="2016-05-04T11:19:13"/>
        <d v="2014-08-12T12:39:21"/>
        <d v="2014-07-23T15:57:03"/>
        <d v="2015-12-20T16:26:14"/>
        <d v="2016-10-14T09:17:41"/>
        <d v="2014-10-14T13:00:56"/>
        <d v="2015-01-16T18:26:51"/>
        <d v="2015-03-12T23:31:11"/>
        <d v="2014-05-27T23:02:03"/>
        <d v="2014-06-30T20:54:00"/>
        <d v="2014-11-27T02:02:29"/>
        <d v="2014-07-10T06:25:05"/>
        <d v="2015-09-18T16:23:47"/>
        <d v="2016-08-19T19:51:05"/>
        <d v="2016-03-04T08:07:49"/>
        <d v="2015-08-12T03:38:28"/>
        <d v="2016-02-15T04:02:45"/>
        <d v="2016-06-17T23:14:22"/>
        <d v="2015-08-17T16:07:20"/>
        <d v="2015-08-05T15:45:47"/>
        <d v="2016-11-01T06:18:40"/>
        <d v="2016-06-13T15:09:21"/>
        <d v="2015-05-27T21:44:14"/>
        <d v="2014-10-03T09:36:20"/>
        <d v="2014-11-18T11:49:11"/>
        <d v="2014-10-28T14:05:37"/>
        <d v="2015-04-17T21:41:55"/>
        <d v="2015-10-02T18:41:08"/>
        <d v="2015-07-28T15:54:36"/>
        <d v="2015-04-15T19:14:28"/>
        <d v="2015-01-27T20:00:23"/>
        <d v="2016-09-02T03:25:45"/>
        <d v="2014-07-09T07:48:43"/>
        <d v="2015-01-12T02:53:41"/>
        <d v="2016-03-10T16:51:21"/>
        <d v="2016-03-04T19:49:03"/>
        <d v="2015-08-27T18:58:11"/>
        <d v="2016-06-29T01:09:47"/>
        <d v="2014-05-15T15:37:44"/>
        <d v="2015-10-29T20:22:21"/>
        <d v="2016-03-28T22:22:08"/>
        <d v="2016-05-23T23:25:55"/>
        <d v="2014-06-26T22:48:33"/>
        <d v="2014-08-29T18:55:57"/>
        <d v="2015-12-04T20:17:36"/>
        <d v="2014-04-16T21:23:30"/>
        <d v="2015-11-03T14:54:54"/>
        <d v="2015-10-19T03:41:57"/>
        <d v="2015-02-18T17:19:47"/>
        <d v="2016-02-14T05:39:40"/>
        <d v="2014-06-11T17:04:38"/>
        <d v="2017-02-04T06:58:28"/>
        <d v="2016-03-23T19:34:34"/>
        <d v="2016-08-19T20:30:47"/>
        <d v="2016-03-18T20:43:32"/>
        <d v="2014-06-21T12:52:06"/>
        <d v="2014-12-08T01:37:15"/>
        <d v="2016-04-09T16:25:10"/>
        <d v="2016-05-03T13:07:29"/>
        <d v="2016-06-13T20:48:19"/>
        <d v="2014-07-10T20:36:02"/>
        <d v="2016-06-22T18:55:33"/>
        <d v="2014-12-02T15:25:54"/>
        <d v="2015-03-06T21:40:57"/>
        <d v="2014-06-05T14:22:27"/>
        <d v="2016-05-18T04:19:09"/>
        <d v="2015-05-08T19:26:20"/>
        <d v="2014-04-18T20:52:36"/>
        <d v="2014-10-08T23:07:25"/>
        <d v="2016-01-30T16:58:40"/>
        <d v="2016-04-07T13:09:55"/>
        <d v="2014-05-06T22:11:30"/>
        <d v="2015-08-14T01:56:53"/>
        <d v="2015-10-09T17:59:42"/>
        <d v="2016-02-01T16:08:14"/>
        <d v="2015-05-01T15:28:02"/>
        <d v="2015-10-12T22:34:19"/>
        <d v="2015-04-13T20:45:13"/>
        <d v="2014-06-19T09:21:31"/>
        <d v="2015-01-15T16:24:37"/>
        <d v="2014-11-07T06:24:24"/>
        <d v="2015-03-06T09:23:42"/>
        <d v="2015-02-26T23:07:06"/>
        <d v="2014-07-22T19:53:19"/>
        <d v="2016-03-08T15:29:19"/>
        <d v="2017-02-09T23:08:29"/>
        <d v="2014-08-28T01:02:42"/>
        <d v="2015-01-16T14:05:47"/>
        <d v="2014-09-08T03:54:17"/>
        <d v="2014-08-21T19:23:06"/>
        <d v="2016-01-22T18:33:08"/>
        <d v="2014-07-28T18:33:01"/>
        <d v="2015-06-22T23:08:28"/>
        <d v="2014-07-31T16:49:20"/>
        <d v="2014-10-09T18:29:26"/>
        <d v="2014-12-29T13:04:38"/>
        <d v="2015-04-02T13:04:10"/>
        <d v="2015-01-17T07:13:44"/>
        <d v="2016-02-19T05:54:29"/>
        <d v="2015-06-19T18:44:23"/>
        <d v="2014-08-18T20:56:40"/>
        <d v="2014-08-05T16:07:55"/>
        <d v="2016-09-07T21:51:48"/>
        <d v="2016-02-17T16:13:17"/>
        <d v="2015-02-22T04:35:00"/>
        <d v="2014-08-27T21:52:38"/>
        <d v="2014-12-17T14:01:08"/>
        <d v="2016-02-08T23:59:24"/>
        <d v="2015-08-01T16:04:57"/>
        <d v="2015-05-27T05:42:16"/>
        <d v="2015-10-05T15:44:00"/>
        <d v="2017-02-02T23:18:01"/>
        <d v="2014-05-06T22:31:40"/>
        <d v="2015-11-14T00:36:10"/>
        <d v="2016-01-05T15:43:20"/>
        <d v="2014-10-29T14:02:44"/>
        <d v="2015-10-16T19:25:17"/>
        <d v="2016-09-01T06:27:04"/>
        <d v="2015-03-04T22:44:10"/>
        <d v="2014-09-21T21:11:28"/>
        <d v="2014-06-14T22:29:25"/>
        <d v="2016-05-07T01:41:55"/>
        <d v="2014-08-18T19:10:10"/>
        <d v="2015-10-28T16:06:07"/>
        <d v="2015-05-20T05:33:24"/>
        <d v="2016-07-08T11:22:35"/>
        <d v="2014-12-22T02:01:05"/>
        <d v="2014-11-05T22:58:45"/>
        <d v="2015-03-11T05:16:23"/>
        <d v="2014-07-22T04:49:50"/>
        <d v="2014-09-22T15:36:50"/>
        <d v="2014-12-18T00:32:24"/>
        <d v="2016-03-07T12:13:08"/>
        <d v="2015-06-14T23:00:16"/>
        <d v="2014-09-23T15:16:31"/>
        <d v="2014-05-02T19:26:38"/>
        <d v="2014-08-14T21:05:16"/>
        <d v="2014-10-16T16:33:48"/>
        <d v="2016-08-31T20:11:25"/>
        <d v="2014-05-20T15:33:51"/>
        <d v="2016-06-13T22:24:00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2"/>
        <d v="2016-04-19T00:56:28"/>
        <d v="2015-08-19T02:49:11"/>
        <d v="2016-12-14T23:07:36"/>
        <d v="2015-01-18T15:52:36"/>
        <d v="2015-01-27T16:00:20"/>
        <d v="2016-11-26T19:18:52"/>
        <d v="2014-06-22T18:35:11"/>
        <d v="2015-03-15T08:17:06"/>
        <d v="2015-10-06T13:16:15"/>
        <d v="2014-05-20T01:06:10"/>
        <d v="2014-09-23T19:05:49"/>
        <d v="2016-11-21T17:03:15"/>
        <d v="2016-12-28T18:54:02"/>
        <d v="2016-05-20T22:32:02"/>
        <d v="2016-05-21T16:45:16"/>
        <d v="2015-02-06T13:57:05"/>
        <d v="2015-10-30T04:32:34"/>
        <d v="2015-12-15T18:16:56"/>
        <d v="2016-09-09T10:28:27"/>
        <d v="2015-02-23T14:29:36"/>
        <d v="2015-10-27T22:34:59"/>
        <d v="2016-06-17T17:49:47"/>
        <d v="2014-12-17T14:42:04"/>
        <d v="2015-04-28T17:34:48"/>
        <d v="2015-07-24T16:08:57"/>
        <d v="2014-12-17T12:09:11"/>
        <d v="2015-02-04T04:40:48"/>
        <d v="2015-06-23T19:34:53"/>
        <d v="2014-09-08T02:05:01"/>
        <d v="2016-11-19T00:45:50"/>
        <d v="2017-01-15T12:43:39"/>
        <d v="2015-12-06T19:47:17"/>
        <d v="2016-05-05T17:19:58"/>
        <d v="2016-07-19T20:24:34"/>
        <d v="2014-10-15T02:59:51"/>
        <d v="2016-12-26T21:41:22"/>
        <d v="2016-04-15T20:21:14"/>
        <d v="2015-07-03T19:59:27"/>
        <d v="2016-09-27T06:40:34"/>
        <d v="2016-11-23T00:15:09"/>
        <d v="2015-02-18T01:11:07"/>
        <d v="2014-09-01T22:00:02"/>
        <d v="2017-02-01T00:45:38"/>
        <d v="2015-10-30T12:56:45"/>
        <d v="2016-05-22T15:02:31"/>
        <d v="2015-01-25T03:15:41"/>
        <d v="2016-01-31T22:43:06"/>
        <d v="2015-12-20T13:45:23"/>
      </sharedItems>
      <fieldGroup par="23" base="11">
        <rangePr groupBy="months" startDate="2009-05-17T03:55:14" endDate="2017-03-15T15:30:08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/>
    </cacheField>
    <cacheField name="Deadline Date" numFmtId="165">
      <sharedItems containsSemiMixedTypes="0" containsNonDate="0" containsDate="1" containsString="0" minDate="2009-08-10T19:26:00" maxDate="2017-05-03T19:12:01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4" endDate="2017-03-15T15:30:08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4" endDate="2017-03-15T15:30:08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8843977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0.55698440000000005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2.8667813379201833E-3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.3444444444444443E-2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.4133333333333333E-2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1.6714285714285713E-2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.47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0.42725880551301687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.00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9.2857142857142856E-4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6.6666666666666671E-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3.2499999999999997E-5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2E-3"/>
    <n v="1"/>
  </r>
  <r>
    <m/>
    <m/>
    <m/>
    <m/>
    <m/>
    <x v="4"/>
    <x v="21"/>
    <m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film &amp; video"/>
    <s v="television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s v="film &amp; video"/>
    <s v="television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s v="film &amp; video"/>
    <s v="television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s v="film &amp; video"/>
    <s v="television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s v="film &amp; video"/>
    <s v="television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s v="film &amp; video"/>
    <s v="television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s v="film &amp; video"/>
    <s v="television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s v="film &amp; video"/>
    <s v="television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s v="film &amp; video"/>
    <s v="television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s v="film &amp; video"/>
    <s v="television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s v="film &amp; video"/>
    <s v="television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s v="film &amp; video"/>
    <s v="television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s v="film &amp; video"/>
    <s v="television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s v="film &amp; video"/>
    <s v="television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s v="film &amp; video"/>
    <s v="television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s v="film &amp; video"/>
    <s v="television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s v="film &amp; video"/>
    <s v="television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s v="film &amp; video"/>
    <s v="television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s v="film &amp; video"/>
    <s v="television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s v="film &amp; video"/>
    <s v="television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s v="film &amp; video"/>
    <s v="television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s v="film &amp; video"/>
    <s v="television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s v="film &amp; video"/>
    <s v="television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s v="film &amp; video"/>
    <s v="television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s v="film &amp; video"/>
    <s v="television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s v="film &amp; video"/>
    <s v="television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s v="film &amp; video"/>
    <s v="television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s v="film &amp; video"/>
    <s v="television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s v="film &amp; video"/>
    <s v="television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s v="film &amp; video"/>
    <s v="television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s v="film &amp; video"/>
    <s v="television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s v="film &amp; video"/>
    <s v="television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s v="film &amp; video"/>
    <s v="television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s v="film &amp; video"/>
    <s v="television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s v="film &amp; video"/>
    <s v="television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s v="film &amp; video"/>
    <s v="television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s v="film &amp; video"/>
    <s v="television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s v="film &amp; video"/>
    <s v="television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s v="film &amp; video"/>
    <s v="television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s v="film &amp; video"/>
    <s v="television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s v="film &amp; video"/>
    <s v="television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s v="film &amp; video"/>
    <s v="television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s v="film &amp; video"/>
    <s v="television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s v="film &amp; video"/>
    <s v="television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s v="film &amp; video"/>
    <s v="television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s v="film &amp; video"/>
    <s v="television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s v="film &amp; video"/>
    <s v="television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s v="film &amp; video"/>
    <s v="television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s v="film &amp; video"/>
    <s v="television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s v="film &amp; video"/>
    <s v="television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s v="film &amp; video"/>
    <s v="television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s v="film &amp; video"/>
    <s v="television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s v="film &amp; video"/>
    <s v="television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s v="film &amp; video"/>
    <s v="television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s v="film &amp; video"/>
    <s v="television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s v="film &amp; video"/>
    <s v="television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s v="film &amp; video"/>
    <s v="television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s v="film &amp; video"/>
    <s v="television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s v="film &amp; video"/>
    <s v="television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s v="film &amp; video"/>
    <s v="television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s v="film &amp; video"/>
    <s v="shorts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s v="film &amp; video"/>
    <s v="shorts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s v="film &amp; video"/>
    <s v="shorts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s v="film &amp; video"/>
    <s v="shorts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s v="film &amp; video"/>
    <s v="shorts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s v="film &amp; video"/>
    <s v="shorts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s v="film &amp; video"/>
    <s v="shorts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s v="film &amp; video"/>
    <s v="shorts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s v="film &amp; video"/>
    <s v="shorts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s v="film &amp; video"/>
    <s v="shorts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s v="film &amp; video"/>
    <s v="shorts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s v="film &amp; video"/>
    <s v="shorts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s v="film &amp; video"/>
    <s v="shorts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s v="film &amp; video"/>
    <s v="shorts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s v="film &amp; video"/>
    <s v="shorts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s v="film &amp; video"/>
    <s v="shorts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s v="film &amp; video"/>
    <s v="shorts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s v="film &amp; video"/>
    <s v="shorts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s v="film &amp; video"/>
    <s v="shorts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s v="film &amp; video"/>
    <s v="shorts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s v="film &amp; video"/>
    <s v="shorts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s v="film &amp; video"/>
    <s v="shorts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s v="film &amp; video"/>
    <s v="shorts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s v="film &amp; video"/>
    <s v="shorts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s v="film &amp; video"/>
    <s v="shorts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s v="film &amp; video"/>
    <s v="shorts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s v="film &amp; video"/>
    <s v="shorts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s v="film &amp; video"/>
    <s v="shorts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s v="film &amp; video"/>
    <s v="shorts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s v="film &amp; video"/>
    <s v="shorts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s v="film &amp; video"/>
    <s v="shorts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s v="film &amp; video"/>
    <s v="shorts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s v="film &amp; video"/>
    <s v="shorts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s v="film &amp; video"/>
    <s v="shorts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s v="film &amp; video"/>
    <s v="shorts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s v="film &amp; video"/>
    <s v="shorts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s v="film &amp; video"/>
    <s v="shorts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s v="film &amp; video"/>
    <s v="shorts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s v="film &amp; video"/>
    <s v="shorts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s v="film &amp; video"/>
    <s v="shorts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s v="film &amp; video"/>
    <s v="shorts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s v="film &amp; video"/>
    <s v="shorts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s v="film &amp; video"/>
    <s v="shorts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s v="film &amp; video"/>
    <s v="shorts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s v="film &amp; video"/>
    <s v="shorts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s v="film &amp; video"/>
    <s v="shorts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s v="film &amp; video"/>
    <s v="shorts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s v="film &amp; video"/>
    <s v="shorts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s v="film &amp; video"/>
    <s v="shorts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s v="film &amp; video"/>
    <s v="shorts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s v="film &amp; video"/>
    <s v="shorts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s v="film &amp; video"/>
    <s v="shorts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s v="film &amp; video"/>
    <s v="shorts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s v="film &amp; video"/>
    <s v="shorts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s v="film &amp; video"/>
    <s v="shorts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s v="film &amp; video"/>
    <s v="shorts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s v="film &amp; video"/>
    <s v="shorts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s v="film &amp; video"/>
    <s v="shorts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s v="film &amp; video"/>
    <s v="shorts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s v="film &amp; video"/>
    <s v="shorts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film &amp; video"/>
    <s v="science fiction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film &amp; video"/>
    <s v="science fiction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film &amp; video"/>
    <s v="sci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film &amp; video"/>
    <s v="science fiction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film &amp; video"/>
    <s v="sci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s v="film &amp; video"/>
    <s v="science fiction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s v="film &amp; video"/>
    <s v="science fiction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s v="film &amp; video"/>
    <s v="science fiction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s v="film &amp; video"/>
    <s v="science fiction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film &amp; video"/>
    <s v="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film &amp; video"/>
    <s v="science fiction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film &amp; video"/>
    <s v="sci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s v="film &amp; video"/>
    <s v="science fiction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film &amp; video"/>
    <s v="science fiction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film &amp; video"/>
    <s v="sci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s v="film &amp; video"/>
    <s v="science fiction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film &amp; video"/>
    <s v="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film &amp; video"/>
    <s v="sci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s v="film &amp; video"/>
    <s v="science fiction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s v="film &amp; video"/>
    <s v="science fiction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film &amp; video"/>
    <s v="sci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s v="film &amp; video"/>
    <s v="science fiction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film &amp; video"/>
    <s v="science fiction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film &amp; video"/>
    <s v="sci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s v="film &amp; video"/>
    <s v="science fiction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s v="film &amp; video"/>
    <s v="science fiction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s v="film &amp; video"/>
    <s v="science fiction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film &amp; video"/>
    <s v="sci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film &amp; video"/>
    <s v="science fiction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s v="film &amp; video"/>
    <s v="science fiction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s v="film &amp; video"/>
    <s v="science fiction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film &amp; video"/>
    <s v="science fiction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film &amp; video"/>
    <s v="science fiction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s v="film &amp; video"/>
    <s v="science fiction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s v="film &amp; video"/>
    <s v="science fiction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film &amp; video"/>
    <s v="science fiction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s v="film &amp; video"/>
    <s v="science fiction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film &amp; video"/>
    <s v="science fiction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film &amp; video"/>
    <s v="sci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film &amp; video"/>
    <s v="science fiction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film &amp; video"/>
    <s v="drama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film &amp; video"/>
    <s v="drama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s v="film &amp; video"/>
    <s v="drama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film &amp; video"/>
    <s v="drama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s v="film &amp; video"/>
    <s v="drama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film &amp; video"/>
    <s v="drama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s v="film &amp; video"/>
    <s v="drama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film &amp; video"/>
    <s v="drama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s v="film &amp; video"/>
    <s v="drama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s v="film &amp; video"/>
    <s v="drama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s v="film &amp; video"/>
    <s v="drama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film &amp; video"/>
    <s v="drama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film &amp; video"/>
    <s v="drama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film &amp; video"/>
    <s v="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film &amp; video"/>
    <s v="drama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s v="film &amp; video"/>
    <s v="drama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film &amp; video"/>
    <s v="drama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s v="film &amp; video"/>
    <s v="drama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film &amp; video"/>
    <s v="drama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s v="film &amp; video"/>
    <s v="drama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s v="film &amp; video"/>
    <s v="drama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s v="film &amp; video"/>
    <s v="drama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film &amp; video"/>
    <s v="drama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s v="film &amp; video"/>
    <s v="drama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s v="film &amp; video"/>
    <s v="drama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s v="film &amp; video"/>
    <s v="drama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film &amp; video"/>
    <s v="drama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s v="film &amp; video"/>
    <s v="drama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film &amp; video"/>
    <s v="drama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film &amp; video"/>
    <s v="drama"/>
    <n v="6.8999999999999997E-4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film &amp; video"/>
    <s v="drama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s v="film &amp; video"/>
    <s v="drama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film &amp; video"/>
    <s v="drama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film &amp; video"/>
    <s v="drama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film &amp; video"/>
    <s v="drama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film &amp; video"/>
    <s v="drama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s v="film &amp; video"/>
    <s v="drama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s v="film &amp; video"/>
    <s v="drama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s v="film &amp; video"/>
    <s v="drama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film &amp; video"/>
    <s v="drama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s v="film &amp; video"/>
    <s v="drama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s v="film &amp; video"/>
    <s v="drama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film &amp; video"/>
    <s v="drama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s v="film &amp; video"/>
    <s v="drama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s v="film &amp; video"/>
    <s v="drama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s v="film &amp; video"/>
    <s v="drama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film &amp; video"/>
    <s v="drama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s v="film &amp; video"/>
    <s v="drama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film &amp; video"/>
    <s v="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film &amp; video"/>
    <s v="drama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s v="film &amp; video"/>
    <s v="drama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s v="film &amp; video"/>
    <s v="drama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film &amp; video"/>
    <s v="drama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film &amp; video"/>
    <s v="drama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film &amp; video"/>
    <s v="drama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film &amp; video"/>
    <s v="drama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s v="film &amp; video"/>
    <s v="drama"/>
    <n v="0.55698440000000005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s v="film &amp; video"/>
    <s v="drama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s v="film &amp; video"/>
    <s v="drama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s v="film &amp; video"/>
    <s v="drama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s v="film &amp; video"/>
    <s v="drama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film &amp; video"/>
    <s v="drama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s v="film &amp; video"/>
    <s v="drama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film &amp; video"/>
    <s v="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film &amp; video"/>
    <s v="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film &amp; video"/>
    <s v="drama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s v="film &amp; video"/>
    <s v="drama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film &amp; video"/>
    <s v="drama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film &amp; video"/>
    <s v="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film &amp; video"/>
    <s v="drama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film &amp; video"/>
    <s v="drama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film &amp; video"/>
    <s v="drama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s v="film &amp; video"/>
    <s v="drama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film &amp; video"/>
    <s v="drama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s v="film &amp; video"/>
    <s v="drama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film &amp; video"/>
    <s v="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film &amp; video"/>
    <s v="drama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film &amp; video"/>
    <s v="drama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film &amp; video"/>
    <s v="drama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s v="film &amp; video"/>
    <s v="drama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s v="film &amp; video"/>
    <s v="documentary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s v="film &amp; video"/>
    <s v="documentary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s v="film &amp; video"/>
    <s v="documentary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s v="film &amp; video"/>
    <s v="documentary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s v="film &amp; video"/>
    <s v="documentary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s v="film &amp; video"/>
    <s v="documentary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s v="film &amp; video"/>
    <s v="documentary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s v="film &amp; video"/>
    <s v="documentary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s v="film &amp; video"/>
    <s v="documentary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s v="film &amp; video"/>
    <s v="documentary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s v="film &amp; video"/>
    <s v="documentary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s v="film &amp; video"/>
    <s v="documentary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s v="film &amp; video"/>
    <s v="documentary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s v="film &amp; video"/>
    <s v="documentary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s v="film &amp; video"/>
    <s v="documentary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s v="film &amp; video"/>
    <s v="documentary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s v="film &amp; video"/>
    <s v="documentary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s v="film &amp; video"/>
    <s v="documentary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s v="film &amp; video"/>
    <s v="documentary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s v="film &amp; video"/>
    <s v="documentary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s v="film &amp; video"/>
    <s v="documentary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s v="film &amp; video"/>
    <s v="documentary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s v="film &amp; video"/>
    <s v="documentary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s v="film &amp; video"/>
    <s v="documentary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s v="film &amp; video"/>
    <s v="documentary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s v="film &amp; video"/>
    <s v="documentary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s v="film &amp; video"/>
    <s v="documentary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s v="film &amp; video"/>
    <s v="documentary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s v="film &amp; video"/>
    <s v="documentary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s v="film &amp; video"/>
    <s v="documentary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s v="film &amp; video"/>
    <s v="documentary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s v="film &amp; video"/>
    <s v="documentary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s v="film &amp; video"/>
    <s v="documentary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s v="film &amp; video"/>
    <s v="documentary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s v="film &amp; video"/>
    <s v="documentary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s v="film &amp; video"/>
    <s v="documentary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s v="film &amp; video"/>
    <s v="documentary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s v="film &amp; video"/>
    <s v="documentary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s v="film &amp; video"/>
    <s v="documentary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s v="film &amp; video"/>
    <s v="documentary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s v="film &amp; video"/>
    <s v="documentary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s v="film &amp; video"/>
    <s v="documentary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s v="film &amp; video"/>
    <s v="documentary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s v="film &amp; video"/>
    <s v="documentary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s v="film &amp; video"/>
    <s v="documentary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s v="film &amp; video"/>
    <s v="documentary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s v="film &amp; video"/>
    <s v="documentary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s v="film &amp; video"/>
    <s v="documentary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s v="film &amp; video"/>
    <s v="documentary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s v="film &amp; video"/>
    <s v="documentary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s v="film &amp; video"/>
    <s v="documentary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s v="film &amp; video"/>
    <s v="documentary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s v="film &amp; video"/>
    <s v="documentary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s v="film &amp; video"/>
    <s v="documentary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s v="film &amp; video"/>
    <s v="documentary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s v="film &amp; video"/>
    <s v="documentary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s v="film &amp; video"/>
    <s v="documentary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s v="film &amp; video"/>
    <s v="documentary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s v="film &amp; video"/>
    <s v="documentary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s v="film &amp; video"/>
    <s v="documentary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s v="film &amp; video"/>
    <s v="documentary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s v="film &amp; video"/>
    <s v="documentary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s v="film &amp; video"/>
    <s v="documentary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s v="film &amp; video"/>
    <s v="documentary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s v="film &amp; video"/>
    <s v="documentary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s v="film &amp; video"/>
    <s v="documentary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s v="film &amp; video"/>
    <s v="documentary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s v="film &amp; video"/>
    <s v="documentary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s v="film &amp; video"/>
    <s v="documentary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s v="film &amp; video"/>
    <s v="documentary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s v="film &amp; video"/>
    <s v="documentary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s v="film &amp; video"/>
    <s v="documentary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s v="film &amp; video"/>
    <s v="documentary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s v="film &amp; video"/>
    <s v="documentary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s v="film &amp; video"/>
    <s v="documentary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s v="film &amp; video"/>
    <s v="documentary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s v="film &amp; video"/>
    <s v="documentary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s v="film &amp; video"/>
    <s v="documentary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s v="film &amp; video"/>
    <s v="documentary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s v="film &amp; video"/>
    <s v="documentary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s v="film &amp; video"/>
    <s v="documentary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s v="film &amp; video"/>
    <s v="documentary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s v="film &amp; video"/>
    <s v="documentary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s v="film &amp; video"/>
    <s v="documentary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s v="film &amp; video"/>
    <s v="documentary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s v="film &amp; video"/>
    <s v="documentary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s v="film &amp; video"/>
    <s v="documentary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s v="film &amp; video"/>
    <s v="documentary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s v="film &amp; video"/>
    <s v="documentary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s v="film &amp; video"/>
    <s v="documentary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s v="film &amp; video"/>
    <s v="documentary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s v="film &amp; video"/>
    <s v="documentary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s v="film &amp; video"/>
    <s v="documentary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s v="film &amp; video"/>
    <s v="documentary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s v="film &amp; video"/>
    <s v="documentary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s v="film &amp; video"/>
    <s v="documentary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s v="film &amp; video"/>
    <s v="documentary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s v="film &amp; video"/>
    <s v="documentary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s v="film &amp; video"/>
    <s v="documentary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s v="film &amp; video"/>
    <s v="documentary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s v="film &amp; video"/>
    <s v="documentary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s v="film &amp; video"/>
    <s v="documentary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s v="film &amp; video"/>
    <s v="documentary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s v="film &amp; video"/>
    <s v="documentary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s v="film &amp; video"/>
    <s v="documentary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s v="film &amp; video"/>
    <s v="documentary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s v="film &amp; video"/>
    <s v="documentary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s v="film &amp; video"/>
    <s v="documentary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s v="film &amp; video"/>
    <s v="documentary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s v="film &amp; video"/>
    <s v="documentary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s v="film &amp; video"/>
    <s v="documentary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s v="film &amp; video"/>
    <s v="documentary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s v="film &amp; video"/>
    <s v="documentary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s v="film &amp; video"/>
    <s v="documentary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s v="film &amp; video"/>
    <s v="documentary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s v="film &amp; video"/>
    <s v="documentary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s v="film &amp; video"/>
    <s v="documentary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s v="film &amp; video"/>
    <s v="documentary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s v="film &amp; video"/>
    <s v="documentary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s v="film &amp; video"/>
    <s v="documentary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s v="film &amp; video"/>
    <s v="documentary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s v="film &amp; video"/>
    <s v="documentary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s v="film &amp; video"/>
    <s v="documentary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s v="film &amp; video"/>
    <s v="documentary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s v="film &amp; video"/>
    <s v="documentary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s v="film &amp; video"/>
    <s v="documentary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s v="film &amp; video"/>
    <s v="documentary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s v="film &amp; video"/>
    <s v="documentary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s v="film &amp; video"/>
    <s v="documentary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s v="film &amp; video"/>
    <s v="documentary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s v="film &amp; video"/>
    <s v="documentary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s v="film &amp; video"/>
    <s v="documentary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s v="film &amp; video"/>
    <s v="documentary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s v="film &amp; video"/>
    <s v="documentary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s v="film &amp; video"/>
    <s v="documentary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s v="film &amp; video"/>
    <s v="documentary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s v="film &amp; video"/>
    <s v="documentary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s v="film &amp; video"/>
    <s v="documentary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s v="film &amp; video"/>
    <s v="documentary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s v="film &amp; video"/>
    <s v="documentary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s v="film &amp; video"/>
    <s v="documentary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s v="film &amp; video"/>
    <s v="documentary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s v="film &amp; video"/>
    <s v="documentary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s v="film &amp; video"/>
    <s v="documentary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s v="film &amp; video"/>
    <s v="documentary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s v="film &amp; video"/>
    <s v="documentary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s v="film &amp; video"/>
    <s v="documentary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s v="film &amp; video"/>
    <s v="documentary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s v="film &amp; video"/>
    <s v="documentary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s v="film &amp; video"/>
    <s v="documentary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s v="film &amp; video"/>
    <s v="documentary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s v="film &amp; video"/>
    <s v="documentary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s v="film &amp; video"/>
    <s v="documentary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s v="film &amp; video"/>
    <s v="documentary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s v="film &amp; video"/>
    <s v="documentary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s v="film &amp; video"/>
    <s v="documentary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s v="film &amp; video"/>
    <s v="documentary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s v="film &amp; video"/>
    <s v="documentary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s v="film &amp; video"/>
    <s v="documentary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s v="film &amp; video"/>
    <s v="documentary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s v="film &amp; video"/>
    <s v="documentary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s v="film &amp; video"/>
    <s v="documentary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s v="film &amp; video"/>
    <s v="documentary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s v="film &amp; video"/>
    <s v="documentary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s v="film &amp; video"/>
    <s v="documentary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s v="film &amp; video"/>
    <s v="documentary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s v="film &amp; video"/>
    <s v="documentary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s v="film &amp; video"/>
    <s v="documentary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s v="film &amp; video"/>
    <s v="documentary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s v="film &amp; video"/>
    <s v="documentary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s v="film &amp; video"/>
    <s v="documentary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s v="film &amp; video"/>
    <s v="documentary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s v="film &amp; video"/>
    <s v="documentary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s v="film &amp; video"/>
    <s v="documentary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s v="film &amp; video"/>
    <s v="documentary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s v="film &amp; video"/>
    <s v="documentary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s v="film &amp; video"/>
    <s v="documentary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s v="film &amp; video"/>
    <s v="documentary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s v="film &amp; video"/>
    <s v="documentary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s v="film &amp; video"/>
    <s v="documentary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film &amp; video"/>
    <s v="animation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s v="film &amp; video"/>
    <s v="animation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s v="film &amp; video"/>
    <s v="animation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s v="film &amp; video"/>
    <s v="animation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s v="film &amp; video"/>
    <s v="animation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film &amp; video"/>
    <s v="animation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s v="film &amp; video"/>
    <s v="animation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film &amp; video"/>
    <s v="animation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s v="film &amp; video"/>
    <s v="animation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film &amp; video"/>
    <s v="animation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s v="film &amp; video"/>
    <s v="animation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s v="film &amp; video"/>
    <s v="animation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s v="film &amp; video"/>
    <s v="animation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film &amp; video"/>
    <s v="animation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s v="film &amp; video"/>
    <s v="animation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film &amp; video"/>
    <s v="animation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film &amp; video"/>
    <s v="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film &amp; video"/>
    <s v="animation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s v="film &amp; video"/>
    <s v="animation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film &amp; video"/>
    <s v="animation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film &amp; video"/>
    <s v="animation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film &amp; video"/>
    <s v="animation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s v="film &amp; video"/>
    <s v="animation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film &amp; video"/>
    <s v="animation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s v="film &amp; video"/>
    <s v="animation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film &amp; video"/>
    <s v="animation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s v="film &amp; video"/>
    <s v="animation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film &amp; video"/>
    <s v="animation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s v="film &amp; video"/>
    <s v="animation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s v="film &amp; video"/>
    <s v="animation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s v="film &amp; video"/>
    <s v="animation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film &amp; video"/>
    <s v="animation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s v="film &amp; video"/>
    <s v="animation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film &amp; video"/>
    <s v="animation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s v="film &amp; video"/>
    <s v="animation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film &amp; video"/>
    <s v="animation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s v="film &amp; video"/>
    <s v="animation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film &amp; video"/>
    <s v="animation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s v="film &amp; video"/>
    <s v="animation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film &amp; video"/>
    <s v="animation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film &amp; video"/>
    <s v="animation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film &amp; video"/>
    <s v="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film &amp; video"/>
    <s v="animation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s v="film &amp; video"/>
    <s v="animation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film &amp; video"/>
    <s v="animation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s v="film &amp; video"/>
    <s v="animation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s v="film &amp; video"/>
    <s v="animation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s v="film &amp; video"/>
    <s v="animation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film &amp; video"/>
    <s v="animation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film &amp; video"/>
    <s v="animation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s v="film &amp; video"/>
    <s v="animation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s v="film &amp; video"/>
    <s v="animation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s v="film &amp; video"/>
    <s v="animation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s v="film &amp; video"/>
    <s v="animation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film &amp; video"/>
    <s v="animation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film &amp; video"/>
    <s v="animation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s v="film &amp; video"/>
    <s v="animation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film &amp; video"/>
    <s v="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film &amp; video"/>
    <s v="animation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s v="film &amp; video"/>
    <s v="animation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s v="film &amp; video"/>
    <s v="animation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s v="film &amp; video"/>
    <s v="animation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film &amp; video"/>
    <s v="animation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s v="film &amp; video"/>
    <s v="animation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film &amp; video"/>
    <s v="animation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s v="film &amp; video"/>
    <s v="animation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film &amp; video"/>
    <s v="animation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film &amp; video"/>
    <s v="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film &amp; video"/>
    <s v="animation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film &amp; video"/>
    <s v="animation"/>
    <n v="2.8667813379201833E-3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film &amp; video"/>
    <s v="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film &amp; video"/>
    <s v="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film &amp; video"/>
    <s v="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film &amp; video"/>
    <s v="animation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film &amp; video"/>
    <s v="animation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film &amp; video"/>
    <s v="animation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film &amp; video"/>
    <s v="animation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s v="film &amp; video"/>
    <s v="animation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s v="film &amp; video"/>
    <s v="animation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s v="film &amp; video"/>
    <s v="animation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s v="film &amp; video"/>
    <s v="animation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film &amp; video"/>
    <s v="animation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s v="film &amp; video"/>
    <s v="animation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s v="film &amp; video"/>
    <s v="animation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s v="film &amp; video"/>
    <s v="animation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film &amp; video"/>
    <s v="animation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film &amp; video"/>
    <s v="animation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s v="film &amp; video"/>
    <s v="animation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s v="film &amp; video"/>
    <s v="animation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film &amp; video"/>
    <s v="animation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film &amp; video"/>
    <s v="animation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s v="film &amp; video"/>
    <s v="animation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film &amp; video"/>
    <s v="animation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s v="film &amp; video"/>
    <s v="animation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s v="film &amp; video"/>
    <s v="animation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s v="film &amp; video"/>
    <s v="animation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film &amp; video"/>
    <s v="animation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s v="film &amp; video"/>
    <s v="animation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film &amp; video"/>
    <s v="animation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s v="film &amp; video"/>
    <s v="animation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s v="theater"/>
    <s v="plays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s v="theater"/>
    <s v="plays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s v="theater"/>
    <s v="plays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s v="theater"/>
    <s v="plays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s v="theater"/>
    <s v="plays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s v="theater"/>
    <s v="plays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s v="theater"/>
    <s v="plays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s v="theater"/>
    <s v="plays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s v="theater"/>
    <s v="plays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s v="theater"/>
    <s v="plays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s v="theater"/>
    <s v="plays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s v="theater"/>
    <s v="plays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s v="theater"/>
    <s v="plays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s v="theater"/>
    <s v="plays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s v="theater"/>
    <s v="plays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s v="theater"/>
    <s v="plays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s v="theater"/>
    <s v="plays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s v="theater"/>
    <s v="plays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s v="theater"/>
    <s v="plays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s v="theater"/>
    <s v="plays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technology"/>
    <s v="web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s v="technology"/>
    <s v="web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technology"/>
    <s v="web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technology"/>
    <s v="web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s v="technology"/>
    <s v="web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s v="technology"/>
    <s v="web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technology"/>
    <s v="web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technology"/>
    <s v="web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technology"/>
    <s v="web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s v="technology"/>
    <s v="web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s v="technology"/>
    <s v="web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s v="technology"/>
    <s v="web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technology"/>
    <s v="web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technology"/>
    <s v="web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s v="technology"/>
    <s v="web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technology"/>
    <s v="web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s v="technology"/>
    <s v="web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s v="technology"/>
    <s v="web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technology"/>
    <s v="web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technology"/>
    <s v="web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technology"/>
    <s v="web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technology"/>
    <s v="web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technology"/>
    <s v="web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technology"/>
    <s v="web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technology"/>
    <s v="web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technology"/>
    <s v="web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technology"/>
    <s v="web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technology"/>
    <s v="web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s v="technology"/>
    <s v="web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s v="technology"/>
    <s v="web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technology"/>
    <s v="web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technology"/>
    <s v="web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technology"/>
    <s v="web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technology"/>
    <s v="web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s v="technology"/>
    <s v="web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technology"/>
    <s v="web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technology"/>
    <s v="web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technology"/>
    <s v="web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technology"/>
    <s v="web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s v="technology"/>
    <s v="web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technology"/>
    <s v="web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technology"/>
    <s v="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technology"/>
    <s v="web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technology"/>
    <s v="web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s v="technology"/>
    <s v="web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technology"/>
    <s v="web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s v="technology"/>
    <s v="web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s v="technology"/>
    <s v="web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s v="technology"/>
    <s v="web"/>
    <n v="3.3444444444444443E-2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technology"/>
    <s v="web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s v="technology"/>
    <s v="web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technology"/>
    <s v="web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s v="technology"/>
    <s v="web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s v="technology"/>
    <s v="web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technology"/>
    <s v="web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technology"/>
    <s v="web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technology"/>
    <s v="web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technology"/>
    <s v="web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s v="technology"/>
    <s v="web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technology"/>
    <s v="web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s v="technology"/>
    <s v="web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s v="technology"/>
    <s v="web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technology"/>
    <s v="web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s v="technology"/>
    <s v="web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technology"/>
    <s v="web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s v="technology"/>
    <s v="web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technology"/>
    <s v="web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technology"/>
    <s v="web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s v="technology"/>
    <s v="web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s v="technology"/>
    <s v="web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technology"/>
    <s v="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technology"/>
    <s v="web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technology"/>
    <s v="web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s v="technology"/>
    <s v="web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technology"/>
    <s v="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technology"/>
    <s v="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technology"/>
    <s v="web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s v="technology"/>
    <s v="web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technology"/>
    <s v="web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technology"/>
    <s v="web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s v="technology"/>
    <s v="web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s v="technology"/>
    <s v="web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s v="technology"/>
    <s v="web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technology"/>
    <s v="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technology"/>
    <s v="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technology"/>
    <s v="web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s v="technology"/>
    <s v="web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technology"/>
    <s v="web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technology"/>
    <s v="web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technology"/>
    <s v="web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technology"/>
    <s v="web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s v="technology"/>
    <s v="web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technology"/>
    <s v="web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s v="technology"/>
    <s v="web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technology"/>
    <s v="web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technology"/>
    <s v="web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technology"/>
    <s v="web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technology"/>
    <s v="web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technology"/>
    <s v="web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technology"/>
    <s v="web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s v="technology"/>
    <s v="wearables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s v="technology"/>
    <s v="wearables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s v="technology"/>
    <s v="wearables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s v="technology"/>
    <s v="wearables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s v="technology"/>
    <s v="wearables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s v="technology"/>
    <s v="wearables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s v="technology"/>
    <s v="wearables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s v="technology"/>
    <s v="wearables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s v="technology"/>
    <s v="wearables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s v="technology"/>
    <s v="wearables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s v="technology"/>
    <s v="wearables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s v="technology"/>
    <s v="wearables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s v="technology"/>
    <s v="wearables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s v="technology"/>
    <s v="wearables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s v="technology"/>
    <s v="wearables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s v="technology"/>
    <s v="wearables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s v="technology"/>
    <s v="wearables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s v="technology"/>
    <s v="wearables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s v="technology"/>
    <s v="wearables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s v="technology"/>
    <s v="wearables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s v="technology"/>
    <s v="wearables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s v="technology"/>
    <s v="wearables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technology"/>
    <s v="wearables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technology"/>
    <s v="wearables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s v="technology"/>
    <s v="wearables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s v="technology"/>
    <s v="wearables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technology"/>
    <s v="wearables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s v="technology"/>
    <s v="wearables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s v="technology"/>
    <s v="wearables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s v="technology"/>
    <s v="wearables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s v="technology"/>
    <s v="wearables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s v="technology"/>
    <s v="wearables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s v="technology"/>
    <s v="wearables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technology"/>
    <s v="wearables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technology"/>
    <s v="wearables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s v="technology"/>
    <s v="wearables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s v="technology"/>
    <s v="wearables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s v="technology"/>
    <s v="wearables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s v="technology"/>
    <s v="wearables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s v="technology"/>
    <s v="wearables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s v="technology"/>
    <s v="wearables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technology"/>
    <s v="wearables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technology"/>
    <s v="wearables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s v="technology"/>
    <s v="wearables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s v="technology"/>
    <s v="wearables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s v="technology"/>
    <s v="wearables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technology"/>
    <s v="wearables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s v="technology"/>
    <s v="wearables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s v="technology"/>
    <s v="wearables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s v="technology"/>
    <s v="wearables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s v="technology"/>
    <s v="wearables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s v="technology"/>
    <s v="wearables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s v="technology"/>
    <s v="wearables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s v="technology"/>
    <s v="wearables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technology"/>
    <s v="wearables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s v="technology"/>
    <s v="wearables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technology"/>
    <s v="wearables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s v="technology"/>
    <s v="wearables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s v="technology"/>
    <s v="wearables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s v="technology"/>
    <s v="wearables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s v="technology"/>
    <s v="wearables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s v="technology"/>
    <s v="wearables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s v="technology"/>
    <s v="wearables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s v="technology"/>
    <s v="wearables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s v="technology"/>
    <s v="wearables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s v="technology"/>
    <s v="wearables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technology"/>
    <s v="wearables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s v="technology"/>
    <s v="wearables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s v="technology"/>
    <s v="wearables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technology"/>
    <s v="wearables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technology"/>
    <s v="wearables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s v="technology"/>
    <s v="wearables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technology"/>
    <s v="wearables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s v="technology"/>
    <s v="wearables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s v="technology"/>
    <s v="wearables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s v="technology"/>
    <s v="wearables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s v="technology"/>
    <s v="wearables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technology"/>
    <s v="wearables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s v="technology"/>
    <s v="wearables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s v="technology"/>
    <s v="wearables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s v="publishing"/>
    <s v="nonfiction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s v="publishing"/>
    <s v="nonfiction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s v="publishing"/>
    <s v="nonfiction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s v="publishing"/>
    <s v="nonfiction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s v="publishing"/>
    <s v="nonfiction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s v="publishing"/>
    <s v="nonfiction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s v="publishing"/>
    <s v="nonfiction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s v="publishing"/>
    <s v="nonfiction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s v="publishing"/>
    <s v="nonfiction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s v="publishing"/>
    <s v="nonfiction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s v="publishing"/>
    <s v="nonfiction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s v="publishing"/>
    <s v="nonfiction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s v="publishing"/>
    <s v="nonfiction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s v="publishing"/>
    <s v="nonfiction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s v="publishing"/>
    <s v="nonfiction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s v="publishing"/>
    <s v="nonfiction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s v="publishing"/>
    <s v="nonfiction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s v="publishing"/>
    <s v="nonfiction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s v="publishing"/>
    <s v="nonfiction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s v="publishing"/>
    <s v="nonfiction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s v="publishing"/>
    <s v="nonfiction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s v="publishing"/>
    <s v="nonfiction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s v="publishing"/>
    <s v="nonfiction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s v="publishing"/>
    <s v="nonfiction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s v="publishing"/>
    <s v="nonfiction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s v="publishing"/>
    <s v="nonfiction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s v="publishing"/>
    <s v="nonfiction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s v="publishing"/>
    <s v="nonfiction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s v="publishing"/>
    <s v="nonfiction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s v="publishing"/>
    <s v="nonfiction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s v="publishing"/>
    <s v="nonfiction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s v="publishing"/>
    <s v="nonfiction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s v="publishing"/>
    <s v="nonfiction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s v="publishing"/>
    <s v="nonfiction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s v="publishing"/>
    <s v="nonfiction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s v="publishing"/>
    <s v="nonfiction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s v="publishing"/>
    <s v="nonfiction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s v="publishing"/>
    <s v="nonfiction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s v="publishing"/>
    <s v="nonfiction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s v="publishing"/>
    <s v="nonfiction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publishing"/>
    <s v="fic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s v="publishing"/>
    <s v="fiction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publishing"/>
    <s v="fic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publishing"/>
    <s v="fiction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publishing"/>
    <s v="fic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s v="publishing"/>
    <s v="fiction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publishing"/>
    <s v="fic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s v="publishing"/>
    <s v="fiction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publishing"/>
    <s v="fic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s v="publishing"/>
    <s v="fiction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publishing"/>
    <s v="fic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publishing"/>
    <s v="fiction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s v="publishing"/>
    <s v="fiction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s v="publishing"/>
    <s v="fiction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s v="publishing"/>
    <s v="fiction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s v="publishing"/>
    <s v="fiction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s v="publishing"/>
    <s v="fiction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s v="publishing"/>
    <s v="fiction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publishing"/>
    <s v="fiction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s v="publishing"/>
    <s v="fiction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s v="music"/>
    <s v="rock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s v="music"/>
    <s v="rock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s v="music"/>
    <s v="rock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s v="music"/>
    <s v="rock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s v="music"/>
    <s v="rock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s v="music"/>
    <s v="rock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s v="music"/>
    <s v="rock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s v="music"/>
    <s v="rock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s v="music"/>
    <s v="rock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s v="music"/>
    <s v="rock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s v="music"/>
    <s v="rock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s v="music"/>
    <s v="rock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s v="music"/>
    <s v="rock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s v="music"/>
    <s v="rock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s v="music"/>
    <s v="rock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s v="music"/>
    <s v="rock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s v="music"/>
    <s v="rock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s v="music"/>
    <s v="rock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s v="music"/>
    <s v="rock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s v="music"/>
    <s v="rock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s v="music"/>
    <s v="rock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s v="music"/>
    <s v="rock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s v="music"/>
    <s v="rock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s v="music"/>
    <s v="rock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s v="music"/>
    <s v="rock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s v="music"/>
    <s v="rock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s v="music"/>
    <s v="rock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s v="music"/>
    <s v="rock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s v="music"/>
    <s v="rock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s v="music"/>
    <s v="rock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s v="music"/>
    <s v="rock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s v="music"/>
    <s v="rock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s v="music"/>
    <s v="rock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s v="music"/>
    <s v="rock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s v="music"/>
    <s v="rock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s v="music"/>
    <s v="rock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s v="music"/>
    <s v="rock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s v="music"/>
    <s v="rock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s v="music"/>
    <s v="rock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s v="music"/>
    <s v="rock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s v="music"/>
    <s v="rock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s v="music"/>
    <s v="rock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s v="music"/>
    <s v="rock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s v="music"/>
    <s v="rock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s v="music"/>
    <s v="rock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s v="music"/>
    <s v="rock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s v="music"/>
    <s v="rock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s v="music"/>
    <s v="rock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s v="music"/>
    <s v="rock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s v="music"/>
    <s v="rock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s v="music"/>
    <s v="rock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s v="music"/>
    <s v="rock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s v="music"/>
    <s v="rock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s v="music"/>
    <s v="rock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s v="music"/>
    <s v="rock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s v="music"/>
    <s v="rock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s v="music"/>
    <s v="rock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s v="music"/>
    <s v="rock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s v="music"/>
    <s v="rock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s v="music"/>
    <s v="rock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s v="music"/>
    <s v="metal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s v="music"/>
    <s v="metal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s v="music"/>
    <s v="metal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s v="music"/>
    <s v="metal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s v="music"/>
    <s v="metal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s v="music"/>
    <s v="metal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s v="music"/>
    <s v="metal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s v="music"/>
    <s v="metal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s v="music"/>
    <s v="metal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s v="music"/>
    <s v="metal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s v="music"/>
    <s v="metal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s v="music"/>
    <s v="metal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s v="music"/>
    <s v="metal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s v="music"/>
    <s v="metal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s v="music"/>
    <s v="metal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s v="music"/>
    <s v="metal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s v="music"/>
    <s v="metal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s v="music"/>
    <s v="metal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s v="music"/>
    <s v="metal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s v="music"/>
    <s v="metal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s v="music"/>
    <s v="jazz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s v="music"/>
    <s v="jazz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music"/>
    <s v="jazz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s v="music"/>
    <s v="jazz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s v="music"/>
    <s v="jazz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s v="music"/>
    <s v="jazz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s v="music"/>
    <s v="jazz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s v="music"/>
    <s v="jazz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music"/>
    <s v="jazz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s v="music"/>
    <s v="jazz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music"/>
    <s v="jazz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s v="music"/>
    <s v="jazz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s v="music"/>
    <s v="jazz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s v="music"/>
    <s v="jazz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s v="music"/>
    <s v="jazz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music"/>
    <s v="jazz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s v="music"/>
    <s v="jazz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s v="music"/>
    <s v="jazz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s v="music"/>
    <s v="jazz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s v="music"/>
    <s v="jazz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s v="music"/>
    <s v="indie rock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s v="music"/>
    <s v="indie rock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s v="music"/>
    <s v="indie rock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s v="music"/>
    <s v="indie rock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s v="music"/>
    <s v="indie rock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s v="music"/>
    <s v="indie rock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s v="music"/>
    <s v="indie rock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music"/>
    <s v="indie rock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s v="music"/>
    <s v="indie rock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s v="music"/>
    <s v="indie rock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s v="music"/>
    <s v="indie rock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s v="music"/>
    <s v="indie rock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s v="music"/>
    <s v="indie rock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s v="music"/>
    <s v="indie rock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s v="music"/>
    <s v="indie rock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s v="music"/>
    <s v="indie rock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s v="music"/>
    <s v="indie rock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music"/>
    <s v="indie rock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s v="music"/>
    <s v="indie rock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s v="music"/>
    <s v="indie rock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music"/>
    <s v="jazz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music"/>
    <s v="jazz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music"/>
    <s v="jazz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s v="music"/>
    <s v="jazz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music"/>
    <s v="jazz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s v="music"/>
    <s v="jazz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music"/>
    <s v="jazz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music"/>
    <s v="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music"/>
    <s v="jazz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s v="music"/>
    <s v="jazz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s v="music"/>
    <s v="jazz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music"/>
    <s v="jazz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s v="music"/>
    <s v="jazz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s v="music"/>
    <s v="jazz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music"/>
    <s v="jazz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s v="music"/>
    <s v="jazz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music"/>
    <s v="jazz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s v="music"/>
    <s v="jazz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s v="music"/>
    <s v="jazz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s v="music"/>
    <s v="jazz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music"/>
    <s v="jazz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s v="music"/>
    <s v="jazz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s v="music"/>
    <s v="jazz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s v="music"/>
    <s v="jazz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s v="music"/>
    <s v="jazz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s v="music"/>
    <s v="jazz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music"/>
    <s v="jazz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music"/>
    <s v="jazz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s v="music"/>
    <s v="jazz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music"/>
    <s v="jazz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s v="music"/>
    <s v="jazz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s v="music"/>
    <s v="jazz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s v="music"/>
    <s v="jazz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s v="music"/>
    <s v="jazz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s v="music"/>
    <s v="jazz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s v="music"/>
    <s v="jazz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music"/>
    <s v="jazz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s v="music"/>
    <s v="jazz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music"/>
    <s v="jazz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s v="music"/>
    <s v="jazz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s v="technology"/>
    <s v="wearables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s v="technology"/>
    <s v="wearables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s v="technology"/>
    <s v="wearables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s v="technology"/>
    <s v="wearables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s v="technology"/>
    <s v="wearables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s v="technology"/>
    <s v="wearables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s v="technology"/>
    <s v="wearables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technology"/>
    <s v="wearables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s v="technology"/>
    <s v="wearables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s v="technology"/>
    <s v="wearables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s v="technology"/>
    <s v="wearables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s v="technology"/>
    <s v="wearables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s v="technology"/>
    <s v="wearables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s v="technology"/>
    <s v="wearables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s v="technology"/>
    <s v="wearables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s v="technology"/>
    <s v="wearables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s v="technology"/>
    <s v="wearables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s v="technology"/>
    <s v="wearables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s v="technology"/>
    <s v="wearables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s v="technology"/>
    <s v="wearables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s v="technology"/>
    <s v="wearables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s v="technology"/>
    <s v="wearables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s v="technology"/>
    <s v="wearables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s v="technology"/>
    <s v="wearables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s v="technology"/>
    <s v="wearables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s v="technology"/>
    <s v="wearables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s v="technology"/>
    <s v="wearables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s v="technology"/>
    <s v="wearables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s v="technology"/>
    <s v="wearables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s v="technology"/>
    <s v="wearables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s v="technology"/>
    <s v="wearables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technology"/>
    <s v="wearables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s v="technology"/>
    <s v="wearables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s v="technology"/>
    <s v="wearables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s v="technology"/>
    <s v="wearables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s v="technology"/>
    <s v="wearables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s v="technology"/>
    <s v="wearables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s v="technology"/>
    <s v="wearables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s v="technology"/>
    <s v="wearables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s v="technology"/>
    <s v="wearables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s v="technology"/>
    <s v="wearables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technology"/>
    <s v="wearables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technology"/>
    <s v="wearables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s v="technology"/>
    <s v="wearables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s v="technology"/>
    <s v="wearables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s v="technology"/>
    <s v="wearables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s v="technology"/>
    <s v="wearables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s v="technology"/>
    <s v="wearables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technology"/>
    <s v="wearables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s v="technology"/>
    <s v="wearables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technology"/>
    <s v="wearables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s v="technology"/>
    <s v="wearables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technology"/>
    <s v="wearables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s v="technology"/>
    <s v="wearables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s v="technology"/>
    <s v="wearables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s v="technology"/>
    <s v="wearables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s v="technology"/>
    <s v="wearables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s v="technology"/>
    <s v="wearables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s v="technology"/>
    <s v="wearables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s v="technology"/>
    <s v="wearables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s v="technology"/>
    <s v="wearables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s v="technology"/>
    <s v="wearables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s v="technology"/>
    <s v="wearables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s v="technology"/>
    <s v="wearables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s v="technology"/>
    <s v="wearables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s v="technology"/>
    <s v="wearables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s v="technology"/>
    <s v="wearables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s v="technology"/>
    <s v="wearables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technology"/>
    <s v="wearables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s v="technology"/>
    <s v="wearables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technology"/>
    <s v="wearables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technology"/>
    <s v="wearables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s v="technology"/>
    <s v="wearables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s v="technology"/>
    <s v="wearables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s v="technology"/>
    <s v="wearables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s v="technology"/>
    <s v="wearables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s v="technology"/>
    <s v="wearables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s v="technology"/>
    <s v="wearables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s v="technology"/>
    <s v="wearables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s v="technology"/>
    <s v="wearables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s v="music"/>
    <s v="electronic music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s v="music"/>
    <s v="electronic music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s v="music"/>
    <s v="electronic music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s v="music"/>
    <s v="electronic music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s v="music"/>
    <s v="electronic music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s v="music"/>
    <s v="electronic music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s v="music"/>
    <s v="electronic music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s v="music"/>
    <s v="electronic music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s v="music"/>
    <s v="electronic music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s v="music"/>
    <s v="electronic music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s v="music"/>
    <s v="electronic music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s v="music"/>
    <s v="electronic music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s v="music"/>
    <s v="electronic music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s v="music"/>
    <s v="electronic music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s v="music"/>
    <s v="electronic music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s v="music"/>
    <s v="electronic music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s v="music"/>
    <s v="electronic music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s v="music"/>
    <s v="electronic music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s v="music"/>
    <s v="electronic music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s v="music"/>
    <s v="electronic music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journalism"/>
    <s v="audio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journalism"/>
    <s v="audio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s v="journalism"/>
    <s v="audio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s v="journalism"/>
    <s v="audio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journalism"/>
    <s v="audio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s v="journalism"/>
    <s v="audio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journalism"/>
    <s v="audio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journalism"/>
    <s v="audio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s v="journalism"/>
    <s v="audio"/>
    <n v="1.4133333333333333E-2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journalism"/>
    <s v="audio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journalism"/>
    <s v="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journalism"/>
    <s v="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journalism"/>
    <s v="audio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s v="journalism"/>
    <s v="audio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journalism"/>
    <s v="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journalism"/>
    <s v="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journalism"/>
    <s v="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journalism"/>
    <s v="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journalism"/>
    <s v="audio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journalism"/>
    <s v="audio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s v="journalism"/>
    <s v="audio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journalism"/>
    <s v="audio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s v="journalism"/>
    <s v="audio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journalism"/>
    <s v="audio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s v="games"/>
    <s v="video games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s v="games"/>
    <s v="video games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s v="games"/>
    <s v="video games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s v="games"/>
    <s v="video games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games"/>
    <s v="video games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s v="games"/>
    <s v="video games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s v="games"/>
    <s v="video games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games"/>
    <s v="video games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games"/>
    <s v="video games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s v="games"/>
    <s v="video games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s v="games"/>
    <s v="video games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s v="games"/>
    <s v="video games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s v="games"/>
    <s v="video games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s v="games"/>
    <s v="video games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s v="games"/>
    <s v="video games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s v="games"/>
    <s v="video games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s v="games"/>
    <s v="video games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games"/>
    <s v="video games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s v="games"/>
    <s v="video games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s v="games"/>
    <s v="video games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games"/>
    <s v="video games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s v="games"/>
    <s v="video games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games"/>
    <s v="video games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games"/>
    <s v="video games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s v="games"/>
    <s v="video games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s v="games"/>
    <s v="video games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games"/>
    <s v="video games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s v="games"/>
    <s v="video games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s v="games"/>
    <s v="video games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s v="games"/>
    <s v="video games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s v="games"/>
    <s v="video games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s v="games"/>
    <s v="video games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s v="games"/>
    <s v="video games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games"/>
    <s v="video games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s v="games"/>
    <s v="video games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s v="games"/>
    <s v="video games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s v="games"/>
    <s v="video games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games"/>
    <s v="video games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s v="games"/>
    <s v="video games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s v="games"/>
    <s v="video games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s v="games"/>
    <s v="video games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games"/>
    <s v="video games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s v="games"/>
    <s v="video games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games"/>
    <s v="video games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s v="games"/>
    <s v="video games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games"/>
    <s v="video games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s v="games"/>
    <s v="video games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games"/>
    <s v="video games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s v="games"/>
    <s v="video games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s v="games"/>
    <s v="video games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games"/>
    <s v="video games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games"/>
    <s v="video games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games"/>
    <s v="video games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s v="games"/>
    <s v="video games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s v="games"/>
    <s v="video games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games"/>
    <s v="video games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games"/>
    <s v="video games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games"/>
    <s v="video games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games"/>
    <s v="video games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games"/>
    <s v="video games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games"/>
    <s v="mobile games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games"/>
    <s v="mobile games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s v="games"/>
    <s v="mobile games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s v="games"/>
    <s v="mobile games"/>
    <n v="1.6714285714285713E-2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games"/>
    <s v="mobile games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games"/>
    <s v="mobile games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games"/>
    <s v="mobile games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games"/>
    <s v="mobile games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s v="games"/>
    <s v="mobile games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s v="games"/>
    <s v="mobile games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games"/>
    <s v="mobile games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s v="games"/>
    <s v="mobile games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s v="games"/>
    <s v="mobile games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s v="games"/>
    <s v="mobile games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games"/>
    <s v="mobile games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games"/>
    <s v="mobile games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games"/>
    <s v="mobile games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games"/>
    <s v="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games"/>
    <s v="mobile games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games"/>
    <s v="mobile games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food"/>
    <s v="food trucks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food"/>
    <s v="food trucks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s v="food"/>
    <s v="food trucks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food"/>
    <s v="food trucks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food"/>
    <s v="food trucks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food"/>
    <s v="food trucks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s v="food"/>
    <s v="food trucks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food"/>
    <s v="food trucks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s v="food"/>
    <s v="food trucks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s v="food"/>
    <s v="food trucks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s v="food"/>
    <s v="food trucks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s v="food"/>
    <s v="food trucks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food"/>
    <s v="food trucks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s v="food"/>
    <s v="food trucks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food"/>
    <s v="food trucks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food"/>
    <s v="food trucks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s v="food"/>
    <s v="food trucks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food"/>
    <s v="food trucks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food"/>
    <s v="food trucks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food"/>
    <s v="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food"/>
    <s v="food trucks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s v="food"/>
    <s v="food trucks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s v="food"/>
    <s v="food trucks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s v="food"/>
    <s v="food trucks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s v="food"/>
    <s v="food trucks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food"/>
    <s v="food trucks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food"/>
    <s v="food trucks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food"/>
    <s v="food trucks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food"/>
    <s v="food trucks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food"/>
    <s v="food trucks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s v="food"/>
    <s v="food trucks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s v="food"/>
    <s v="food trucks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food"/>
    <s v="food trucks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food"/>
    <s v="food trucks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food"/>
    <s v="food trucks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s v="food"/>
    <s v="food trucks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s v="food"/>
    <s v="food trucks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food"/>
    <s v="food trucks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s v="food"/>
    <s v="food trucks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s v="food"/>
    <s v="food trucks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s v="photography"/>
    <s v="photobooks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s v="photography"/>
    <s v="photobooks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s v="photography"/>
    <s v="photobooks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s v="photography"/>
    <s v="photobooks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s v="photography"/>
    <s v="photobooks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s v="photography"/>
    <s v="photobooks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s v="photography"/>
    <s v="photobooks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s v="photography"/>
    <s v="photobooks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s v="photography"/>
    <s v="photobooks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s v="photography"/>
    <s v="photobooks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s v="photography"/>
    <s v="photobooks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s v="photography"/>
    <s v="photobooks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s v="photography"/>
    <s v="photobooks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s v="photography"/>
    <s v="photobooks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s v="photography"/>
    <s v="photobooks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s v="photography"/>
    <s v="photobooks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s v="photography"/>
    <s v="photobooks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s v="photography"/>
    <s v="photobooks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s v="photography"/>
    <s v="photobooks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s v="photography"/>
    <s v="photobooks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s v="photography"/>
    <s v="photobooks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s v="photography"/>
    <s v="photobooks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s v="photography"/>
    <s v="photobooks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s v="photography"/>
    <s v="photobooks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s v="photography"/>
    <s v="photobooks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s v="photography"/>
    <s v="photobooks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s v="photography"/>
    <s v="photobooks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s v="photography"/>
    <s v="photobooks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s v="photography"/>
    <s v="photobooks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s v="photography"/>
    <s v="photobooks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s v="photography"/>
    <s v="photobooks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s v="photography"/>
    <s v="photobooks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s v="photography"/>
    <s v="photobooks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s v="photography"/>
    <s v="photobooks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s v="photography"/>
    <s v="photobooks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s v="photography"/>
    <s v="photobooks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s v="photography"/>
    <s v="photobooks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s v="photography"/>
    <s v="photobooks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s v="photography"/>
    <s v="photobooks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s v="photography"/>
    <s v="photobooks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s v="music"/>
    <s v="world music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s v="music"/>
    <s v="world music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s v="music"/>
    <s v="world music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music"/>
    <s v="world music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s v="music"/>
    <s v="world music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s v="music"/>
    <s v="world music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music"/>
    <s v="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music"/>
    <s v="world music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s v="music"/>
    <s v="world music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s v="music"/>
    <s v="world music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music"/>
    <s v="world music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s v="music"/>
    <s v="world music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music"/>
    <s v="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music"/>
    <s v="world music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s v="music"/>
    <s v="world music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music"/>
    <s v="world music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s v="music"/>
    <s v="world music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s v="music"/>
    <s v="world music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s v="music"/>
    <s v="world music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s v="music"/>
    <s v="world music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s v="music"/>
    <s v="rock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s v="music"/>
    <s v="rock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s v="music"/>
    <s v="rock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s v="music"/>
    <s v="rock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s v="music"/>
    <s v="rock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s v="music"/>
    <s v="rock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s v="music"/>
    <s v="rock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s v="music"/>
    <s v="rock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s v="music"/>
    <s v="rock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s v="music"/>
    <s v="rock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s v="music"/>
    <s v="rock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s v="music"/>
    <s v="rock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s v="music"/>
    <s v="rock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s v="music"/>
    <s v="rock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s v="music"/>
    <s v="rock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s v="music"/>
    <s v="rock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s v="music"/>
    <s v="rock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s v="music"/>
    <s v="rock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s v="music"/>
    <s v="rock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s v="music"/>
    <s v="rock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s v="music"/>
    <s v="rock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s v="music"/>
    <s v="rock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s v="music"/>
    <s v="rock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s v="music"/>
    <s v="rock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s v="music"/>
    <s v="rock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s v="music"/>
    <s v="rock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s v="music"/>
    <s v="rock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s v="music"/>
    <s v="rock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s v="music"/>
    <s v="rock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s v="music"/>
    <s v="rock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s v="music"/>
    <s v="rock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s v="music"/>
    <s v="rock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s v="music"/>
    <s v="rock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s v="music"/>
    <s v="rock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s v="music"/>
    <s v="rock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s v="music"/>
    <s v="rock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s v="music"/>
    <s v="rock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s v="music"/>
    <s v="rock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s v="music"/>
    <s v="rock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s v="music"/>
    <s v="rock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s v="theater"/>
    <s v="plays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s v="theater"/>
    <s v="plays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s v="theater"/>
    <s v="plays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s v="theater"/>
    <s v="plays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s v="theater"/>
    <s v="plays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s v="theater"/>
    <s v="plays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s v="theater"/>
    <s v="plays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s v="theater"/>
    <s v="plays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s v="theater"/>
    <s v="plays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s v="theater"/>
    <s v="plays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s v="theater"/>
    <s v="plays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s v="theater"/>
    <s v="plays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s v="theater"/>
    <s v="plays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s v="theater"/>
    <s v="plays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s v="theater"/>
    <s v="plays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s v="theater"/>
    <s v="plays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s v="theater"/>
    <s v="plays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s v="theater"/>
    <s v="plays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s v="theater"/>
    <s v="plays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s v="theater"/>
    <s v="plays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s v="technology"/>
    <s v="wearables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s v="technology"/>
    <s v="wearables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s v="technology"/>
    <s v="wearables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s v="technology"/>
    <s v="wearables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s v="technology"/>
    <s v="wearables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s v="technology"/>
    <s v="wearables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s v="technology"/>
    <s v="wearables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s v="technology"/>
    <s v="wearables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s v="technology"/>
    <s v="wearables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s v="technology"/>
    <s v="wearables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s v="technology"/>
    <s v="wearables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s v="technology"/>
    <s v="wearables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technology"/>
    <s v="wearables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s v="technology"/>
    <s v="wearables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s v="technology"/>
    <s v="wearables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s v="technology"/>
    <s v="wearables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s v="technology"/>
    <s v="wearables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s v="technology"/>
    <s v="wearables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technology"/>
    <s v="wearables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s v="technology"/>
    <s v="wearables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s v="technology"/>
    <s v="wearables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s v="technology"/>
    <s v="wearables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s v="technology"/>
    <s v="wearables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s v="technology"/>
    <s v="wearables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s v="technology"/>
    <s v="wearables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s v="technology"/>
    <s v="wearables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s v="technology"/>
    <s v="wearables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s v="technology"/>
    <s v="wearables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technology"/>
    <s v="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technology"/>
    <s v="wearables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s v="technology"/>
    <s v="wearables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s v="technology"/>
    <s v="wearables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s v="technology"/>
    <s v="wearables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s v="technology"/>
    <s v="wearables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s v="technology"/>
    <s v="wearables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s v="technology"/>
    <s v="wearables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technology"/>
    <s v="wearables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s v="technology"/>
    <s v="wearables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technology"/>
    <s v="wearables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s v="technology"/>
    <s v="wearables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s v="publishing"/>
    <s v="nonfiction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s v="publishing"/>
    <s v="nonfiction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s v="publishing"/>
    <s v="nonfiction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s v="publishing"/>
    <s v="nonfiction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s v="publishing"/>
    <s v="nonfiction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s v="publishing"/>
    <s v="nonfiction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s v="publishing"/>
    <s v="nonfiction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s v="publishing"/>
    <s v="nonfiction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s v="publishing"/>
    <s v="nonfiction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s v="publishing"/>
    <s v="nonfiction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s v="publishing"/>
    <s v="nonfiction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s v="publishing"/>
    <s v="nonfiction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s v="publishing"/>
    <s v="nonfiction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s v="publishing"/>
    <s v="nonfiction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s v="publishing"/>
    <s v="nonfiction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s v="publishing"/>
    <s v="nonfiction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s v="publishing"/>
    <s v="nonfiction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s v="publishing"/>
    <s v="nonfiction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s v="publishing"/>
    <s v="nonfiction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s v="publishing"/>
    <s v="nonfiction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s v="music"/>
    <s v="rock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s v="music"/>
    <s v="rock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s v="music"/>
    <s v="rock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s v="music"/>
    <s v="rock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s v="music"/>
    <s v="rock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s v="music"/>
    <s v="rock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s v="music"/>
    <s v="rock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s v="music"/>
    <s v="rock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s v="music"/>
    <s v="rock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s v="music"/>
    <s v="rock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s v="music"/>
    <s v="rock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s v="music"/>
    <s v="rock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s v="music"/>
    <s v="rock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s v="music"/>
    <s v="rock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s v="music"/>
    <s v="rock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s v="music"/>
    <s v="rock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s v="music"/>
    <s v="rock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s v="music"/>
    <s v="rock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s v="music"/>
    <s v="rock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s v="music"/>
    <s v="rock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s v="music"/>
    <s v="rock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s v="music"/>
    <s v="rock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s v="music"/>
    <s v="rock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s v="music"/>
    <s v="rock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s v="music"/>
    <s v="rock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s v="music"/>
    <s v="rock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s v="music"/>
    <s v="rock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s v="music"/>
    <s v="rock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s v="music"/>
    <s v="rock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s v="music"/>
    <s v="rock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s v="music"/>
    <s v="rock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s v="music"/>
    <s v="rock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s v="music"/>
    <s v="rock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s v="music"/>
    <s v="rock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s v="music"/>
    <s v="rock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s v="music"/>
    <s v="rock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s v="music"/>
    <s v="rock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s v="music"/>
    <s v="rock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s v="music"/>
    <s v="rock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s v="music"/>
    <s v="rock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s v="publishing"/>
    <s v="translations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publishing"/>
    <s v="translations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publishing"/>
    <s v="translations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s v="publishing"/>
    <s v="translations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s v="publishing"/>
    <s v="translations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publishing"/>
    <s v="translations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publishing"/>
    <s v="translations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publishing"/>
    <s v="translations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s v="publishing"/>
    <s v="translations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s v="publishing"/>
    <s v="translations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publishing"/>
    <s v="translations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s v="publishing"/>
    <s v="translations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publishing"/>
    <s v="translations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s v="publishing"/>
    <s v="translations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publishing"/>
    <s v="translations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s v="publishing"/>
    <s v="translations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s v="publishing"/>
    <s v="translations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publishing"/>
    <s v="translations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publishing"/>
    <s v="translations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publishing"/>
    <s v="translations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s v="publishing"/>
    <s v="translations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publishing"/>
    <s v="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publishing"/>
    <s v="translations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s v="publishing"/>
    <s v="translations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s v="publishing"/>
    <s v="translations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publishing"/>
    <s v="translations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s v="publishing"/>
    <s v="translations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s v="publishing"/>
    <s v="translations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publishing"/>
    <s v="translations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s v="publishing"/>
    <s v="translations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s v="publishing"/>
    <s v="translations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publishing"/>
    <s v="translations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s v="publishing"/>
    <s v="translations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s v="publishing"/>
    <s v="translations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s v="publishing"/>
    <s v="translations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s v="publishing"/>
    <s v="translations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publishing"/>
    <s v="translations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s v="publishing"/>
    <s v="translations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publishing"/>
    <s v="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publishing"/>
    <s v="tr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publishing"/>
    <s v="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publishing"/>
    <s v="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publishing"/>
    <s v="translations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publishing"/>
    <s v="translations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publishing"/>
    <s v="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publishing"/>
    <s v="translations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publishing"/>
    <s v="translations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publishing"/>
    <s v="translations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publishing"/>
    <s v="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publishing"/>
    <s v="translations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s v="publishing"/>
    <s v="translations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s v="publishing"/>
    <s v="translations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s v="publishing"/>
    <s v="translations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publishing"/>
    <s v="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publishing"/>
    <s v="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publishing"/>
    <s v="tr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publishing"/>
    <s v="translations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s v="publishing"/>
    <s v="radio &amp; podcasts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s v="publishing"/>
    <s v="radio &amp; podcasts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s v="publishing"/>
    <s v="radio &amp; podcasts"/>
    <n v="1.47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s v="publishing"/>
    <s v="radio &amp; podcasts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s v="publishing"/>
    <s v="radio &amp; podcasts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s v="publishing"/>
    <s v="radio &amp; podcasts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s v="publishing"/>
    <s v="radio &amp; podcasts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s v="publishing"/>
    <s v="radio &amp; podcasts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s v="publishing"/>
    <s v="radio &amp; podcasts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s v="publishing"/>
    <s v="radio &amp; podcasts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s v="publishing"/>
    <s v="radio &amp; podcasts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s v="publishing"/>
    <s v="radio &amp; podcasts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s v="publishing"/>
    <s v="radio &amp; podcasts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s v="publishing"/>
    <s v="radio &amp; podcasts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s v="publishing"/>
    <s v="radio &amp; podcasts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s v="publishing"/>
    <s v="radio &amp; podcasts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s v="publishing"/>
    <s v="radio &amp; podcasts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s v="publishing"/>
    <s v="radio &amp; podcasts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s v="publishing"/>
    <s v="radio &amp; podcasts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s v="publishing"/>
    <s v="radio &amp; podcasts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s v="publishing"/>
    <s v="fiction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publishing"/>
    <s v="fiction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s v="publishing"/>
    <s v="fiction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publishing"/>
    <s v="fic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s v="publishing"/>
    <s v="fiction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publishing"/>
    <s v="fiction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publishing"/>
    <s v="fiction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s v="publishing"/>
    <s v="fiction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publishing"/>
    <s v="fic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s v="publishing"/>
    <s v="fiction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s v="publishing"/>
    <s v="fiction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s v="publishing"/>
    <s v="fiction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publishing"/>
    <s v="fic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s v="publishing"/>
    <s v="fiction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publishing"/>
    <s v="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publishing"/>
    <s v="fic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publishing"/>
    <s v="fiction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s v="publishing"/>
    <s v="fiction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publishing"/>
    <s v="fiction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s v="publishing"/>
    <s v="fiction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s v="photography"/>
    <s v="photobooks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s v="photography"/>
    <s v="photobooks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s v="photography"/>
    <s v="photobooks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s v="photography"/>
    <s v="photobooks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s v="photography"/>
    <s v="photobooks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s v="photography"/>
    <s v="photobooks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s v="photography"/>
    <s v="photobooks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s v="photography"/>
    <s v="photobooks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s v="photography"/>
    <s v="photobooks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s v="photography"/>
    <s v="photobooks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s v="photography"/>
    <s v="photobooks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s v="photography"/>
    <s v="photobooks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s v="photography"/>
    <s v="photobooks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s v="photography"/>
    <s v="photobooks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s v="photography"/>
    <s v="photobooks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s v="photography"/>
    <s v="photobooks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s v="photography"/>
    <s v="photobooks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s v="photography"/>
    <s v="photobooks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s v="photography"/>
    <s v="photobooks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s v="photography"/>
    <s v="photobooks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s v="photography"/>
    <s v="photobooks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s v="photography"/>
    <s v="photobooks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s v="photography"/>
    <s v="photobooks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s v="photography"/>
    <s v="photobooks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s v="photography"/>
    <s v="photobooks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s v="photography"/>
    <s v="photobooks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s v="photography"/>
    <s v="photobooks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s v="photography"/>
    <s v="photobooks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s v="photography"/>
    <s v="photobooks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s v="photography"/>
    <s v="photobooks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s v="photography"/>
    <s v="photobooks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s v="photography"/>
    <s v="photobooks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s v="photography"/>
    <s v="photobooks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s v="photography"/>
    <s v="photobooks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s v="photography"/>
    <s v="photobooks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s v="photography"/>
    <s v="photobooks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s v="photography"/>
    <s v="photobooks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s v="photography"/>
    <s v="photobooks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s v="photography"/>
    <s v="photobooks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s v="photography"/>
    <s v="photobooks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photography"/>
    <s v="nature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s v="photography"/>
    <s v="nature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photography"/>
    <s v="nature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photography"/>
    <s v="nature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photography"/>
    <s v="nature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s v="photography"/>
    <s v="nature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photography"/>
    <s v="nature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s v="photography"/>
    <s v="nature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s v="photography"/>
    <s v="nature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s v="photography"/>
    <s v="nature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photography"/>
    <s v="nature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s v="photography"/>
    <s v="nature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photography"/>
    <s v="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photography"/>
    <s v="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photography"/>
    <s v="nature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s v="photography"/>
    <s v="nature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s v="photography"/>
    <s v="nature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s v="photography"/>
    <s v="nature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photography"/>
    <s v="nature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s v="photography"/>
    <s v="nature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s v="publishing"/>
    <s v="art books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publishing"/>
    <s v="art books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s v="publishing"/>
    <s v="art books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publishing"/>
    <s v="art books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s v="publishing"/>
    <s v="art books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s v="publishing"/>
    <s v="art books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s v="publishing"/>
    <s v="art books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s v="publishing"/>
    <s v="art books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publishing"/>
    <s v="art books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s v="publishing"/>
    <s v="art books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s v="publishing"/>
    <s v="art books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s v="publishing"/>
    <s v="art books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s v="publishing"/>
    <s v="art books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s v="publishing"/>
    <s v="art books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s v="publishing"/>
    <s v="art books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s v="publishing"/>
    <s v="art books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s v="publishing"/>
    <s v="art books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s v="publishing"/>
    <s v="art books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s v="publishing"/>
    <s v="art books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publishing"/>
    <s v="art books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s v="photography"/>
    <s v="places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s v="photography"/>
    <s v="places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photography"/>
    <s v="places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photography"/>
    <s v="places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s v="photography"/>
    <s v="places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photography"/>
    <s v="places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photography"/>
    <s v="places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photography"/>
    <s v="places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photography"/>
    <s v="places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s v="photography"/>
    <s v="places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s v="photography"/>
    <s v="places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photography"/>
    <s v="places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photography"/>
    <s v="places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s v="photography"/>
    <s v="places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photography"/>
    <s v="places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s v="photography"/>
    <s v="places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photography"/>
    <s v="places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photography"/>
    <s v="places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photography"/>
    <s v="places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s v="photography"/>
    <s v="places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s v="music"/>
    <s v="rock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s v="music"/>
    <s v="rock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s v="music"/>
    <s v="rock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s v="music"/>
    <s v="rock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s v="music"/>
    <s v="rock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s v="music"/>
    <s v="rock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s v="music"/>
    <s v="rock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s v="music"/>
    <s v="rock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s v="music"/>
    <s v="rock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s v="music"/>
    <s v="rock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s v="music"/>
    <s v="rock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s v="music"/>
    <s v="rock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s v="music"/>
    <s v="rock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s v="music"/>
    <s v="rock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s v="music"/>
    <s v="rock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s v="music"/>
    <s v="rock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s v="music"/>
    <s v="rock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s v="music"/>
    <s v="rock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s v="music"/>
    <s v="rock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s v="music"/>
    <s v="rock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s v="music"/>
    <s v="rock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s v="music"/>
    <s v="rock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s v="music"/>
    <s v="rock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s v="music"/>
    <s v="rock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s v="music"/>
    <s v="rock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s v="music"/>
    <s v="rock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s v="music"/>
    <s v="rock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s v="music"/>
    <s v="rock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s v="music"/>
    <s v="rock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s v="music"/>
    <s v="rock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s v="music"/>
    <s v="rock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s v="music"/>
    <s v="rock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s v="music"/>
    <s v="rock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s v="music"/>
    <s v="rock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s v="music"/>
    <s v="rock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s v="music"/>
    <s v="rock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s v="music"/>
    <s v="rock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s v="music"/>
    <s v="rock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s v="music"/>
    <s v="rock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s v="music"/>
    <s v="rock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s v="music"/>
    <s v="pop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s v="music"/>
    <s v="pop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s v="music"/>
    <s v="pop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s v="music"/>
    <s v="pop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s v="music"/>
    <s v="pop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s v="music"/>
    <s v="pop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s v="music"/>
    <s v="pop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s v="music"/>
    <s v="pop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s v="music"/>
    <s v="pop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s v="music"/>
    <s v="pop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s v="music"/>
    <s v="pop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s v="music"/>
    <s v="pop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s v="music"/>
    <s v="pop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s v="music"/>
    <s v="pop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s v="music"/>
    <s v="pop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s v="music"/>
    <s v="pop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s v="music"/>
    <s v="pop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s v="music"/>
    <s v="pop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s v="music"/>
    <s v="pop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s v="music"/>
    <s v="pop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s v="music"/>
    <s v="pop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s v="music"/>
    <s v="pop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s v="music"/>
    <s v="pop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s v="music"/>
    <s v="pop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s v="music"/>
    <s v="pop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s v="music"/>
    <s v="pop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s v="music"/>
    <s v="pop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s v="music"/>
    <s v="pop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s v="music"/>
    <s v="pop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s v="music"/>
    <s v="pop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s v="music"/>
    <s v="pop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s v="music"/>
    <s v="pop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s v="music"/>
    <s v="pop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s v="music"/>
    <s v="pop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s v="music"/>
    <s v="pop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s v="music"/>
    <s v="pop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s v="music"/>
    <s v="pop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s v="music"/>
    <s v="pop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s v="music"/>
    <s v="pop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s v="music"/>
    <s v="pop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s v="music"/>
    <s v="faith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music"/>
    <s v="faith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s v="music"/>
    <s v="faith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s v="music"/>
    <s v="faith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s v="music"/>
    <s v="faith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music"/>
    <s v="faith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s v="music"/>
    <s v="faith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s v="music"/>
    <s v="faith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s v="music"/>
    <s v="faith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s v="music"/>
    <s v="faith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s v="music"/>
    <s v="faith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s v="music"/>
    <s v="faith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s v="music"/>
    <s v="faith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music"/>
    <s v="faith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s v="music"/>
    <s v="faith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music"/>
    <s v="faith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s v="music"/>
    <s v="faith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music"/>
    <s v="faith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s v="music"/>
    <s v="faith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s v="music"/>
    <s v="faith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music"/>
    <s v="faith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music"/>
    <s v="faith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s v="music"/>
    <s v="faith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s v="music"/>
    <s v="faith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music"/>
    <s v="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music"/>
    <s v="faith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s v="music"/>
    <s v="faith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music"/>
    <s v="faith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s v="music"/>
    <s v="faith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s v="music"/>
    <s v="faith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s v="music"/>
    <s v="faith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music"/>
    <s v="faith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s v="music"/>
    <s v="faith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s v="music"/>
    <s v="faith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music"/>
    <s v="faith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s v="music"/>
    <s v="faith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s v="music"/>
    <s v="faith"/>
    <n v="0.42725880551301687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music"/>
    <s v="faith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s v="music"/>
    <s v="faith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s v="music"/>
    <s v="faith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music"/>
    <s v="faith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music"/>
    <s v="faith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s v="music"/>
    <s v="faith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s v="music"/>
    <s v="faith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s v="music"/>
    <s v="faith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s v="music"/>
    <s v="faith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music"/>
    <s v="faith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s v="music"/>
    <s v="faith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music"/>
    <s v="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music"/>
    <s v="faith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music"/>
    <s v="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music"/>
    <s v="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music"/>
    <s v="faith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music"/>
    <s v="faith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s v="music"/>
    <s v="faith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s v="music"/>
    <s v="faith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s v="music"/>
    <s v="faith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music"/>
    <s v="faith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music"/>
    <s v="faith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music"/>
    <s v="faith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s v="photography"/>
    <s v="photobooks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s v="photography"/>
    <s v="photobooks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s v="photography"/>
    <s v="photobooks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s v="photography"/>
    <s v="photobooks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s v="photography"/>
    <s v="photobooks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s v="photography"/>
    <s v="photobooks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s v="photography"/>
    <s v="photobooks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s v="photography"/>
    <s v="photobooks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s v="photography"/>
    <s v="photobooks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s v="photography"/>
    <s v="photobooks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s v="photography"/>
    <s v="photobooks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s v="photography"/>
    <s v="photobooks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s v="photography"/>
    <s v="photobooks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s v="photography"/>
    <s v="photobooks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s v="photography"/>
    <s v="photobooks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s v="photography"/>
    <s v="photobooks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s v="photography"/>
    <s v="photobooks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s v="photography"/>
    <s v="photobooks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s v="photography"/>
    <s v="photobooks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s v="photography"/>
    <s v="photobooks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s v="photography"/>
    <s v="photobooks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s v="photography"/>
    <s v="photobooks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s v="photography"/>
    <s v="photobooks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s v="photography"/>
    <s v="photobooks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s v="photography"/>
    <s v="photobooks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photography"/>
    <s v="photobooks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s v="photography"/>
    <s v="photobooks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s v="photography"/>
    <s v="photobooks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s v="photography"/>
    <s v="photobooks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s v="photography"/>
    <s v="photobooks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s v="photography"/>
    <s v="photobooks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s v="photography"/>
    <s v="photobooks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s v="photography"/>
    <s v="photobooks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s v="photography"/>
    <s v="photobooks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s v="photography"/>
    <s v="photobooks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s v="photography"/>
    <s v="photobooks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s v="photography"/>
    <s v="photobooks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s v="photography"/>
    <s v="photobooks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s v="photography"/>
    <s v="photobooks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s v="photography"/>
    <s v="photobooks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s v="photography"/>
    <s v="photobooks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s v="photography"/>
    <s v="photobooks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s v="photography"/>
    <s v="photobooks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s v="photography"/>
    <s v="photobooks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s v="photography"/>
    <s v="photobooks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s v="photography"/>
    <s v="photobooks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s v="photography"/>
    <s v="photobooks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s v="photography"/>
    <s v="photobooks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s v="photography"/>
    <s v="photobooks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s v="photography"/>
    <s v="photobooks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s v="photography"/>
    <s v="photobooks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s v="photography"/>
    <s v="photobooks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s v="photography"/>
    <s v="photobooks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s v="photography"/>
    <s v="photobooks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s v="photography"/>
    <s v="photobooks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s v="photography"/>
    <s v="photobooks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s v="photography"/>
    <s v="photobooks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s v="photography"/>
    <s v="photobooks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s v="photography"/>
    <s v="photobooks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s v="photography"/>
    <s v="photobooks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s v="photography"/>
    <s v="photobooks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s v="photography"/>
    <s v="photobooks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s v="photography"/>
    <s v="photobooks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s v="photography"/>
    <s v="photobooks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s v="photography"/>
    <s v="photobooks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s v="photography"/>
    <s v="photobooks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s v="photography"/>
    <s v="photobooks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s v="photography"/>
    <s v="photobooks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s v="photography"/>
    <s v="photobooks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s v="photography"/>
    <s v="photobooks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photography"/>
    <s v="photobooks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s v="photography"/>
    <s v="photobooks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photography"/>
    <s v="photobooks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s v="photography"/>
    <s v="photobooks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photography"/>
    <s v="photobooks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s v="photography"/>
    <s v="photobooks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s v="photography"/>
    <s v="photobooks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photography"/>
    <s v="photobooks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s v="photography"/>
    <s v="photobooks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s v="photography"/>
    <s v="photobooks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s v="music"/>
    <s v="rock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s v="music"/>
    <s v="rock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s v="music"/>
    <s v="rock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s v="music"/>
    <s v="rock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s v="music"/>
    <s v="rock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s v="music"/>
    <s v="rock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s v="music"/>
    <s v="rock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s v="music"/>
    <s v="rock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s v="music"/>
    <s v="rock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s v="music"/>
    <s v="rock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s v="music"/>
    <s v="rock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s v="music"/>
    <s v="rock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s v="music"/>
    <s v="rock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s v="music"/>
    <s v="rock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s v="music"/>
    <s v="rock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s v="music"/>
    <s v="rock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s v="music"/>
    <s v="rock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s v="music"/>
    <s v="rock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s v="music"/>
    <s v="rock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s v="music"/>
    <s v="rock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s v="music"/>
    <s v="rock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s v="music"/>
    <s v="rock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s v="music"/>
    <s v="rock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s v="music"/>
    <s v="rock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s v="music"/>
    <s v="rock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s v="music"/>
    <s v="rock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s v="music"/>
    <s v="rock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s v="music"/>
    <s v="rock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s v="music"/>
    <s v="rock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s v="music"/>
    <s v="rock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s v="music"/>
    <s v="rock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s v="music"/>
    <s v="rock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s v="music"/>
    <s v="rock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s v="music"/>
    <s v="rock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s v="music"/>
    <s v="rock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s v="music"/>
    <s v="rock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s v="music"/>
    <s v="rock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s v="music"/>
    <s v="rock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s v="music"/>
    <s v="rock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s v="music"/>
    <s v="rock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games"/>
    <s v="mobile games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s v="games"/>
    <s v="mobile games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games"/>
    <s v="mobile games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s v="games"/>
    <s v="mobile games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games"/>
    <s v="mobile games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s v="games"/>
    <s v="mobile games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games"/>
    <s v="mobile games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s v="games"/>
    <s v="mobile games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games"/>
    <s v="mobile games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s v="games"/>
    <s v="mobile games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s v="games"/>
    <s v="mobile games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s v="games"/>
    <s v="mobile games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games"/>
    <s v="mobile games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games"/>
    <s v="mobile games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s v="games"/>
    <s v="mobile games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games"/>
    <s v="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games"/>
    <s v="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games"/>
    <s v="mobile games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games"/>
    <s v="mobile games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s v="games"/>
    <s v="mobile games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s v="music"/>
    <s v="indie rock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s v="music"/>
    <s v="indie rock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s v="music"/>
    <s v="indie rock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s v="music"/>
    <s v="indie rock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s v="music"/>
    <s v="indie rock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s v="music"/>
    <s v="indie rock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s v="music"/>
    <s v="indie rock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s v="music"/>
    <s v="indie rock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s v="music"/>
    <s v="indie rock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s v="music"/>
    <s v="indie rock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s v="music"/>
    <s v="indie rock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s v="music"/>
    <s v="indie rock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s v="music"/>
    <s v="indie rock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s v="music"/>
    <s v="indie rock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s v="music"/>
    <s v="indie rock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s v="music"/>
    <s v="indie rock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s v="music"/>
    <s v="indie rock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s v="music"/>
    <s v="indie rock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s v="music"/>
    <s v="indie rock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s v="music"/>
    <s v="indie rock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s v="technology"/>
    <s v="gadgets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s v="technology"/>
    <s v="gadgets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s v="technology"/>
    <s v="gadgets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technology"/>
    <s v="gadgets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technology"/>
    <s v="gadgets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s v="technology"/>
    <s v="gadgets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technology"/>
    <s v="gadgets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s v="technology"/>
    <s v="gadgets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s v="technology"/>
    <s v="gadgets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s v="technology"/>
    <s v="gadgets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technology"/>
    <s v="gadgets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s v="technology"/>
    <s v="gadgets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s v="technology"/>
    <s v="gadgets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s v="technology"/>
    <s v="gadgets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s v="technology"/>
    <s v="gadgets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s v="technology"/>
    <s v="gadgets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s v="technology"/>
    <s v="gadgets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s v="technology"/>
    <s v="gadgets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s v="technology"/>
    <s v="gadgets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s v="technology"/>
    <s v="gadgets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s v="music"/>
    <s v="indie rock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s v="music"/>
    <s v="indie rock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s v="music"/>
    <s v="indie rock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s v="music"/>
    <s v="indie rock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s v="music"/>
    <s v="indie rock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s v="music"/>
    <s v="indie rock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s v="music"/>
    <s v="indie rock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s v="music"/>
    <s v="indie rock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s v="music"/>
    <s v="indie rock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s v="music"/>
    <s v="indie rock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s v="music"/>
    <s v="indie rock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s v="music"/>
    <s v="indie rock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s v="music"/>
    <s v="indie rock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s v="music"/>
    <s v="indie rock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s v="music"/>
    <s v="indie rock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s v="music"/>
    <s v="indie rock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s v="music"/>
    <s v="indie rock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s v="music"/>
    <s v="indie rock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s v="music"/>
    <s v="indie rock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s v="music"/>
    <s v="indie rock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s v="technology"/>
    <s v="hardware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s v="technology"/>
    <s v="hardware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s v="technology"/>
    <s v="hardware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s v="technology"/>
    <s v="hardware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s v="technology"/>
    <s v="hardware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s v="technology"/>
    <s v="hardware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s v="technology"/>
    <s v="hardware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s v="technology"/>
    <s v="hardware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s v="technology"/>
    <s v="hardware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s v="technology"/>
    <s v="hardware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s v="technology"/>
    <s v="hardware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s v="technology"/>
    <s v="hardware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s v="technology"/>
    <s v="hardware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s v="technology"/>
    <s v="hardware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s v="technology"/>
    <s v="hardware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s v="technology"/>
    <s v="hardware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s v="technology"/>
    <s v="hardware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s v="technology"/>
    <s v="hardware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s v="technology"/>
    <s v="hardware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s v="technology"/>
    <s v="hardware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s v="technology"/>
    <s v="hardware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s v="technology"/>
    <s v="hardware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s v="technology"/>
    <s v="hardware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s v="technology"/>
    <s v="hardware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s v="technology"/>
    <s v="hardware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s v="technology"/>
    <s v="hardware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s v="technology"/>
    <s v="hardware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s v="technology"/>
    <s v="hardware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s v="technology"/>
    <s v="hardware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s v="technology"/>
    <s v="hardware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s v="technology"/>
    <s v="hardware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s v="technology"/>
    <s v="hardware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s v="technology"/>
    <s v="hardware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s v="technology"/>
    <s v="hardware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s v="technology"/>
    <s v="hardware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s v="technology"/>
    <s v="hardware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s v="technology"/>
    <s v="hardware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s v="technology"/>
    <s v="hardware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s v="technology"/>
    <s v="hardware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s v="technology"/>
    <s v="hardware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s v="photography"/>
    <s v="people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photography"/>
    <s v="people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s v="photography"/>
    <s v="people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s v="photography"/>
    <s v="people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s v="photography"/>
    <s v="people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photography"/>
    <s v="people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s v="photography"/>
    <s v="people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photography"/>
    <s v="people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s v="photography"/>
    <s v="people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s v="photography"/>
    <s v="people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s v="photography"/>
    <s v="people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photography"/>
    <s v="people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photography"/>
    <s v="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photography"/>
    <s v="people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s v="photography"/>
    <s v="people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photography"/>
    <s v="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photography"/>
    <s v="people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s v="photography"/>
    <s v="people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s v="photography"/>
    <s v="people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s v="photography"/>
    <s v="people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s v="technology"/>
    <s v="hardware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s v="technology"/>
    <s v="hardware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s v="technology"/>
    <s v="hardware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s v="technology"/>
    <s v="hardware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s v="technology"/>
    <s v="hardware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s v="technology"/>
    <s v="hardware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s v="technology"/>
    <s v="hardware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s v="technology"/>
    <s v="hardware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s v="technology"/>
    <s v="hardware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s v="technology"/>
    <s v="hardware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s v="technology"/>
    <s v="hardware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s v="technology"/>
    <s v="hardware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s v="technology"/>
    <s v="hardware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s v="technology"/>
    <s v="hardware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s v="technology"/>
    <s v="hardware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s v="technology"/>
    <s v="hardware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s v="technology"/>
    <s v="hardware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s v="technology"/>
    <s v="hardware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s v="technology"/>
    <s v="hardware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s v="technology"/>
    <s v="hardware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s v="technology"/>
    <s v="hardware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s v="technology"/>
    <s v="hardware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s v="technology"/>
    <s v="hardware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s v="technology"/>
    <s v="hardware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s v="technology"/>
    <s v="hardware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s v="technology"/>
    <s v="hardware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s v="technology"/>
    <s v="hardware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s v="technology"/>
    <s v="hardware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s v="technology"/>
    <s v="hardware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s v="technology"/>
    <s v="hardware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s v="technology"/>
    <s v="hardware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s v="technology"/>
    <s v="hardware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s v="technology"/>
    <s v="hardware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s v="technology"/>
    <s v="hardware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s v="technology"/>
    <s v="hardware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s v="technology"/>
    <s v="hardware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s v="technology"/>
    <s v="hardware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s v="technology"/>
    <s v="hardware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s v="technology"/>
    <s v="hardware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s v="technology"/>
    <s v="hardware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s v="technology"/>
    <s v="hardware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s v="technology"/>
    <s v="hardware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s v="technology"/>
    <s v="hardware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s v="technology"/>
    <s v="hardware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s v="technology"/>
    <s v="hardware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s v="technology"/>
    <s v="hardware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s v="technology"/>
    <s v="hardware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s v="technology"/>
    <s v="hardware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s v="technology"/>
    <s v="hardware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s v="technology"/>
    <s v="hardware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s v="technology"/>
    <s v="hardware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s v="technology"/>
    <s v="hardware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s v="technology"/>
    <s v="hardware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s v="technology"/>
    <s v="hardware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s v="technology"/>
    <s v="hardware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s v="technology"/>
    <s v="hardware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s v="technology"/>
    <s v="hardware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s v="technology"/>
    <s v="hardware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s v="technology"/>
    <s v="hardware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s v="technology"/>
    <s v="hardware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s v="technology"/>
    <s v="hardware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s v="technology"/>
    <s v="hardware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s v="technology"/>
    <s v="hardware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s v="technology"/>
    <s v="hardware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s v="technology"/>
    <s v="hardware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s v="technology"/>
    <s v="hardware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s v="technology"/>
    <s v="hardware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s v="technology"/>
    <s v="hardware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s v="technology"/>
    <s v="hardware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s v="technology"/>
    <s v="hardware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s v="technology"/>
    <s v="hardware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s v="technology"/>
    <s v="hardware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s v="technology"/>
    <s v="hardware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s v="technology"/>
    <s v="hardware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s v="technology"/>
    <s v="hardware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s v="technology"/>
    <s v="hardware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s v="technology"/>
    <s v="hardware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s v="technology"/>
    <s v="hardware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s v="technology"/>
    <s v="hardware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s v="technology"/>
    <s v="hardware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s v="music"/>
    <s v="indie rock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s v="music"/>
    <s v="indie rock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s v="music"/>
    <s v="indie rock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s v="music"/>
    <s v="indie rock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s v="music"/>
    <s v="indie rock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s v="music"/>
    <s v="indie rock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s v="music"/>
    <s v="indie rock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s v="music"/>
    <s v="indie rock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s v="music"/>
    <s v="indie rock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s v="music"/>
    <s v="indie rock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s v="music"/>
    <s v="indie rock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s v="music"/>
    <s v="indie rock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s v="music"/>
    <s v="indie rock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s v="music"/>
    <s v="indie rock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s v="music"/>
    <s v="indie rock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s v="music"/>
    <s v="indie rock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s v="music"/>
    <s v="indie rock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s v="music"/>
    <s v="indie rock"/>
    <n v="1.00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s v="music"/>
    <s v="indie rock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s v="music"/>
    <s v="indie rock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s v="music"/>
    <s v="indie rock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s v="music"/>
    <s v="indie rock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s v="music"/>
    <s v="indie rock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s v="music"/>
    <s v="indie rock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s v="music"/>
    <s v="indie rock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s v="music"/>
    <s v="indie rock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s v="music"/>
    <s v="indie rock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s v="music"/>
    <s v="indie rock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s v="music"/>
    <s v="indie rock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s v="music"/>
    <s v="indie rock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s v="music"/>
    <s v="indie rock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s v="music"/>
    <s v="indie rock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s v="music"/>
    <s v="indie rock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s v="music"/>
    <s v="indie rock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s v="music"/>
    <s v="indie rock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s v="music"/>
    <s v="indie rock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s v="music"/>
    <s v="indie rock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s v="music"/>
    <s v="indie rock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s v="music"/>
    <s v="indie rock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s v="music"/>
    <s v="indie rock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s v="games"/>
    <s v="video games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games"/>
    <s v="video games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s v="games"/>
    <s v="video games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s v="games"/>
    <s v="video games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s v="games"/>
    <s v="video games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games"/>
    <s v="video games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s v="games"/>
    <s v="video games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games"/>
    <s v="video games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s v="games"/>
    <s v="video games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games"/>
    <s v="video games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s v="games"/>
    <s v="video games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s v="games"/>
    <s v="video games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s v="games"/>
    <s v="video games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s v="games"/>
    <s v="video games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s v="games"/>
    <s v="video games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games"/>
    <s v="video games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s v="games"/>
    <s v="video games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s v="games"/>
    <s v="video games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s v="games"/>
    <s v="video games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games"/>
    <s v="video games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games"/>
    <s v="video games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s v="games"/>
    <s v="video games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s v="games"/>
    <s v="video games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s v="games"/>
    <s v="video games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s v="games"/>
    <s v="video games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games"/>
    <s v="video games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s v="games"/>
    <s v="video games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s v="games"/>
    <s v="video games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games"/>
    <s v="video games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s v="games"/>
    <s v="video games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games"/>
    <s v="video games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games"/>
    <s v="video games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games"/>
    <s v="video games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s v="games"/>
    <s v="video games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s v="games"/>
    <s v="video games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s v="games"/>
    <s v="video games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s v="games"/>
    <s v="video games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s v="games"/>
    <s v="video games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s v="games"/>
    <s v="video games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s v="games"/>
    <s v="video games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s v="music"/>
    <s v="rock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s v="music"/>
    <s v="rock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s v="music"/>
    <s v="rock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s v="music"/>
    <s v="rock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s v="music"/>
    <s v="rock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s v="music"/>
    <s v="rock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s v="music"/>
    <s v="rock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s v="music"/>
    <s v="rock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s v="music"/>
    <s v="rock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s v="music"/>
    <s v="rock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s v="music"/>
    <s v="rock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s v="music"/>
    <s v="rock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s v="music"/>
    <s v="rock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s v="music"/>
    <s v="rock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s v="music"/>
    <s v="rock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s v="music"/>
    <s v="rock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s v="music"/>
    <s v="rock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s v="music"/>
    <s v="rock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s v="music"/>
    <s v="rock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s v="music"/>
    <s v="rock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s v="games"/>
    <s v="tabletop games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s v="games"/>
    <s v="tabletop games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s v="games"/>
    <s v="tabletop games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s v="games"/>
    <s v="tabletop games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s v="games"/>
    <s v="tabletop games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s v="games"/>
    <s v="tabletop games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s v="games"/>
    <s v="tabletop games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s v="games"/>
    <s v="tabletop games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s v="games"/>
    <s v="tabletop games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s v="games"/>
    <s v="tabletop games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s v="games"/>
    <s v="tabletop games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s v="games"/>
    <s v="tabletop games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s v="games"/>
    <s v="tabletop games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s v="games"/>
    <s v="tabletop games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s v="games"/>
    <s v="tabletop games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s v="games"/>
    <s v="tabletop games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s v="games"/>
    <s v="tabletop games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s v="games"/>
    <s v="tabletop games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s v="games"/>
    <s v="tabletop games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s v="games"/>
    <s v="tabletop games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s v="music"/>
    <s v="electronic music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s v="music"/>
    <s v="electronic music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s v="music"/>
    <s v="electronic music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s v="music"/>
    <s v="electronic music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s v="music"/>
    <s v="electronic music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s v="music"/>
    <s v="electronic music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s v="music"/>
    <s v="electronic music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s v="music"/>
    <s v="electronic music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s v="music"/>
    <s v="electronic music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s v="music"/>
    <s v="electronic music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s v="music"/>
    <s v="electronic music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s v="music"/>
    <s v="electronic music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s v="music"/>
    <s v="electronic music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s v="music"/>
    <s v="electronic music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s v="music"/>
    <s v="electronic music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s v="music"/>
    <s v="electronic music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s v="music"/>
    <s v="electronic music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s v="music"/>
    <s v="electronic music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s v="music"/>
    <s v="electronic music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s v="music"/>
    <s v="electronic music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s v="games"/>
    <s v="tabletop games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s v="games"/>
    <s v="tabletop games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s v="games"/>
    <s v="tabletop games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s v="games"/>
    <s v="tabletop games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s v="games"/>
    <s v="tabletop games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s v="games"/>
    <s v="tabletop games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s v="games"/>
    <s v="tabletop games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s v="games"/>
    <s v="tabletop games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s v="games"/>
    <s v="tabletop games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s v="games"/>
    <s v="tabletop games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s v="games"/>
    <s v="tabletop games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s v="games"/>
    <s v="tabletop games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s v="games"/>
    <s v="tabletop games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s v="games"/>
    <s v="tabletop games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s v="games"/>
    <s v="tabletop games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s v="games"/>
    <s v="tabletop games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s v="games"/>
    <s v="tabletop games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s v="games"/>
    <s v="tabletop games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s v="games"/>
    <s v="tabletop games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s v="games"/>
    <s v="tabletop games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s v="games"/>
    <s v="tabletop games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s v="games"/>
    <s v="tabletop games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s v="games"/>
    <s v="tabletop games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s v="games"/>
    <s v="tabletop games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s v="games"/>
    <s v="tabletop games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s v="games"/>
    <s v="tabletop games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s v="games"/>
    <s v="tabletop games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s v="games"/>
    <s v="tabletop games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s v="games"/>
    <s v="tabletop games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s v="games"/>
    <s v="tabletop games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s v="games"/>
    <s v="tabletop games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s v="games"/>
    <s v="tabletop games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s v="games"/>
    <s v="tabletop games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s v="games"/>
    <s v="tabletop games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s v="games"/>
    <s v="tabletop games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s v="games"/>
    <s v="tabletop games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s v="games"/>
    <s v="tabletop games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s v="games"/>
    <s v="tabletop games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s v="games"/>
    <s v="tabletop games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s v="games"/>
    <s v="tabletop games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s v="games"/>
    <s v="tabletop games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s v="games"/>
    <s v="tabletop games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s v="games"/>
    <s v="tabletop games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s v="games"/>
    <s v="tabletop games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s v="games"/>
    <s v="tabletop games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s v="games"/>
    <s v="tabletop games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s v="games"/>
    <s v="tabletop games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s v="games"/>
    <s v="tabletop games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s v="games"/>
    <s v="tabletop games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s v="games"/>
    <s v="tabletop games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s v="games"/>
    <s v="tabletop games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s v="games"/>
    <s v="tabletop games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s v="games"/>
    <s v="tabletop games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s v="games"/>
    <s v="tabletop games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s v="games"/>
    <s v="tabletop games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s v="games"/>
    <s v="tabletop games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s v="games"/>
    <s v="tabletop games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s v="games"/>
    <s v="tabletop games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s v="games"/>
    <s v="tabletop games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s v="games"/>
    <s v="tabletop games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s v="music"/>
    <s v="rock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s v="music"/>
    <s v="rock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s v="music"/>
    <s v="rock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s v="music"/>
    <s v="rock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s v="music"/>
    <s v="rock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s v="music"/>
    <s v="rock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s v="music"/>
    <s v="rock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s v="music"/>
    <s v="rock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s v="music"/>
    <s v="rock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s v="music"/>
    <s v="rock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s v="music"/>
    <s v="rock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s v="music"/>
    <s v="rock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s v="music"/>
    <s v="rock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s v="music"/>
    <s v="rock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s v="music"/>
    <s v="rock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s v="music"/>
    <s v="rock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s v="music"/>
    <s v="rock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s v="music"/>
    <s v="rock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s v="music"/>
    <s v="rock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s v="music"/>
    <s v="rock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s v="music"/>
    <s v="indie rock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s v="music"/>
    <s v="indie rock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s v="music"/>
    <s v="indie rock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s v="music"/>
    <s v="indie rock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s v="music"/>
    <s v="indie rock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s v="music"/>
    <s v="indie rock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s v="music"/>
    <s v="indie rock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s v="music"/>
    <s v="indie rock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s v="music"/>
    <s v="indie rock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s v="music"/>
    <s v="indie rock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s v="music"/>
    <s v="indie rock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s v="music"/>
    <s v="indie rock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s v="music"/>
    <s v="indie rock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s v="music"/>
    <s v="indie rock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s v="music"/>
    <s v="indie rock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s v="music"/>
    <s v="indie rock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s v="music"/>
    <s v="indie rock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s v="music"/>
    <s v="indie rock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s v="music"/>
    <s v="indie rock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s v="music"/>
    <s v="indie rock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s v="food"/>
    <s v="small batch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s v="food"/>
    <s v="small batch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s v="food"/>
    <s v="small batch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s v="food"/>
    <s v="small batch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s v="food"/>
    <s v="small batch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s v="food"/>
    <s v="small batch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s v="food"/>
    <s v="small batch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s v="food"/>
    <s v="small batch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s v="food"/>
    <s v="small batch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s v="food"/>
    <s v="small batch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s v="food"/>
    <s v="small batch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s v="food"/>
    <s v="small batch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s v="food"/>
    <s v="small batch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s v="food"/>
    <s v="small batch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s v="food"/>
    <s v="small batch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s v="food"/>
    <s v="small batch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s v="food"/>
    <s v="small batch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s v="food"/>
    <s v="small batch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s v="food"/>
    <s v="small batch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s v="food"/>
    <s v="small batch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technology"/>
    <s v="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technology"/>
    <s v="web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s v="technology"/>
    <s v="web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technology"/>
    <s v="web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technology"/>
    <s v="web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technology"/>
    <s v="web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s v="technology"/>
    <s v="web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technology"/>
    <s v="web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technology"/>
    <s v="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technology"/>
    <s v="web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s v="technology"/>
    <s v="web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technology"/>
    <s v="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technology"/>
    <s v="web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technology"/>
    <s v="web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s v="technology"/>
    <s v="web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technology"/>
    <s v="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technology"/>
    <s v="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technology"/>
    <s v="web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s v="technology"/>
    <s v="web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technology"/>
    <s v="web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technology"/>
    <s v="web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s v="technology"/>
    <s v="web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technology"/>
    <s v="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technology"/>
    <s v="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technology"/>
    <s v="web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s v="technology"/>
    <s v="web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s v="technology"/>
    <s v="web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technology"/>
    <s v="web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technology"/>
    <s v="web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technology"/>
    <s v="web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technology"/>
    <s v="web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s v="technology"/>
    <s v="web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technology"/>
    <s v="web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technology"/>
    <s v="web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technology"/>
    <s v="web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s v="technology"/>
    <s v="web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technology"/>
    <s v="web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technology"/>
    <s v="web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technology"/>
    <s v="web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technology"/>
    <s v="web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s v="technology"/>
    <s v="web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s v="technology"/>
    <s v="web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s v="technology"/>
    <s v="web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s v="technology"/>
    <s v="web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s v="technology"/>
    <s v="web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technology"/>
    <s v="web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s v="technology"/>
    <s v="web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s v="technology"/>
    <s v="web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technology"/>
    <s v="web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technology"/>
    <s v="web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technology"/>
    <s v="web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technology"/>
    <s v="web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technology"/>
    <s v="web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technology"/>
    <s v="web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technology"/>
    <s v="web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technology"/>
    <s v="web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technology"/>
    <s v="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technology"/>
    <s v="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technology"/>
    <s v="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technology"/>
    <s v="web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s v="food"/>
    <s v="food trucks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food"/>
    <s v="food trucks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s v="food"/>
    <s v="food trucks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food"/>
    <s v="food trucks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s v="food"/>
    <s v="food trucks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s v="food"/>
    <s v="food trucks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s v="food"/>
    <s v="food trucks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food"/>
    <s v="food trucks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s v="food"/>
    <s v="food trucks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food"/>
    <s v="food trucks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s v="food"/>
    <s v="food trucks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food"/>
    <s v="food trucks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s v="food"/>
    <s v="food trucks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s v="food"/>
    <s v="food trucks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s v="food"/>
    <s v="food trucks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food"/>
    <s v="food trucks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food"/>
    <s v="food trucks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food"/>
    <s v="food trucks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food"/>
    <s v="food trucks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s v="food"/>
    <s v="food trucks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food"/>
    <s v="food trucks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food"/>
    <s v="food trucks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food"/>
    <s v="food trucks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s v="food"/>
    <s v="food trucks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food"/>
    <s v="food trucks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food"/>
    <s v="food trucks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food"/>
    <s v="food trucks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food"/>
    <s v="food trucks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s v="food"/>
    <s v="food trucks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s v="food"/>
    <s v="food trucks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food"/>
    <s v="food trucks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food"/>
    <s v="food trucks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food"/>
    <s v="food trucks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food"/>
    <s v="food trucks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food"/>
    <s v="food trucks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food"/>
    <s v="food trucks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food"/>
    <s v="food trucks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food"/>
    <s v="food trucks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food"/>
    <s v="food trucks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food"/>
    <s v="food trucks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s v="food"/>
    <s v="small batch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s v="food"/>
    <s v="small batch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s v="food"/>
    <s v="small batch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s v="food"/>
    <s v="small batch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s v="food"/>
    <s v="small batch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s v="food"/>
    <s v="small batch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s v="food"/>
    <s v="small batch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s v="food"/>
    <s v="small batch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s v="food"/>
    <s v="small batch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s v="food"/>
    <s v="small batch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s v="food"/>
    <s v="small batch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s v="food"/>
    <s v="small batch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s v="food"/>
    <s v="small batch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s v="food"/>
    <s v="small batch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s v="food"/>
    <s v="small batch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s v="food"/>
    <s v="small batch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s v="food"/>
    <s v="small batch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s v="food"/>
    <s v="small batch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s v="food"/>
    <s v="small batch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s v="food"/>
    <s v="small batch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s v="music"/>
    <s v="indie rock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s v="music"/>
    <s v="indie rock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s v="music"/>
    <s v="indie rock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s v="music"/>
    <s v="indie rock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s v="music"/>
    <s v="indie rock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s v="music"/>
    <s v="indie rock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s v="music"/>
    <s v="indie rock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s v="music"/>
    <s v="indie rock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s v="music"/>
    <s v="indie rock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s v="music"/>
    <s v="indie rock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s v="music"/>
    <s v="indie rock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s v="music"/>
    <s v="indie rock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s v="music"/>
    <s v="indie rock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s v="music"/>
    <s v="indie rock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s v="music"/>
    <s v="indie rock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s v="music"/>
    <s v="indie rock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s v="music"/>
    <s v="indie rock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s v="music"/>
    <s v="indie rock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s v="music"/>
    <s v="indie rock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s v="music"/>
    <s v="indie rock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s v="music"/>
    <s v="indie rock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s v="music"/>
    <s v="indie rock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s v="music"/>
    <s v="indie rock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s v="music"/>
    <s v="indie rock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s v="music"/>
    <s v="indie rock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s v="music"/>
    <s v="indie rock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s v="music"/>
    <s v="indie rock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s v="music"/>
    <s v="indie rock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s v="music"/>
    <s v="indie rock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s v="music"/>
    <s v="indie rock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s v="music"/>
    <s v="indie rock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s v="music"/>
    <s v="indie rock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s v="music"/>
    <s v="indie rock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s v="music"/>
    <s v="indie rock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s v="music"/>
    <s v="indie rock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s v="music"/>
    <s v="indie rock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s v="music"/>
    <s v="indie rock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s v="music"/>
    <s v="indie rock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s v="music"/>
    <s v="indie rock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s v="music"/>
    <s v="indie rock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s v="food"/>
    <s v="restaurants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food"/>
    <s v="restaurants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food"/>
    <s v="restaurants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food"/>
    <s v="restaur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food"/>
    <s v="restaurants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s v="food"/>
    <s v="restaurants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food"/>
    <s v="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food"/>
    <s v="restaurants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s v="food"/>
    <s v="restaurants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food"/>
    <s v="restaurants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food"/>
    <s v="restaur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food"/>
    <s v="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food"/>
    <s v="restaurants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s v="food"/>
    <s v="restaurants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s v="food"/>
    <s v="restaurants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food"/>
    <s v="restaurants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s v="food"/>
    <s v="restaurants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food"/>
    <s v="restaurants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food"/>
    <s v="restaurants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food"/>
    <s v="restaurants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s v="music"/>
    <s v="classical music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s v="music"/>
    <s v="classical music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s v="music"/>
    <s v="classical music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s v="music"/>
    <s v="classical music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s v="music"/>
    <s v="classical music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s v="music"/>
    <s v="classical music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s v="music"/>
    <s v="classical music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s v="music"/>
    <s v="classical music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s v="music"/>
    <s v="classical music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s v="music"/>
    <s v="classical music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s v="music"/>
    <s v="classical music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s v="music"/>
    <s v="classical music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s v="music"/>
    <s v="classical music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s v="music"/>
    <s v="classical music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s v="music"/>
    <s v="classical music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s v="music"/>
    <s v="classical music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s v="music"/>
    <s v="classical music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s v="music"/>
    <s v="classical music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s v="music"/>
    <s v="classical music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s v="music"/>
    <s v="classical music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s v="music"/>
    <s v="classical music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s v="music"/>
    <s v="classical music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s v="music"/>
    <s v="classical music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s v="music"/>
    <s v="classical music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s v="music"/>
    <s v="classical music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s v="music"/>
    <s v="classical music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s v="music"/>
    <s v="classical music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s v="music"/>
    <s v="classical music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s v="music"/>
    <s v="classical music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s v="music"/>
    <s v="classical music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s v="music"/>
    <s v="classical music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s v="music"/>
    <s v="classical music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s v="music"/>
    <s v="classical music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s v="music"/>
    <s v="classical music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s v="music"/>
    <s v="classical music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s v="music"/>
    <s v="classical music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s v="music"/>
    <s v="classical music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s v="music"/>
    <s v="classical music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s v="music"/>
    <s v="classical music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s v="music"/>
    <s v="classical music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food"/>
    <s v="food trucks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s v="food"/>
    <s v="food trucks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food"/>
    <s v="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food"/>
    <s v="food trucks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s v="food"/>
    <s v="food trucks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food"/>
    <s v="food trucks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food"/>
    <s v="food trucks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s v="food"/>
    <s v="food trucks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s v="food"/>
    <s v="food trucks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s v="food"/>
    <s v="food trucks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food"/>
    <s v="food trucks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food"/>
    <s v="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food"/>
    <s v="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food"/>
    <s v="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food"/>
    <s v="food trucks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food"/>
    <s v="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food"/>
    <s v="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food"/>
    <s v="food trucks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food"/>
    <s v="food trucks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s v="food"/>
    <s v="food trucks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s v="food"/>
    <s v="food trucks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food"/>
    <s v="food trucks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s v="food"/>
    <s v="food trucks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food"/>
    <s v="food trucks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food"/>
    <s v="food trucks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food"/>
    <s v="food trucks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s v="food"/>
    <s v="food trucks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s v="food"/>
    <s v="food trucks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food"/>
    <s v="food trucks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food"/>
    <s v="food trucks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s v="food"/>
    <s v="food trucks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food"/>
    <s v="food trucks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food"/>
    <s v="food trucks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food"/>
    <s v="food trucks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s v="food"/>
    <s v="food trucks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s v="food"/>
    <s v="food trucks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s v="food"/>
    <s v="food trucks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s v="food"/>
    <s v="food trucks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s v="food"/>
    <s v="food trucks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s v="food"/>
    <s v="food trucks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s v="technology"/>
    <s v="space exploration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s v="technology"/>
    <s v="space exploration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s v="technology"/>
    <s v="space exploration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s v="technology"/>
    <s v="space exploration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s v="technology"/>
    <s v="space exploration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s v="technology"/>
    <s v="space exploration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s v="technology"/>
    <s v="space exploration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s v="technology"/>
    <s v="space exploration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s v="technology"/>
    <s v="space exploration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s v="technology"/>
    <s v="space exploration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s v="technology"/>
    <s v="space exploration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s v="technology"/>
    <s v="space exploration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s v="technology"/>
    <s v="space exploration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s v="technology"/>
    <s v="space exploration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s v="technology"/>
    <s v="space exploration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s v="technology"/>
    <s v="space exploration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s v="technology"/>
    <s v="space exploration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s v="technology"/>
    <s v="space exploration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s v="technology"/>
    <s v="space exploration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s v="technology"/>
    <s v="space exploration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s v="technology"/>
    <s v="space exploration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s v="technology"/>
    <s v="space exploration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s v="technology"/>
    <s v="space exploration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s v="technology"/>
    <s v="space exploration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s v="technology"/>
    <s v="space exploration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s v="technology"/>
    <s v="space exploration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s v="technology"/>
    <s v="space exploration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s v="technology"/>
    <s v="space exploration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s v="technology"/>
    <s v="space exploration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s v="technology"/>
    <s v="space exploration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s v="technology"/>
    <s v="space exploration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s v="technology"/>
    <s v="space exploration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s v="technology"/>
    <s v="space exploration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s v="technology"/>
    <s v="space exploration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s v="technology"/>
    <s v="space exploration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s v="technology"/>
    <s v="space exploration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s v="technology"/>
    <s v="space exploration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s v="technology"/>
    <s v="space exploration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s v="technology"/>
    <s v="space exploration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s v="technology"/>
    <s v="space exploration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s v="technology"/>
    <s v="space exploration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technology"/>
    <s v="space explor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s v="technology"/>
    <s v="space exploration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s v="technology"/>
    <s v="space exploration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s v="technology"/>
    <s v="space exploration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s v="technology"/>
    <s v="space exploration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s v="technology"/>
    <s v="space exploration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s v="technology"/>
    <s v="space exploration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technology"/>
    <s v="space exploration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s v="technology"/>
    <s v="space exploration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s v="technology"/>
    <s v="space exploration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s v="technology"/>
    <s v="space exploration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s v="technology"/>
    <s v="space exploration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technology"/>
    <s v="space exploration"/>
    <n v="5.1000000000000004E-4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s v="technology"/>
    <s v="space exploration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s v="technology"/>
    <s v="space exploration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s v="technology"/>
    <s v="space exploration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technology"/>
    <s v="space exploration"/>
    <n v="9.2857142857142856E-4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s v="technology"/>
    <s v="space exploration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technology"/>
    <s v="space exploration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s v="technology"/>
    <s v="makerspaces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s v="technology"/>
    <s v="makerspaces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s v="technology"/>
    <s v="makerspaces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s v="technology"/>
    <s v="makerspaces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s v="technology"/>
    <s v="makerspaces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s v="technology"/>
    <s v="makerspaces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s v="technology"/>
    <s v="makerspaces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s v="technology"/>
    <s v="makerspaces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s v="technology"/>
    <s v="makerspaces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s v="technology"/>
    <s v="makerspaces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s v="technology"/>
    <s v="makerspaces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s v="technology"/>
    <s v="makerspaces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s v="technology"/>
    <s v="makerspaces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s v="technology"/>
    <s v="makerspaces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s v="technology"/>
    <s v="makerspaces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s v="technology"/>
    <s v="makerspaces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s v="technology"/>
    <s v="makerspaces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technology"/>
    <s v="makerspaces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technology"/>
    <s v="makerspaces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s v="technology"/>
    <s v="makerspaces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s v="food"/>
    <s v="food trucks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s v="food"/>
    <s v="food trucks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food"/>
    <s v="food trucks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s v="food"/>
    <s v="food trucks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food"/>
    <s v="food trucks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food"/>
    <s v="food trucks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food"/>
    <s v="food trucks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food"/>
    <s v="food trucks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food"/>
    <s v="food trucks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s v="food"/>
    <s v="food trucks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food"/>
    <s v="food trucks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s v="food"/>
    <s v="food trucks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s v="food"/>
    <s v="food trucks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food"/>
    <s v="food trucks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food"/>
    <s v="food trucks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s v="food"/>
    <s v="food trucks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s v="food"/>
    <s v="food trucks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food"/>
    <s v="food trucks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food"/>
    <s v="food trucks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s v="food"/>
    <s v="food trucks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s v="theater"/>
    <s v="spaces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s v="theater"/>
    <s v="spaces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s v="theater"/>
    <s v="spaces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s v="theater"/>
    <s v="spaces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s v="theater"/>
    <s v="spaces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s v="theater"/>
    <s v="spaces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s v="theater"/>
    <s v="spaces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s v="theater"/>
    <s v="spaces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s v="theater"/>
    <s v="spaces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s v="theater"/>
    <s v="spaces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s v="theater"/>
    <s v="spaces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s v="theater"/>
    <s v="spaces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s v="theater"/>
    <s v="spaces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s v="theater"/>
    <s v="spaces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s v="theater"/>
    <s v="spaces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s v="theater"/>
    <s v="spaces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s v="theater"/>
    <s v="spaces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s v="theater"/>
    <s v="spaces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s v="theater"/>
    <s v="spaces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s v="theater"/>
    <s v="spaces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s v="technology"/>
    <s v="hardware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s v="technology"/>
    <s v="hardware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s v="technology"/>
    <s v="hardware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s v="technology"/>
    <s v="hardware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s v="technology"/>
    <s v="hardware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s v="technology"/>
    <s v="hardware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s v="technology"/>
    <s v="hardware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s v="technology"/>
    <s v="hardware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s v="technology"/>
    <s v="hardware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s v="technology"/>
    <s v="hardware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s v="technology"/>
    <s v="hardware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s v="technology"/>
    <s v="hardware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s v="technology"/>
    <s v="hardware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s v="technology"/>
    <s v="hardware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s v="technology"/>
    <s v="hardware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s v="technology"/>
    <s v="hardware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s v="technology"/>
    <s v="hardware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s v="technology"/>
    <s v="hardware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s v="technology"/>
    <s v="hardware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s v="technology"/>
    <s v="hardware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publishing"/>
    <s v="children's books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s v="publishing"/>
    <s v="children's books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publishing"/>
    <s v="children's books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s v="publishing"/>
    <s v="children's books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s v="publishing"/>
    <s v="children's books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s v="publishing"/>
    <s v="children's books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s v="publishing"/>
    <s v="children's books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s v="publishing"/>
    <s v="children's books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s v="publishing"/>
    <s v="children's books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publishing"/>
    <s v="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publishing"/>
    <s v="children's books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s v="publishing"/>
    <s v="children's books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s v="publishing"/>
    <s v="children's books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publishing"/>
    <s v="children's books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s v="publishing"/>
    <s v="children's books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s v="publishing"/>
    <s v="children's books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s v="publishing"/>
    <s v="children's books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s v="publishing"/>
    <s v="children's books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s v="publishing"/>
    <s v="children's books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publishing"/>
    <s v="children's books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s v="publishing"/>
    <s v="children's books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s v="publishing"/>
    <s v="children's books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publishing"/>
    <s v="children's books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s v="publishing"/>
    <s v="children's books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publishing"/>
    <s v="children's books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s v="publishing"/>
    <s v="children's books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s v="publishing"/>
    <s v="children's books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s v="publishing"/>
    <s v="children's books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publishing"/>
    <s v="children's books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s v="publishing"/>
    <s v="children's books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publishing"/>
    <s v="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publishing"/>
    <s v="children's books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publishing"/>
    <s v="children's books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s v="publishing"/>
    <s v="children's books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s v="publishing"/>
    <s v="children's books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s v="publishing"/>
    <s v="children's books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publishing"/>
    <s v="children's books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s v="publishing"/>
    <s v="children's books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s v="publishing"/>
    <s v="children's books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publishing"/>
    <s v="children's books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s v="theater"/>
    <s v="plays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s v="theater"/>
    <s v="plays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s v="theater"/>
    <s v="plays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s v="theater"/>
    <s v="plays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s v="theater"/>
    <s v="plays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s v="theater"/>
    <s v="plays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s v="theater"/>
    <s v="plays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s v="theater"/>
    <s v="plays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s v="theater"/>
    <s v="plays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s v="theater"/>
    <s v="plays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s v="theater"/>
    <s v="plays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s v="theater"/>
    <s v="plays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s v="theater"/>
    <s v="plays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s v="theater"/>
    <s v="plays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s v="theater"/>
    <s v="plays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s v="theater"/>
    <s v="plays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s v="theater"/>
    <s v="plays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s v="theater"/>
    <s v="plays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s v="theater"/>
    <s v="plays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s v="theater"/>
    <s v="plays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s v="theater"/>
    <s v="plays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s v="theater"/>
    <s v="plays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s v="theater"/>
    <s v="plays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s v="theater"/>
    <s v="plays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s v="theater"/>
    <s v="plays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s v="theater"/>
    <s v="plays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s v="theater"/>
    <s v="plays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s v="theater"/>
    <s v="plays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s v="theater"/>
    <s v="plays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s v="theater"/>
    <s v="plays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s v="theater"/>
    <s v="plays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s v="theater"/>
    <s v="plays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s v="theater"/>
    <s v="plays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s v="theater"/>
    <s v="plays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s v="theater"/>
    <s v="plays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s v="theater"/>
    <s v="plays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s v="theater"/>
    <s v="plays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s v="theater"/>
    <s v="plays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s v="theater"/>
    <s v="plays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s v="theater"/>
    <s v="plays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s v="theater"/>
    <s v="plays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s v="theater"/>
    <s v="plays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s v="theater"/>
    <s v="plays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s v="theater"/>
    <s v="plays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s v="theater"/>
    <s v="plays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s v="theater"/>
    <s v="plays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s v="theater"/>
    <s v="plays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s v="theater"/>
    <s v="plays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s v="theater"/>
    <s v="plays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s v="theater"/>
    <s v="plays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s v="theater"/>
    <s v="plays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s v="theater"/>
    <s v="plays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s v="theater"/>
    <s v="plays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s v="theater"/>
    <s v="plays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s v="theater"/>
    <s v="plays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s v="theater"/>
    <s v="plays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s v="theater"/>
    <s v="plays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s v="theater"/>
    <s v="plays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s v="theater"/>
    <s v="plays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s v="theater"/>
    <s v="plays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s v="theater"/>
    <s v="plays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theater"/>
    <s v="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theater"/>
    <s v="plays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s v="theater"/>
    <s v="plays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s v="theater"/>
    <s v="plays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theater"/>
    <s v="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theater"/>
    <s v="plays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theater"/>
    <s v="plays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s v="theater"/>
    <s v="plays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s v="theater"/>
    <s v="plays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theater"/>
    <s v="plays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s v="theater"/>
    <s v="plays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theater"/>
    <s v="plays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s v="theater"/>
    <s v="plays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s v="theater"/>
    <s v="plays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s v="theater"/>
    <s v="plays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s v="theater"/>
    <s v="plays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theater"/>
    <s v="plays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s v="theater"/>
    <s v="plays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s v="theater"/>
    <s v="plays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s v="theater"/>
    <s v="plays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theater"/>
    <s v="plays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theater"/>
    <s v="plays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s v="theater"/>
    <s v="plays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theater"/>
    <s v="plays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s v="theater"/>
    <s v="plays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s v="theater"/>
    <s v="plays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s v="theater"/>
    <s v="plays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s v="theater"/>
    <s v="plays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s v="theater"/>
    <s v="plays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s v="theater"/>
    <s v="plays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theater"/>
    <s v="plays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s v="theater"/>
    <s v="plays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s v="theater"/>
    <s v="plays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theater"/>
    <s v="plays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theater"/>
    <s v="plays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s v="theater"/>
    <s v="plays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s v="theater"/>
    <s v="plays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theater"/>
    <s v="plays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s v="theater"/>
    <s v="plays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theater"/>
    <s v="plays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s v="theater"/>
    <s v="plays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s v="theater"/>
    <s v="plays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theater"/>
    <s v="plays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s v="theater"/>
    <s v="plays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s v="theater"/>
    <s v="plays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theater"/>
    <s v="plays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theater"/>
    <s v="plays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s v="theater"/>
    <s v="plays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s v="theater"/>
    <s v="plays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s v="theater"/>
    <s v="plays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s v="theater"/>
    <s v="plays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s v="theater"/>
    <s v="plays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theater"/>
    <s v="plays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s v="theater"/>
    <s v="plays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s v="theater"/>
    <s v="plays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s v="theater"/>
    <s v="plays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s v="theater"/>
    <s v="plays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theater"/>
    <s v="plays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s v="theater"/>
    <s v="plays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s v="theater"/>
    <s v="plays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theater"/>
    <s v="plays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s v="theater"/>
    <s v="plays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s v="theater"/>
    <s v="plays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s v="theater"/>
    <s v="plays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s v="theater"/>
    <s v="plays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theater"/>
    <s v="plays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s v="theater"/>
    <s v="plays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theater"/>
    <s v="plays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theater"/>
    <s v="plays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s v="theater"/>
    <s v="plays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s v="theater"/>
    <s v="plays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theater"/>
    <s v="plays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theater"/>
    <s v="plays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s v="theater"/>
    <s v="plays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s v="theater"/>
    <s v="plays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s v="theater"/>
    <s v="plays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s v="theater"/>
    <s v="plays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s v="theater"/>
    <s v="plays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s v="theater"/>
    <s v="plays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s v="theater"/>
    <s v="musical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s v="theater"/>
    <s v="musical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s v="theater"/>
    <s v="musical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s v="theater"/>
    <s v="musical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s v="theater"/>
    <s v="musical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s v="theater"/>
    <s v="musical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s v="theater"/>
    <s v="musical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s v="theater"/>
    <s v="musical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s v="theater"/>
    <s v="musical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s v="theater"/>
    <s v="musical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s v="theater"/>
    <s v="musical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s v="theater"/>
    <s v="musical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s v="theater"/>
    <s v="musical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s v="theater"/>
    <s v="musical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s v="theater"/>
    <s v="musical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s v="theater"/>
    <s v="musical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s v="theater"/>
    <s v="musical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s v="theater"/>
    <s v="musical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s v="theater"/>
    <s v="musical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s v="theater"/>
    <s v="musical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theater"/>
    <s v="spaces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s v="theater"/>
    <s v="spaces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theater"/>
    <s v="spaces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s v="theater"/>
    <s v="spaces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theater"/>
    <s v="spaces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theater"/>
    <s v="spaces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s v="theater"/>
    <s v="spaces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theater"/>
    <s v="spaces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s v="theater"/>
    <s v="spaces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theater"/>
    <s v="spaces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s v="theater"/>
    <s v="spaces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s v="theater"/>
    <s v="spaces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theater"/>
    <s v="spaces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theater"/>
    <s v="spaces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s v="theater"/>
    <s v="spaces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s v="theater"/>
    <s v="spaces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s v="theater"/>
    <s v="spaces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theater"/>
    <s v="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theater"/>
    <s v="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theater"/>
    <s v="spaces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s v="theater"/>
    <s v="plays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s v="theater"/>
    <s v="plays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s v="theater"/>
    <s v="plays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s v="theater"/>
    <s v="plays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s v="theater"/>
    <s v="plays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s v="theater"/>
    <s v="plays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s v="theater"/>
    <s v="plays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s v="theater"/>
    <s v="plays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s v="theater"/>
    <s v="plays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s v="theater"/>
    <s v="plays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s v="theater"/>
    <s v="plays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s v="theater"/>
    <s v="plays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s v="theater"/>
    <s v="plays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s v="theater"/>
    <s v="plays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s v="theater"/>
    <s v="plays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s v="theater"/>
    <s v="plays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s v="theater"/>
    <s v="plays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s v="theater"/>
    <s v="plays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s v="theater"/>
    <s v="plays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s v="theater"/>
    <s v="plays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s v="theater"/>
    <s v="spaces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s v="theater"/>
    <s v="spaces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theater"/>
    <s v="spaces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s v="theater"/>
    <s v="spaces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s v="theater"/>
    <s v="spaces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s v="theater"/>
    <s v="spaces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s v="theater"/>
    <s v="spaces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s v="theater"/>
    <s v="spaces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s v="theater"/>
    <s v="spaces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s v="theater"/>
    <s v="spaces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s v="theater"/>
    <s v="spaces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s v="theater"/>
    <s v="spaces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s v="theater"/>
    <s v="spaces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s v="theater"/>
    <s v="spaces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s v="theater"/>
    <s v="spaces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s v="theater"/>
    <s v="spaces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s v="theater"/>
    <s v="spaces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s v="theater"/>
    <s v="spaces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s v="theater"/>
    <s v="spaces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s v="theater"/>
    <s v="spaces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s v="theater"/>
    <s v="spaces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s v="theater"/>
    <s v="spaces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s v="theater"/>
    <s v="spaces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s v="theater"/>
    <s v="spaces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s v="theater"/>
    <s v="spaces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s v="theater"/>
    <s v="spaces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s v="theater"/>
    <s v="spaces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s v="theater"/>
    <s v="spaces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s v="theater"/>
    <s v="spaces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s v="theater"/>
    <s v="spaces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s v="theater"/>
    <s v="spaces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s v="theater"/>
    <s v="spaces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s v="theater"/>
    <s v="spaces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s v="theater"/>
    <s v="spaces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s v="theater"/>
    <s v="spaces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s v="theater"/>
    <s v="spaces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s v="theater"/>
    <s v="spaces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s v="theater"/>
    <s v="spaces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s v="theater"/>
    <s v="spaces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s v="theater"/>
    <s v="spaces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s v="theater"/>
    <s v="spaces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s v="theater"/>
    <s v="spaces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s v="theater"/>
    <s v="spaces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s v="theater"/>
    <s v="spaces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s v="theater"/>
    <s v="spaces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s v="theater"/>
    <s v="spaces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s v="theater"/>
    <s v="spaces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s v="theater"/>
    <s v="spaces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s v="theater"/>
    <s v="spaces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s v="theater"/>
    <s v="spaces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s v="theater"/>
    <s v="spaces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s v="theater"/>
    <s v="spaces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s v="theater"/>
    <s v="spaces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s v="theater"/>
    <s v="spaces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s v="theater"/>
    <s v="spaces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s v="theater"/>
    <s v="spaces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s v="theater"/>
    <s v="spaces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s v="theater"/>
    <s v="spaces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s v="theater"/>
    <s v="spaces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s v="theater"/>
    <s v="spaces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s v="theater"/>
    <s v="spaces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s v="theater"/>
    <s v="spaces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s v="theater"/>
    <s v="spaces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s v="theater"/>
    <s v="spaces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s v="theater"/>
    <s v="spaces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s v="theater"/>
    <s v="spaces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s v="theater"/>
    <s v="spaces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s v="theater"/>
    <s v="spaces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s v="theater"/>
    <s v="spaces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s v="theater"/>
    <s v="spaces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s v="theater"/>
    <s v="spaces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theater"/>
    <s v="spaces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theater"/>
    <s v="spaces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theater"/>
    <s v="spaces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theater"/>
    <s v="spaces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theater"/>
    <s v="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theater"/>
    <s v="spaces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theater"/>
    <s v="spaces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s v="theater"/>
    <s v="spaces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theater"/>
    <s v="spaces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theater"/>
    <s v="spaces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s v="theater"/>
    <s v="spaces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s v="theater"/>
    <s v="spaces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s v="theater"/>
    <s v="spaces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theater"/>
    <s v="spaces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s v="theater"/>
    <s v="spaces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s v="theater"/>
    <s v="spaces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theater"/>
    <s v="spaces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s v="theater"/>
    <s v="spaces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s v="theater"/>
    <s v="spaces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s v="theater"/>
    <s v="spaces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theater"/>
    <s v="spaces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theater"/>
    <s v="spaces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theater"/>
    <s v="spaces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s v="theater"/>
    <s v="spaces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s v="theater"/>
    <s v="spaces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theater"/>
    <s v="spaces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theater"/>
    <s v="spaces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s v="theater"/>
    <s v="spaces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theater"/>
    <s v="spaces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theater"/>
    <s v="spaces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theater"/>
    <s v="spaces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theater"/>
    <s v="spaces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s v="theater"/>
    <s v="spaces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s v="theater"/>
    <s v="spaces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theater"/>
    <s v="spaces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s v="theater"/>
    <s v="spaces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theater"/>
    <s v="spaces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s v="theater"/>
    <s v="spaces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s v="theater"/>
    <s v="spaces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s v="theater"/>
    <s v="spaces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s v="theater"/>
    <s v="spaces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s v="theater"/>
    <s v="spaces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theater"/>
    <s v="spaces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theater"/>
    <s v="spaces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s v="theater"/>
    <s v="spaces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s v="theater"/>
    <s v="spaces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s v="theater"/>
    <s v="spaces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s v="theater"/>
    <s v="spaces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s v="theater"/>
    <s v="spaces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s v="theater"/>
    <s v="spaces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s v="theater"/>
    <s v="spaces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theater"/>
    <s v="spaces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s v="theater"/>
    <s v="spaces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s v="theater"/>
    <s v="spaces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s v="theater"/>
    <s v="spaces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s v="theater"/>
    <s v="spaces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theater"/>
    <s v="spaces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s v="theater"/>
    <s v="spaces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theater"/>
    <s v="spaces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s v="theater"/>
    <s v="spaces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s v="theater"/>
    <s v="spaces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s v="theater"/>
    <s v="spaces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theater"/>
    <s v="spaces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s v="theater"/>
    <s v="spaces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s v="theater"/>
    <s v="spaces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theater"/>
    <s v="spaces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theater"/>
    <s v="spaces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theater"/>
    <s v="spaces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theater"/>
    <s v="spaces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s v="theater"/>
    <s v="spaces"/>
    <n v="6.6666666666666671E-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s v="theater"/>
    <s v="spaces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s v="theater"/>
    <s v="spaces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theater"/>
    <s v="spaces"/>
    <n v="3.2499999999999997E-5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theater"/>
    <s v="spaces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s v="theater"/>
    <s v="spaces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theater"/>
    <s v="spaces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s v="theater"/>
    <s v="plays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s v="theater"/>
    <s v="plays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s v="theater"/>
    <s v="plays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s v="theater"/>
    <s v="plays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theater"/>
    <s v="plays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s v="theater"/>
    <s v="plays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s v="theater"/>
    <s v="plays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s v="theater"/>
    <s v="plays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s v="theater"/>
    <s v="plays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s v="theater"/>
    <s v="plays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theater"/>
    <s v="plays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s v="theater"/>
    <s v="plays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s v="theater"/>
    <s v="plays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s v="theater"/>
    <s v="plays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s v="theater"/>
    <s v="plays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theater"/>
    <s v="plays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s v="theater"/>
    <s v="plays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theater"/>
    <s v="plays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s v="theater"/>
    <s v="plays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s v="theater"/>
    <s v="plays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s v="theater"/>
    <s v="plays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s v="theater"/>
    <s v="plays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s v="theater"/>
    <s v="plays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s v="theater"/>
    <s v="plays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s v="theater"/>
    <s v="plays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s v="theater"/>
    <s v="plays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s v="theater"/>
    <s v="plays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s v="theater"/>
    <s v="plays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s v="theater"/>
    <s v="plays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s v="theater"/>
    <s v="plays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s v="theater"/>
    <s v="plays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s v="theater"/>
    <s v="plays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s v="theater"/>
    <s v="plays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s v="theater"/>
    <s v="plays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s v="theater"/>
    <s v="plays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s v="theater"/>
    <s v="plays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s v="theater"/>
    <s v="plays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s v="theater"/>
    <s v="plays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s v="theater"/>
    <s v="plays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s v="theater"/>
    <s v="plays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s v="theater"/>
    <s v="plays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s v="theater"/>
    <s v="plays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s v="theater"/>
    <s v="plays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s v="theater"/>
    <s v="plays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s v="theater"/>
    <s v="plays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s v="theater"/>
    <s v="plays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s v="theater"/>
    <s v="plays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s v="theater"/>
    <s v="plays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s v="theater"/>
    <s v="plays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s v="theater"/>
    <s v="plays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s v="theater"/>
    <s v="plays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s v="theater"/>
    <s v="plays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s v="theater"/>
    <s v="plays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s v="theater"/>
    <s v="plays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s v="theater"/>
    <s v="plays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s v="theater"/>
    <s v="plays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s v="theater"/>
    <s v="plays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s v="theater"/>
    <s v="plays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s v="theater"/>
    <s v="plays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s v="theater"/>
    <s v="plays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s v="theater"/>
    <s v="musical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s v="theater"/>
    <s v="musical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theater"/>
    <s v="musical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s v="theater"/>
    <s v="musical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s v="theater"/>
    <s v="musical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s v="theater"/>
    <s v="musical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theater"/>
    <s v="musical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s v="theater"/>
    <s v="musical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theater"/>
    <s v="musical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s v="theater"/>
    <s v="musical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theater"/>
    <s v="musical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s v="theater"/>
    <s v="musical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theater"/>
    <s v="musical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s v="theater"/>
    <s v="musical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s v="theater"/>
    <s v="musical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s v="theater"/>
    <s v="musical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theater"/>
    <s v="musical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s v="theater"/>
    <s v="musical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theater"/>
    <s v="musical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s v="theater"/>
    <s v="musical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s v="theater"/>
    <s v="plays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s v="theater"/>
    <s v="plays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s v="theater"/>
    <s v="plays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s v="theater"/>
    <s v="plays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s v="theater"/>
    <s v="plays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s v="theater"/>
    <s v="plays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s v="theater"/>
    <s v="plays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s v="theater"/>
    <s v="plays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s v="theater"/>
    <s v="plays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s v="theater"/>
    <s v="plays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s v="theater"/>
    <s v="plays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s v="theater"/>
    <s v="plays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s v="theater"/>
    <s v="plays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s v="theater"/>
    <s v="plays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s v="theater"/>
    <s v="plays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s v="theater"/>
    <s v="plays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s v="theater"/>
    <s v="plays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s v="theater"/>
    <s v="plays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s v="theater"/>
    <s v="plays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s v="theater"/>
    <s v="plays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s v="theater"/>
    <s v="plays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s v="theater"/>
    <s v="plays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s v="theater"/>
    <s v="plays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s v="theater"/>
    <s v="plays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s v="theater"/>
    <s v="plays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s v="theater"/>
    <s v="plays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s v="theater"/>
    <s v="plays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s v="theater"/>
    <s v="plays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s v="theater"/>
    <s v="plays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s v="theater"/>
    <s v="plays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s v="theater"/>
    <s v="plays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s v="theater"/>
    <s v="plays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s v="theater"/>
    <s v="plays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s v="theater"/>
    <s v="plays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s v="theater"/>
    <s v="plays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s v="theater"/>
    <s v="plays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s v="theater"/>
    <s v="plays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s v="theater"/>
    <s v="plays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s v="theater"/>
    <s v="plays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s v="theater"/>
    <s v="plays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s v="theater"/>
    <s v="plays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s v="theater"/>
    <s v="plays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s v="theater"/>
    <s v="plays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s v="theater"/>
    <s v="plays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s v="theater"/>
    <s v="plays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s v="theater"/>
    <s v="plays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s v="theater"/>
    <s v="plays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s v="theater"/>
    <s v="plays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s v="theater"/>
    <s v="plays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s v="theater"/>
    <s v="plays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s v="theater"/>
    <s v="plays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s v="theater"/>
    <s v="plays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s v="theater"/>
    <s v="plays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s v="theater"/>
    <s v="plays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s v="theater"/>
    <s v="plays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s v="theater"/>
    <s v="plays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s v="theater"/>
    <s v="plays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s v="theater"/>
    <s v="plays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s v="theater"/>
    <s v="plays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s v="theater"/>
    <s v="plays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s v="theater"/>
    <s v="plays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s v="theater"/>
    <s v="plays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s v="theater"/>
    <s v="plays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s v="theater"/>
    <s v="plays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s v="theater"/>
    <s v="plays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s v="theater"/>
    <s v="plays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s v="theater"/>
    <s v="plays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s v="theater"/>
    <s v="plays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s v="theater"/>
    <s v="plays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s v="theater"/>
    <s v="plays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s v="theater"/>
    <s v="plays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s v="theater"/>
    <s v="plays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s v="theater"/>
    <s v="plays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s v="theater"/>
    <s v="plays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s v="theater"/>
    <s v="plays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s v="theater"/>
    <s v="plays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s v="theater"/>
    <s v="plays"/>
    <n v="1.01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s v="theater"/>
    <s v="plays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s v="theater"/>
    <s v="plays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s v="theater"/>
    <s v="plays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s v="theater"/>
    <s v="plays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s v="theater"/>
    <s v="plays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s v="theater"/>
    <s v="plays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s v="theater"/>
    <s v="plays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s v="theater"/>
    <s v="plays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s v="theater"/>
    <s v="plays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s v="theater"/>
    <s v="plays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s v="theater"/>
    <s v="plays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s v="theater"/>
    <s v="plays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s v="theater"/>
    <s v="plays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s v="theater"/>
    <s v="plays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s v="theater"/>
    <s v="plays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s v="theater"/>
    <s v="plays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s v="theater"/>
    <s v="plays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s v="theater"/>
    <s v="plays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s v="theater"/>
    <s v="plays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s v="theater"/>
    <s v="plays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s v="theater"/>
    <s v="plays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s v="theater"/>
    <s v="plays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s v="theater"/>
    <s v="plays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s v="theater"/>
    <s v="plays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s v="theater"/>
    <s v="plays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s v="theater"/>
    <s v="plays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s v="theater"/>
    <s v="plays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s v="theater"/>
    <s v="plays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s v="theater"/>
    <s v="plays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s v="theater"/>
    <s v="plays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s v="theater"/>
    <s v="plays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s v="theater"/>
    <s v="plays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s v="theater"/>
    <s v="plays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s v="theater"/>
    <s v="plays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s v="theater"/>
    <s v="plays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s v="theater"/>
    <s v="plays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s v="theater"/>
    <s v="plays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s v="theater"/>
    <s v="plays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s v="theater"/>
    <s v="plays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s v="theater"/>
    <s v="plays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s v="theater"/>
    <s v="plays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s v="theater"/>
    <s v="plays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s v="theater"/>
    <s v="plays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s v="theater"/>
    <s v="plays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s v="theater"/>
    <s v="plays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s v="theater"/>
    <s v="plays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s v="theater"/>
    <s v="plays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s v="theater"/>
    <s v="plays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s v="theater"/>
    <s v="plays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s v="theater"/>
    <s v="plays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s v="theater"/>
    <s v="plays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s v="theater"/>
    <s v="plays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s v="theater"/>
    <s v="plays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s v="theater"/>
    <s v="plays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s v="theater"/>
    <s v="plays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s v="theater"/>
    <s v="plays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s v="theater"/>
    <s v="plays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s v="theater"/>
    <s v="plays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s v="theater"/>
    <s v="plays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s v="theater"/>
    <s v="plays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s v="theater"/>
    <s v="plays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s v="theater"/>
    <s v="plays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s v="theater"/>
    <s v="plays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s v="theater"/>
    <s v="plays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s v="theater"/>
    <s v="plays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s v="theater"/>
    <s v="plays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s v="theater"/>
    <s v="plays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s v="theater"/>
    <s v="plays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s v="theater"/>
    <s v="plays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s v="theater"/>
    <s v="plays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s v="theater"/>
    <s v="plays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s v="theater"/>
    <s v="plays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s v="theater"/>
    <s v="plays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s v="theater"/>
    <s v="plays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s v="theater"/>
    <s v="plays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s v="theater"/>
    <s v="plays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s v="theater"/>
    <s v="plays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s v="theater"/>
    <s v="plays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s v="theater"/>
    <s v="plays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s v="theater"/>
    <s v="plays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s v="theater"/>
    <s v="plays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s v="theater"/>
    <s v="plays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s v="theater"/>
    <s v="plays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s v="theater"/>
    <s v="plays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s v="theater"/>
    <s v="plays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s v="theater"/>
    <s v="plays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s v="theater"/>
    <s v="plays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s v="theater"/>
    <s v="plays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s v="theater"/>
    <s v="plays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s v="theater"/>
    <s v="plays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s v="theater"/>
    <s v="plays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s v="theater"/>
    <s v="plays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s v="theater"/>
    <s v="plays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s v="theater"/>
    <s v="plays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s v="theater"/>
    <s v="plays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s v="theater"/>
    <s v="plays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s v="theater"/>
    <s v="plays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s v="theater"/>
    <s v="plays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s v="theater"/>
    <s v="plays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s v="theater"/>
    <s v="plays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s v="theater"/>
    <s v="plays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s v="theater"/>
    <s v="plays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s v="theater"/>
    <s v="plays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s v="theater"/>
    <s v="plays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s v="theater"/>
    <s v="plays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s v="theater"/>
    <s v="plays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s v="theater"/>
    <s v="plays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s v="theater"/>
    <s v="plays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s v="theater"/>
    <s v="plays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s v="theater"/>
    <s v="plays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s v="theater"/>
    <s v="plays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s v="theater"/>
    <s v="plays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s v="theater"/>
    <s v="plays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s v="theater"/>
    <s v="plays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s v="theater"/>
    <s v="plays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s v="theater"/>
    <s v="plays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s v="theater"/>
    <s v="plays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s v="theater"/>
    <s v="plays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s v="theater"/>
    <s v="plays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s v="theater"/>
    <s v="plays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s v="theater"/>
    <s v="plays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s v="theater"/>
    <s v="plays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s v="theater"/>
    <s v="plays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s v="theater"/>
    <s v="plays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s v="theater"/>
    <s v="plays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s v="theater"/>
    <s v="plays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s v="theater"/>
    <s v="plays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s v="theater"/>
    <s v="plays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s v="theater"/>
    <s v="plays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s v="theater"/>
    <s v="plays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s v="theater"/>
    <s v="plays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s v="theater"/>
    <s v="plays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s v="theater"/>
    <s v="plays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s v="theater"/>
    <s v="plays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s v="theater"/>
    <s v="plays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s v="theater"/>
    <s v="plays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s v="theater"/>
    <s v="plays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s v="theater"/>
    <s v="plays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s v="theater"/>
    <s v="plays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s v="theater"/>
    <s v="plays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s v="theater"/>
    <s v="plays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s v="theater"/>
    <s v="plays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s v="theater"/>
    <s v="plays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s v="theater"/>
    <s v="plays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s v="theater"/>
    <s v="plays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s v="theater"/>
    <s v="plays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s v="theater"/>
    <s v="plays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s v="theater"/>
    <s v="plays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s v="theater"/>
    <s v="plays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s v="theater"/>
    <s v="plays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s v="theater"/>
    <s v="plays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s v="theater"/>
    <s v="plays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s v="theater"/>
    <s v="plays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s v="theater"/>
    <s v="plays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s v="theater"/>
    <s v="plays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s v="theater"/>
    <s v="plays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s v="theater"/>
    <s v="plays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s v="theater"/>
    <s v="plays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s v="theater"/>
    <s v="plays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s v="theater"/>
    <s v="plays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s v="theater"/>
    <s v="plays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s v="theater"/>
    <s v="plays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s v="theater"/>
    <s v="plays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s v="theater"/>
    <s v="plays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s v="theater"/>
    <s v="plays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s v="theater"/>
    <s v="plays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s v="theater"/>
    <s v="plays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s v="theater"/>
    <s v="plays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s v="theater"/>
    <s v="plays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s v="theater"/>
    <s v="plays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s v="theater"/>
    <s v="plays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s v="theater"/>
    <s v="plays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s v="theater"/>
    <s v="plays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s v="theater"/>
    <s v="plays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s v="theater"/>
    <s v="plays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s v="theater"/>
    <s v="plays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s v="theater"/>
    <s v="plays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s v="theater"/>
    <s v="plays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s v="theater"/>
    <s v="plays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s v="theater"/>
    <s v="plays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s v="theater"/>
    <s v="plays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s v="theater"/>
    <s v="plays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s v="theater"/>
    <s v="plays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s v="theater"/>
    <s v="plays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s v="theater"/>
    <s v="plays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s v="theater"/>
    <s v="plays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s v="theater"/>
    <s v="plays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s v="theater"/>
    <s v="plays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s v="theater"/>
    <s v="plays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s v="theater"/>
    <s v="plays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s v="theater"/>
    <s v="plays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s v="theater"/>
    <s v="plays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s v="theater"/>
    <s v="plays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s v="theater"/>
    <s v="plays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s v="theater"/>
    <s v="plays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s v="theater"/>
    <s v="plays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s v="theater"/>
    <s v="plays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s v="theater"/>
    <s v="plays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s v="theater"/>
    <s v="plays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s v="theater"/>
    <s v="plays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s v="theater"/>
    <s v="plays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s v="theater"/>
    <s v="plays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s v="theater"/>
    <s v="plays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s v="theater"/>
    <s v="plays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s v="theater"/>
    <s v="plays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s v="theater"/>
    <s v="plays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s v="theater"/>
    <s v="plays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s v="theater"/>
    <s v="plays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s v="theater"/>
    <s v="plays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s v="theater"/>
    <s v="plays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s v="theater"/>
    <s v="plays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s v="theater"/>
    <s v="plays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s v="theater"/>
    <s v="plays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s v="theater"/>
    <s v="plays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s v="theater"/>
    <s v="plays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s v="theater"/>
    <s v="plays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s v="theater"/>
    <s v="plays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s v="theater"/>
    <s v="plays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s v="theater"/>
    <s v="plays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s v="theater"/>
    <s v="plays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s v="theater"/>
    <s v="plays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s v="theater"/>
    <s v="plays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s v="theater"/>
    <s v="plays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s v="theater"/>
    <s v="plays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s v="theater"/>
    <s v="plays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s v="theater"/>
    <s v="plays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s v="theater"/>
    <s v="plays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s v="theater"/>
    <s v="plays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s v="theater"/>
    <s v="plays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s v="theater"/>
    <s v="plays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s v="theater"/>
    <s v="plays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s v="theater"/>
    <s v="plays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s v="theater"/>
    <s v="plays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s v="theater"/>
    <s v="plays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s v="theater"/>
    <s v="plays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s v="theater"/>
    <s v="plays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s v="theater"/>
    <s v="plays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s v="theater"/>
    <s v="plays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s v="theater"/>
    <s v="plays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s v="theater"/>
    <s v="plays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s v="theater"/>
    <s v="plays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s v="theater"/>
    <s v="plays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s v="theater"/>
    <s v="plays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s v="theater"/>
    <s v="plays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s v="theater"/>
    <s v="plays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s v="theater"/>
    <s v="plays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s v="theater"/>
    <s v="plays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s v="theater"/>
    <s v="plays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s v="theater"/>
    <s v="plays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s v="theater"/>
    <s v="plays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s v="theater"/>
    <s v="plays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s v="theater"/>
    <s v="plays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s v="theater"/>
    <s v="plays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s v="theater"/>
    <s v="plays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s v="theater"/>
    <s v="plays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s v="theater"/>
    <s v="plays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s v="theater"/>
    <s v="plays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s v="theater"/>
    <s v="plays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s v="theater"/>
    <s v="plays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s v="theater"/>
    <s v="plays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s v="theater"/>
    <s v="plays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s v="theater"/>
    <s v="plays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s v="theater"/>
    <s v="plays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s v="theater"/>
    <s v="plays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s v="theater"/>
    <s v="plays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s v="theater"/>
    <s v="plays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s v="theater"/>
    <s v="plays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s v="theater"/>
    <s v="plays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s v="theater"/>
    <s v="plays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s v="theater"/>
    <s v="plays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s v="theater"/>
    <s v="plays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s v="theater"/>
    <s v="plays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s v="theater"/>
    <s v="plays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s v="theater"/>
    <s v="plays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s v="theater"/>
    <s v="plays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s v="theater"/>
    <s v="plays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s v="theater"/>
    <s v="plays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s v="theater"/>
    <s v="plays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s v="theater"/>
    <s v="plays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s v="theater"/>
    <s v="plays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s v="theater"/>
    <s v="plays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s v="theater"/>
    <s v="plays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s v="theater"/>
    <s v="plays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s v="theater"/>
    <s v="plays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s v="theater"/>
    <s v="plays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s v="theater"/>
    <s v="plays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s v="theater"/>
    <s v="plays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s v="theater"/>
    <s v="plays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s v="theater"/>
    <s v="plays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s v="theater"/>
    <s v="plays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s v="theater"/>
    <s v="plays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s v="theater"/>
    <s v="plays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s v="theater"/>
    <s v="plays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s v="theater"/>
    <s v="plays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s v="theater"/>
    <s v="plays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s v="theater"/>
    <s v="plays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s v="theater"/>
    <s v="plays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s v="theater"/>
    <s v="plays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s v="theater"/>
    <s v="plays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s v="theater"/>
    <s v="plays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s v="theater"/>
    <s v="plays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s v="theater"/>
    <s v="plays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s v="theater"/>
    <s v="plays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s v="theater"/>
    <s v="plays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s v="theater"/>
    <s v="plays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s v="theater"/>
    <s v="plays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s v="theater"/>
    <s v="plays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s v="theater"/>
    <s v="plays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s v="theater"/>
    <s v="plays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s v="theater"/>
    <s v="plays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s v="theater"/>
    <s v="plays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s v="theater"/>
    <s v="plays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s v="theater"/>
    <s v="plays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s v="theater"/>
    <s v="plays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s v="theater"/>
    <s v="plays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s v="theater"/>
    <s v="plays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s v="theater"/>
    <s v="plays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s v="theater"/>
    <s v="plays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s v="theater"/>
    <s v="plays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s v="theater"/>
    <s v="plays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s v="theater"/>
    <s v="plays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s v="theater"/>
    <s v="plays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s v="theater"/>
    <s v="plays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s v="theater"/>
    <s v="plays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s v="theater"/>
    <s v="plays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s v="theater"/>
    <s v="plays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s v="theater"/>
    <s v="plays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s v="theater"/>
    <s v="plays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s v="theater"/>
    <s v="plays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s v="theater"/>
    <s v="plays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s v="theater"/>
    <s v="plays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s v="theater"/>
    <s v="plays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s v="theater"/>
    <s v="plays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s v="theater"/>
    <s v="plays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s v="theater"/>
    <s v="plays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s v="theater"/>
    <s v="plays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s v="theater"/>
    <s v="plays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s v="theater"/>
    <s v="plays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s v="theater"/>
    <s v="plays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s v="theater"/>
    <s v="plays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s v="theater"/>
    <s v="plays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s v="theater"/>
    <s v="plays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s v="theater"/>
    <s v="plays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theater"/>
    <s v="musical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theater"/>
    <s v="musical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theater"/>
    <s v="musical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s v="theater"/>
    <s v="musical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s v="theater"/>
    <s v="musical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s v="theater"/>
    <s v="musical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s v="theater"/>
    <s v="musical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s v="theater"/>
    <s v="musical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theater"/>
    <s v="musical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s v="theater"/>
    <s v="musical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s v="theater"/>
    <s v="musical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theater"/>
    <s v="musical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s v="theater"/>
    <s v="musical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theater"/>
    <s v="musical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s v="theater"/>
    <s v="musical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theater"/>
    <s v="musical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s v="theater"/>
    <s v="musical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theater"/>
    <s v="musical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s v="theater"/>
    <s v="musical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s v="theater"/>
    <s v="musical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s v="theater"/>
    <s v="plays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s v="theater"/>
    <s v="plays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s v="theater"/>
    <s v="plays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s v="theater"/>
    <s v="plays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s v="theater"/>
    <s v="plays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s v="theater"/>
    <s v="plays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s v="theater"/>
    <s v="plays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s v="theater"/>
    <s v="plays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s v="theater"/>
    <s v="plays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s v="theater"/>
    <s v="plays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s v="theater"/>
    <s v="plays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s v="theater"/>
    <s v="plays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s v="theater"/>
    <s v="plays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s v="theater"/>
    <s v="plays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s v="theater"/>
    <s v="plays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s v="theater"/>
    <s v="plays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s v="theater"/>
    <s v="plays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s v="theater"/>
    <s v="plays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s v="theater"/>
    <s v="plays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s v="theater"/>
    <s v="plays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s v="theater"/>
    <s v="plays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s v="theater"/>
    <s v="plays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s v="theater"/>
    <s v="plays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s v="theater"/>
    <s v="plays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s v="theater"/>
    <s v="plays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s v="theater"/>
    <s v="plays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s v="theater"/>
    <s v="plays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s v="theater"/>
    <s v="plays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s v="theater"/>
    <s v="plays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s v="theater"/>
    <s v="plays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s v="theater"/>
    <s v="plays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s v="theater"/>
    <s v="plays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s v="theater"/>
    <s v="plays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s v="theater"/>
    <s v="plays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s v="theater"/>
    <s v="plays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s v="theater"/>
    <s v="plays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s v="theater"/>
    <s v="plays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s v="theater"/>
    <s v="plays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s v="theater"/>
    <s v="plays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s v="theater"/>
    <s v="plays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s v="theater"/>
    <s v="plays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s v="theater"/>
    <s v="plays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s v="theater"/>
    <s v="plays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s v="theater"/>
    <s v="plays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s v="theater"/>
    <s v="plays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s v="theater"/>
    <s v="plays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s v="theater"/>
    <s v="plays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s v="theater"/>
    <s v="plays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s v="theater"/>
    <s v="plays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s v="theater"/>
    <s v="plays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s v="theater"/>
    <s v="plays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s v="theater"/>
    <s v="plays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s v="theater"/>
    <s v="plays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s v="theater"/>
    <s v="plays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s v="theater"/>
    <s v="plays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s v="theater"/>
    <s v="plays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s v="theater"/>
    <s v="plays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s v="theater"/>
    <s v="plays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s v="theater"/>
    <s v="plays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s v="theater"/>
    <s v="plays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s v="theater"/>
    <s v="plays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s v="theater"/>
    <s v="plays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s v="theater"/>
    <s v="plays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s v="theater"/>
    <s v="plays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s v="theater"/>
    <s v="plays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s v="theater"/>
    <s v="plays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s v="theater"/>
    <s v="plays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s v="theater"/>
    <s v="plays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s v="theater"/>
    <s v="plays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s v="theater"/>
    <s v="plays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s v="theater"/>
    <s v="plays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s v="theater"/>
    <s v="plays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s v="theater"/>
    <s v="plays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s v="theater"/>
    <s v="plays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s v="theater"/>
    <s v="plays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s v="theater"/>
    <s v="plays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s v="theater"/>
    <s v="plays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s v="theater"/>
    <s v="plays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s v="theater"/>
    <s v="plays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s v="theater"/>
    <s v="plays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s v="theater"/>
    <s v="plays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s v="theater"/>
    <s v="plays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s v="theater"/>
    <s v="plays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s v="theater"/>
    <s v="plays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s v="theater"/>
    <s v="plays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theater"/>
    <s v="plays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s v="theater"/>
    <s v="plays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s v="theater"/>
    <s v="plays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s v="theater"/>
    <s v="plays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s v="theater"/>
    <s v="plays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s v="theater"/>
    <s v="plays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s v="theater"/>
    <s v="plays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s v="theater"/>
    <s v="plays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theater"/>
    <s v="plays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s v="theater"/>
    <s v="plays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theater"/>
    <s v="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theater"/>
    <s v="plays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s v="theater"/>
    <s v="plays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s v="theater"/>
    <s v="plays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s v="theater"/>
    <s v="plays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s v="theater"/>
    <s v="musical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s v="theater"/>
    <s v="musical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s v="theater"/>
    <s v="musical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s v="theater"/>
    <s v="musical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s v="theater"/>
    <s v="musical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s v="theater"/>
    <s v="musical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s v="theater"/>
    <s v="musical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s v="theater"/>
    <s v="musical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s v="theater"/>
    <s v="musical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s v="theater"/>
    <s v="musical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s v="theater"/>
    <s v="musical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s v="theater"/>
    <s v="musical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s v="theater"/>
    <s v="musical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s v="theater"/>
    <s v="musical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s v="theater"/>
    <s v="musical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s v="theater"/>
    <s v="musical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s v="theater"/>
    <s v="musical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s v="theater"/>
    <s v="musical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s v="theater"/>
    <s v="musical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s v="theater"/>
    <s v="musical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s v="theater"/>
    <s v="musical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s v="theater"/>
    <s v="musical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s v="theater"/>
    <s v="musical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s v="theater"/>
    <s v="musical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s v="theater"/>
    <s v="musical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s v="theater"/>
    <s v="musical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s v="theater"/>
    <s v="musical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s v="theater"/>
    <s v="musical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s v="theater"/>
    <s v="musical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s v="theater"/>
    <s v="musical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s v="theater"/>
    <s v="musical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s v="theater"/>
    <s v="musical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s v="theater"/>
    <s v="musical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s v="theater"/>
    <s v="musical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s v="theater"/>
    <s v="musical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s v="theater"/>
    <s v="musical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s v="theater"/>
    <s v="musical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s v="theater"/>
    <s v="musical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s v="theater"/>
    <s v="musical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s v="theater"/>
    <s v="musical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s v="theater"/>
    <s v="musical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s v="theater"/>
    <s v="musical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theater"/>
    <s v="musical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theater"/>
    <s v="musical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theater"/>
    <s v="musical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s v="theater"/>
    <s v="musical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s v="theater"/>
    <s v="musical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s v="theater"/>
    <s v="musical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theater"/>
    <s v="musical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s v="theater"/>
    <s v="musical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s v="theater"/>
    <s v="musical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s v="theater"/>
    <s v="musical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s v="theater"/>
    <s v="musical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s v="theater"/>
    <s v="musical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theater"/>
    <s v="musical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s v="theater"/>
    <s v="musical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theater"/>
    <s v="musical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theater"/>
    <s v="musical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theater"/>
    <s v="musical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s v="theater"/>
    <s v="musical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s v="theater"/>
    <s v="plays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s v="theater"/>
    <s v="plays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s v="theater"/>
    <s v="plays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s v="theater"/>
    <s v="plays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s v="theater"/>
    <s v="plays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s v="theater"/>
    <s v="plays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s v="theater"/>
    <s v="plays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s v="theater"/>
    <s v="plays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s v="theater"/>
    <s v="plays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s v="theater"/>
    <s v="plays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s v="theater"/>
    <s v="plays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s v="theater"/>
    <s v="plays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s v="theater"/>
    <s v="plays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s v="theater"/>
    <s v="plays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s v="theater"/>
    <s v="plays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s v="theater"/>
    <s v="plays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s v="theater"/>
    <s v="plays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s v="theater"/>
    <s v="plays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s v="theater"/>
    <s v="plays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s v="theater"/>
    <s v="plays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s v="theater"/>
    <s v="plays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s v="theater"/>
    <s v="plays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s v="theater"/>
    <s v="plays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s v="theater"/>
    <s v="plays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s v="theater"/>
    <s v="plays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s v="theater"/>
    <s v="plays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s v="theater"/>
    <s v="plays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s v="theater"/>
    <s v="plays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s v="theater"/>
    <s v="plays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s v="theater"/>
    <s v="plays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s v="theater"/>
    <s v="plays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s v="theater"/>
    <s v="plays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s v="theater"/>
    <s v="plays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s v="theater"/>
    <s v="plays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s v="theater"/>
    <s v="plays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s v="theater"/>
    <s v="plays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s v="theater"/>
    <s v="plays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s v="theater"/>
    <s v="plays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s v="theater"/>
    <s v="plays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s v="theater"/>
    <s v="plays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s v="theater"/>
    <s v="plays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s v="theater"/>
    <s v="plays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s v="theater"/>
    <s v="plays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s v="theater"/>
    <s v="plays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theater"/>
    <s v="plays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theater"/>
    <s v="plays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s v="theater"/>
    <s v="plays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s v="theater"/>
    <s v="plays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theater"/>
    <s v="plays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s v="theater"/>
    <s v="plays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s v="theater"/>
    <s v="plays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theater"/>
    <s v="plays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s v="theater"/>
    <s v="plays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s v="theater"/>
    <s v="plays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theater"/>
    <s v="plays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theater"/>
    <s v="plays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s v="theater"/>
    <s v="plays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s v="theater"/>
    <s v="plays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s v="theater"/>
    <s v="plays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s v="theater"/>
    <s v="plays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theater"/>
    <s v="musical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s v="theater"/>
    <s v="musical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s v="theater"/>
    <s v="musical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s v="theater"/>
    <s v="musical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theater"/>
    <s v="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theater"/>
    <s v="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theater"/>
    <s v="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theater"/>
    <s v="musical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s v="theater"/>
    <s v="musical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s v="theater"/>
    <s v="musical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theater"/>
    <s v="musical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theater"/>
    <s v="musical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s v="theater"/>
    <s v="musical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s v="theater"/>
    <s v="musical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theater"/>
    <s v="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theater"/>
    <s v="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theater"/>
    <s v="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theater"/>
    <s v="musical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theater"/>
    <s v="musical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s v="theater"/>
    <s v="musical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s v="theater"/>
    <s v="plays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s v="theater"/>
    <s v="plays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s v="theater"/>
    <s v="plays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s v="theater"/>
    <s v="plays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theater"/>
    <s v="plays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s v="theater"/>
    <s v="plays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s v="theater"/>
    <s v="plays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s v="theater"/>
    <s v="plays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s v="theater"/>
    <s v="plays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s v="theater"/>
    <s v="plays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s v="theater"/>
    <s v="plays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s v="theater"/>
    <s v="plays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s v="theater"/>
    <s v="plays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s v="theater"/>
    <s v="plays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s v="theater"/>
    <s v="plays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theater"/>
    <s v="plays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theater"/>
    <s v="plays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s v="theater"/>
    <s v="plays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s v="theater"/>
    <s v="plays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s v="theater"/>
    <s v="plays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s v="theater"/>
    <s v="plays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theater"/>
    <s v="plays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s v="theater"/>
    <s v="plays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s v="theater"/>
    <s v="plays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theater"/>
    <s v="plays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s v="theater"/>
    <s v="plays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s v="theater"/>
    <s v="plays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theater"/>
    <s v="plays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theater"/>
    <s v="plays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theater"/>
    <s v="plays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theater"/>
    <s v="plays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s v="theater"/>
    <s v="plays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s v="theater"/>
    <s v="plays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theater"/>
    <s v="plays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s v="theater"/>
    <s v="plays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s v="theater"/>
    <s v="plays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s v="theater"/>
    <s v="plays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s v="theater"/>
    <s v="plays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theater"/>
    <s v="plays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s v="theater"/>
    <s v="plays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s v="theater"/>
    <s v="plays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s v="theater"/>
    <s v="plays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theater"/>
    <s v="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theater"/>
    <s v="plays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theater"/>
    <s v="plays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s v="theater"/>
    <s v="plays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s v="theater"/>
    <s v="plays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s v="theater"/>
    <s v="plays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theater"/>
    <s v="plays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s v="theater"/>
    <s v="plays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s v="theater"/>
    <s v="plays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theater"/>
    <s v="plays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theater"/>
    <s v="plays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s v="theater"/>
    <s v="plays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theater"/>
    <s v="plays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s v="theater"/>
    <s v="plays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theater"/>
    <s v="plays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theater"/>
    <s v="plays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s v="theater"/>
    <s v="plays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s v="theater"/>
    <s v="plays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theater"/>
    <s v="plays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s v="theater"/>
    <s v="plays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s v="theater"/>
    <s v="plays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theater"/>
    <s v="plays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theater"/>
    <s v="plays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theater"/>
    <s v="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theater"/>
    <s v="plays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s v="theater"/>
    <s v="plays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theater"/>
    <s v="plays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theater"/>
    <s v="plays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s v="theater"/>
    <s v="plays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s v="theater"/>
    <s v="plays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s v="theater"/>
    <s v="plays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theater"/>
    <s v="plays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s v="theater"/>
    <s v="plays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theater"/>
    <s v="plays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s v="theater"/>
    <s v="plays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s v="theater"/>
    <s v="plays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s v="theater"/>
    <s v="plays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s v="theater"/>
    <s v="plays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s v="theater"/>
    <s v="plays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s v="theater"/>
    <s v="plays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theater"/>
    <s v="plays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s v="theater"/>
    <s v="plays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s v="theater"/>
    <s v="plays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s v="theater"/>
    <s v="plays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s v="theater"/>
    <s v="plays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theater"/>
    <s v="plays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s v="theater"/>
    <s v="plays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s v="theater"/>
    <s v="plays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s v="theater"/>
    <s v="plays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s v="theater"/>
    <s v="plays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s v="theater"/>
    <s v="plays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s v="theater"/>
    <s v="plays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s v="theater"/>
    <s v="plays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s v="theater"/>
    <s v="plays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s v="theater"/>
    <s v="plays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s v="theater"/>
    <s v="plays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s v="theater"/>
    <s v="plays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s v="theater"/>
    <s v="plays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s v="theater"/>
    <s v="plays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theater"/>
    <s v="plays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s v="theater"/>
    <s v="plays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s v="theater"/>
    <s v="plays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s v="theater"/>
    <s v="plays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theater"/>
    <s v="plays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theater"/>
    <s v="plays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s v="theater"/>
    <s v="plays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s v="theater"/>
    <s v="plays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theater"/>
    <s v="plays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s v="theater"/>
    <s v="plays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s v="theater"/>
    <s v="plays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theater"/>
    <s v="plays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s v="theater"/>
    <s v="plays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s v="theater"/>
    <s v="plays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s v="theater"/>
    <s v="plays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theater"/>
    <s v="plays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s v="theater"/>
    <s v="plays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theater"/>
    <s v="plays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theater"/>
    <s v="plays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s v="theater"/>
    <s v="plays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s v="theater"/>
    <s v="plays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s v="theater"/>
    <s v="plays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s v="theater"/>
    <s v="plays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theater"/>
    <s v="plays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s v="theater"/>
    <s v="plays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theater"/>
    <s v="plays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theater"/>
    <s v="plays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s v="theater"/>
    <s v="plays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s v="theater"/>
    <s v="plays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s v="theater"/>
    <s v="plays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s v="theater"/>
    <s v="plays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s v="theater"/>
    <s v="plays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s v="theater"/>
    <s v="plays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s v="theater"/>
    <s v="plays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theater"/>
    <s v="plays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s v="theater"/>
    <s v="plays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s v="theater"/>
    <s v="plays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theater"/>
    <s v="plays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s v="theater"/>
    <s v="plays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s v="theater"/>
    <s v="plays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theater"/>
    <s v="plays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s v="theater"/>
    <s v="plays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theater"/>
    <s v="plays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s v="theater"/>
    <s v="plays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s v="theater"/>
    <s v="plays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s v="theater"/>
    <s v="plays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s v="theater"/>
    <s v="plays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s v="theater"/>
    <s v="plays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s v="theater"/>
    <s v="plays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s v="theater"/>
    <s v="plays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s v="theater"/>
    <s v="plays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s v="theater"/>
    <s v="plays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theater"/>
    <s v="plays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theater"/>
    <s v="plays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theater"/>
    <s v="plays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s v="theater"/>
    <s v="plays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theater"/>
    <s v="plays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s v="theater"/>
    <s v="plays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s v="theater"/>
    <s v="plays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s v="theater"/>
    <s v="plays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theater"/>
    <s v="plays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theater"/>
    <s v="plays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theater"/>
    <s v="plays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s v="theater"/>
    <s v="plays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s v="theater"/>
    <s v="plays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theater"/>
    <s v="plays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s v="theater"/>
    <s v="plays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s v="theater"/>
    <s v="plays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s v="theater"/>
    <s v="plays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s v="theater"/>
    <s v="plays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s v="theater"/>
    <s v="plays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s v="theater"/>
    <s v="plays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theater"/>
    <s v="plays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s v="theater"/>
    <s v="plays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s v="theater"/>
    <s v="plays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s v="theater"/>
    <s v="plays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s v="theater"/>
    <s v="plays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theater"/>
    <s v="plays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s v="theater"/>
    <s v="plays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s v="theater"/>
    <s v="plays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s v="theater"/>
    <s v="plays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s v="theater"/>
    <s v="plays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theater"/>
    <s v="plays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theater"/>
    <s v="plays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s v="theater"/>
    <s v="plays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s v="theater"/>
    <s v="plays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s v="theater"/>
    <s v="plays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theater"/>
    <s v="plays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s v="theater"/>
    <s v="plays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theater"/>
    <s v="plays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theater"/>
    <s v="plays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theater"/>
    <s v="plays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s v="theater"/>
    <s v="plays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s v="theater"/>
    <s v="plays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s v="theater"/>
    <s v="plays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theater"/>
    <s v="plays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theater"/>
    <s v="plays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s v="theater"/>
    <s v="plays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theater"/>
    <s v="plays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s v="theater"/>
    <s v="plays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s v="theater"/>
    <s v="plays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s v="theater"/>
    <s v="plays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s v="theater"/>
    <s v="plays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theater"/>
    <s v="plays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s v="theater"/>
    <s v="plays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s v="theater"/>
    <s v="plays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s v="theater"/>
    <s v="plays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s v="theater"/>
    <s v="plays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theater"/>
    <s v="plays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theater"/>
    <s v="plays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s v="theater"/>
    <s v="plays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theater"/>
    <s v="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theater"/>
    <s v="plays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s v="theater"/>
    <s v="plays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s v="theater"/>
    <s v="plays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s v="theater"/>
    <s v="plays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s v="theater"/>
    <s v="plays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s v="theater"/>
    <s v="plays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s v="theater"/>
    <s v="plays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s v="theater"/>
    <s v="plays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theater"/>
    <s v="plays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s v="theater"/>
    <s v="plays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s v="theater"/>
    <s v="plays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theater"/>
    <s v="plays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theater"/>
    <s v="plays"/>
    <n v="2E-3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s v="1434931811.811"/>
    <x v="0"/>
    <s v="1437620400.400"/>
    <d v="2015-07-23T03:00:00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s v="1485872683.683"/>
    <x v="1"/>
    <s v="1488464683.683"/>
    <d v="2017-03-02T14:24:44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s v="1454691083.083"/>
    <x v="2"/>
    <s v="1455555083.083"/>
    <d v="2016-02-15T16:51:23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s v="1404822107.107"/>
    <x v="3"/>
    <s v="1407414107.107"/>
    <d v="2014-08-07T12:21:47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s v="1447963279.279"/>
    <x v="4"/>
    <s v="1450555279.279"/>
    <d v="2015-12-19T20:01:19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s v="1468362207.207"/>
    <x v="5"/>
    <s v="1469770500.500"/>
    <d v="2016-07-29T05:35:00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s v="1401846250.250"/>
    <x v="6"/>
    <s v="1402710250.250"/>
    <d v="2014-06-14T01:44:10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s v="1464224867.867"/>
    <x v="7"/>
    <s v="1467680867.867"/>
    <d v="2016-07-05T01:07:48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s v="1460155212.212"/>
    <x v="8"/>
    <s v="1460754000.000"/>
    <d v="2016-04-15T21:00:00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s v="1458268144.144"/>
    <x v="9"/>
    <s v="1460860144.144"/>
    <d v="2016-04-17T02:29:04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s v="1400636279.279"/>
    <x v="10"/>
    <s v="1403660279.279"/>
    <d v="2014-06-25T01:37:59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s v="1469126462.462"/>
    <x v="11"/>
    <s v="1471834800.800"/>
    <d v="2016-08-22T03:00:01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s v="1401642425.425"/>
    <x v="12"/>
    <s v="1405479600.600"/>
    <d v="2014-07-16T03:00:01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s v="1463588109.109"/>
    <x v="13"/>
    <s v="1466713620.620"/>
    <d v="2016-06-23T20:27:01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s v="1403051888.888"/>
    <x v="14"/>
    <s v="1405259940.940"/>
    <d v="2014-07-13T13:59:01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s v="1441790658.658"/>
    <x v="15"/>
    <s v="1443384840.840"/>
    <d v="2015-09-27T20:14:01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s v="1398971211.211"/>
    <x v="16"/>
    <s v="1402896600.600"/>
    <d v="2014-06-16T05:30:01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s v="1412530422.422"/>
    <x v="17"/>
    <s v="1415126022.022"/>
    <d v="2014-11-04T18:33:42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s v="1408366856.856"/>
    <x v="18"/>
    <s v="1410958856.856"/>
    <d v="2014-09-17T13:00:57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s v="1434828934.934"/>
    <x v="19"/>
    <s v="1437420934.934"/>
    <d v="2015-07-20T19:35:35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s v="1436983912.912"/>
    <x v="20"/>
    <s v="1442167912.912"/>
    <d v="2015-09-13T18:11:53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s v="1409151789.789"/>
    <x v="21"/>
    <s v="1411743789.789"/>
    <d v="2014-09-26T15:03:10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s v="1418766740.740"/>
    <x v="22"/>
    <s v="1420099140.140"/>
    <d v="2015-01-01T07:59:00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s v="1428086501.501"/>
    <x v="23"/>
    <s v="1430407200.200"/>
    <d v="2015-04-30T15:20:00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s v="1439494863.863"/>
    <x v="24"/>
    <s v="1442345940.940"/>
    <d v="2015-09-15T19:39:01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s v="1447115761.761"/>
    <x v="25"/>
    <s v="1452299761.761"/>
    <d v="2016-01-09T00:36:02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s v="1404822144.144"/>
    <x v="26"/>
    <s v="1408278144.144"/>
    <d v="2014-08-17T12:22:24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s v="1413518233.233"/>
    <x v="27"/>
    <s v="1416113833.833"/>
    <d v="2014-11-16T04:57:14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s v="1447715284.284"/>
    <x v="28"/>
    <s v="1450307284.284"/>
    <d v="2015-12-16T23:08:04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s v="1403453368.368"/>
    <x v="29"/>
    <s v="1406045368.368"/>
    <d v="2014-07-22T16:09:28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s v="1406012515.515"/>
    <x v="30"/>
    <s v="1408604515.515"/>
    <d v="2014-08-21T07:01:56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s v="1452193234.234"/>
    <x v="31"/>
    <s v="1453748434.434"/>
    <d v="2016-01-25T19:00:34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s v="1459523017.017"/>
    <x v="32"/>
    <s v="1463111940.940"/>
    <d v="2016-05-13T03:59:01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s v="1444405901.901"/>
    <x v="33"/>
    <s v="1447001501.501"/>
    <d v="2015-11-08T16:51:42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s v="1405928601.601"/>
    <x v="34"/>
    <s v="1407224601.601"/>
    <d v="2014-08-05T07:43:22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s v="1428130814.814"/>
    <x v="35"/>
    <s v="1430179200.200"/>
    <d v="2015-04-28T00:00:00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s v="1425540125.125"/>
    <x v="36"/>
    <s v="1428128525.525"/>
    <d v="2015-04-04T06:22:06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s v="1422463079.079"/>
    <x v="37"/>
    <s v="1425055079.079"/>
    <d v="2015-02-27T16:37:59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s v="1365643344.344"/>
    <x v="38"/>
    <s v="1368235344.344"/>
    <d v="2013-05-11T01:22:24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s v="1398388068.068"/>
    <x v="39"/>
    <s v="1401058740.740"/>
    <d v="2014-05-25T22:59:01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s v="1401426488.488"/>
    <x v="40"/>
    <s v="1403150400.400"/>
    <d v="2014-06-19T04:00:00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s v="1409924354.354"/>
    <x v="41"/>
    <s v="1412516354.354"/>
    <d v="2014-10-05T13:39:14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s v="1417188026.026"/>
    <x v="42"/>
    <s v="1419780026.026"/>
    <d v="2014-12-28T15:20:26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s v="1402599486.486"/>
    <x v="43"/>
    <s v="1405209600.600"/>
    <d v="2014-07-13T00:00:01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s v="1408760537.537"/>
    <x v="44"/>
    <s v="1412648537.537"/>
    <d v="2014-10-07T02:22:18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s v="1459177107.107"/>
    <x v="45"/>
    <s v="1461769107.107"/>
    <d v="2016-04-27T14:58:27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s v="1447628974.974"/>
    <x v="46"/>
    <s v="1450220974.974"/>
    <d v="2015-12-15T23:09:35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s v="1413834007.007"/>
    <x v="47"/>
    <s v="1419021607.607"/>
    <d v="2014-12-19T20:40:08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s v="1422534260.260"/>
    <x v="48"/>
    <s v="1425211200.200"/>
    <d v="2015-03-01T12:00:00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s v="1443068045.045"/>
    <x v="49"/>
    <s v="1445660045.045"/>
    <d v="2015-10-24T04:14:05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s v="1419271458.458"/>
    <x v="50"/>
    <s v="1422637200.200"/>
    <d v="2015-01-30T17:00:00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s v="1436653037.037"/>
    <x v="51"/>
    <s v="1439245037.037"/>
    <d v="2015-08-10T22:17:17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s v="1403023846.846"/>
    <x v="52"/>
    <s v="1405615846.846"/>
    <d v="2014-07-17T16:50:47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s v="1395407445.445"/>
    <x v="53"/>
    <s v="1396648800.800"/>
    <d v="2014-04-04T22:00:01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s v="1448471221.221"/>
    <x v="54"/>
    <s v="1451063221.221"/>
    <d v="2015-12-25T17:07:01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s v="1462576516.516"/>
    <x v="55"/>
    <s v="1464390916.916"/>
    <d v="2016-05-27T23:15:17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s v="1432559424.424"/>
    <x v="56"/>
    <s v="1433779200.200"/>
    <d v="2015-06-08T16:00:00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s v="1427399962.962"/>
    <x v="57"/>
    <s v="1429991962.962"/>
    <d v="2015-04-25T19:59:23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s v="1413827572.572"/>
    <x v="58"/>
    <s v="1416423172.172"/>
    <d v="2014-11-19T18:52:52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s v="1439530776.776"/>
    <x v="59"/>
    <s v="1442264400.400"/>
    <d v="2015-09-14T21:00:00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s v="1393882717.717"/>
    <x v="60"/>
    <s v="1395532800.800"/>
    <d v="2014-03-23T00:00:01"/>
    <b v="0"/>
    <n v="108"/>
    <b v="1"/>
    <x v="1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s v="1368646357.357"/>
    <x v="61"/>
    <s v="1370547157.157"/>
    <d v="2013-06-06T19:32:37"/>
    <b v="0"/>
    <n v="23"/>
    <b v="1"/>
    <x v="1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s v="1360177878.878"/>
    <x v="62"/>
    <s v="1362337878.878"/>
    <d v="2013-03-03T19:11:19"/>
    <b v="0"/>
    <n v="48"/>
    <b v="1"/>
    <x v="1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s v="1386194013.013"/>
    <x v="63"/>
    <s v="1388206740.740"/>
    <d v="2013-12-28T04:59:01"/>
    <b v="0"/>
    <n v="64"/>
    <b v="1"/>
    <x v="1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s v="1370651181.181"/>
    <x v="64"/>
    <s v="1373243181.181"/>
    <d v="2013-07-08T00:26:21"/>
    <b v="0"/>
    <n v="24"/>
    <b v="1"/>
    <x v="1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s v="1405453354.354"/>
    <x v="65"/>
    <s v="1407736740.740"/>
    <d v="2014-08-11T05:59:01"/>
    <b v="0"/>
    <n v="57"/>
    <b v="1"/>
    <x v="1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s v="1466281420.420"/>
    <x v="66"/>
    <s v="1468873420.420"/>
    <d v="2016-07-18T20:23:40"/>
    <b v="0"/>
    <n v="26"/>
    <b v="1"/>
    <x v="1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s v="1339768804.804"/>
    <x v="67"/>
    <s v="1342360804.804"/>
    <d v="2012-07-15T14:00:05"/>
    <b v="0"/>
    <n v="20"/>
    <b v="1"/>
    <x v="1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s v="1390570791.791"/>
    <x v="68"/>
    <s v="1393162791.791"/>
    <d v="2014-02-23T13:39:52"/>
    <b v="0"/>
    <n v="36"/>
    <b v="1"/>
    <x v="1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s v="1314765025.025"/>
    <x v="69"/>
    <s v="1317538740.740"/>
    <d v="2011-10-02T06:59:01"/>
    <b v="0"/>
    <n v="178"/>
    <b v="1"/>
    <x v="1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s v="1309987845.845"/>
    <x v="70"/>
    <s v="1315171845.845"/>
    <d v="2011-09-04T21:30:46"/>
    <b v="0"/>
    <n v="17"/>
    <b v="1"/>
    <x v="1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s v="1333002657.657"/>
    <x v="71"/>
    <s v="1338186657.657"/>
    <d v="2012-05-28T06:30:58"/>
    <b v="0"/>
    <n v="32"/>
    <b v="1"/>
    <x v="1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s v="1351210481.481"/>
    <x v="72"/>
    <s v="1352937600.600"/>
    <d v="2012-11-15T00:00:01"/>
    <b v="0"/>
    <n v="41"/>
    <b v="1"/>
    <x v="1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s v="1297620584.584"/>
    <x v="73"/>
    <s v="1304395140.140"/>
    <d v="2011-05-03T03:59:00"/>
    <b v="0"/>
    <n v="18"/>
    <b v="1"/>
    <x v="1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s v="1450784495.495"/>
    <x v="74"/>
    <s v="1453376495.495"/>
    <d v="2016-01-21T11:41:35"/>
    <b v="0"/>
    <n v="29"/>
    <b v="1"/>
    <x v="1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s v="1364101272.272"/>
    <x v="75"/>
    <s v="1366693272.272"/>
    <d v="2013-04-23T05:01:12"/>
    <b v="0"/>
    <n v="47"/>
    <b v="1"/>
    <x v="1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s v="1319819758.758"/>
    <x v="76"/>
    <s v="1325007358.358"/>
    <d v="2011-12-27T17:35:58"/>
    <b v="0"/>
    <n v="15"/>
    <b v="1"/>
    <x v="1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s v="1332991717.717"/>
    <x v="77"/>
    <s v="1337569140.140"/>
    <d v="2012-05-21T02:59:00"/>
    <b v="0"/>
    <n v="26"/>
    <b v="1"/>
    <x v="1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s v="1471887121.121"/>
    <x v="78"/>
    <s v="1472751121.121"/>
    <d v="2016-09-01T17:32:01"/>
    <b v="0"/>
    <n v="35"/>
    <b v="1"/>
    <x v="1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s v="1395859093.093"/>
    <x v="79"/>
    <s v="1398451093.093"/>
    <d v="2014-04-25T18:38:13"/>
    <b v="0"/>
    <n v="41"/>
    <b v="1"/>
    <x v="1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s v="1383616856.856"/>
    <x v="80"/>
    <s v="1386640856.856"/>
    <d v="2013-12-10T02:00:57"/>
    <b v="0"/>
    <n v="47"/>
    <b v="1"/>
    <x v="1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s v="1341892127.127"/>
    <x v="81"/>
    <s v="1342234920.920"/>
    <d v="2012-07-14T03:02:01"/>
    <b v="0"/>
    <n v="28"/>
    <b v="1"/>
    <x v="1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s v="1315597261.261"/>
    <x v="82"/>
    <s v="1318189261.261"/>
    <d v="2011-10-09T19:41:01"/>
    <b v="0"/>
    <n v="100"/>
    <b v="1"/>
    <x v="1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s v="1423320389.389"/>
    <x v="83"/>
    <s v="1424604600.600"/>
    <d v="2015-02-22T11:30:01"/>
    <b v="0"/>
    <n v="13"/>
    <b v="1"/>
    <x v="1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s v="1302891086.086"/>
    <x v="84"/>
    <s v="1305483086.086"/>
    <d v="2011-05-15T18:11:26"/>
    <b v="0"/>
    <n v="7"/>
    <b v="1"/>
    <x v="1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s v="1314154837.837"/>
    <x v="85"/>
    <s v="1316746837.837"/>
    <d v="2011-09-23T03:00:38"/>
    <b v="0"/>
    <n v="21"/>
    <b v="1"/>
    <x v="1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s v="1444828845.845"/>
    <x v="86"/>
    <s v="1451226045.045"/>
    <d v="2015-12-27T14:20:45"/>
    <b v="0"/>
    <n v="17"/>
    <b v="1"/>
    <x v="1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s v="1274705803.803"/>
    <x v="87"/>
    <s v="1275529260.260"/>
    <d v="2010-06-03T01:41:00"/>
    <b v="0"/>
    <n v="25"/>
    <b v="1"/>
    <x v="1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s v="1401205731.731"/>
    <x v="88"/>
    <s v="1403452131.131"/>
    <d v="2014-06-22T15:48:51"/>
    <b v="0"/>
    <n v="60"/>
    <b v="1"/>
    <x v="1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s v="1368036192.192"/>
    <x v="89"/>
    <s v="1370196192.192"/>
    <d v="2013-06-02T18:03:12"/>
    <b v="0"/>
    <n v="56"/>
    <b v="1"/>
    <x v="1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s v="1307862499.499"/>
    <x v="90"/>
    <s v="1310454499.499"/>
    <d v="2011-07-12T07:08:19"/>
    <b v="0"/>
    <n v="16"/>
    <b v="1"/>
    <x v="1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s v="1300354764.764"/>
    <x v="91"/>
    <s v="1305625164.164"/>
    <d v="2011-05-17T09:39:24"/>
    <b v="0"/>
    <n v="46"/>
    <b v="1"/>
    <x v="1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s v="1481949983.983"/>
    <x v="92"/>
    <s v="1485936000.000"/>
    <d v="2017-02-01T08:00:00"/>
    <b v="0"/>
    <n v="43"/>
    <b v="1"/>
    <x v="1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s v="1338928537.537"/>
    <x v="93"/>
    <s v="1341349200.200"/>
    <d v="2012-07-03T21:00:00"/>
    <b v="0"/>
    <n v="15"/>
    <b v="1"/>
    <x v="1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s v="1395162822.822"/>
    <x v="94"/>
    <s v="1396890822.822"/>
    <d v="2014-04-07T17:13:43"/>
    <b v="0"/>
    <n v="12"/>
    <b v="1"/>
    <x v="1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s v="1327622841.841"/>
    <x v="95"/>
    <s v="1330214841.841"/>
    <d v="2012-02-26T00:07:22"/>
    <b v="0"/>
    <n v="21"/>
    <b v="1"/>
    <x v="1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s v="1274889241.241"/>
    <x v="96"/>
    <s v="1280631600.600"/>
    <d v="2010-08-01T03:00:01"/>
    <b v="0"/>
    <n v="34"/>
    <b v="1"/>
    <x v="1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s v="1307848482.482"/>
    <x v="97"/>
    <s v="1310440482.482"/>
    <d v="2011-07-12T03:14:42"/>
    <b v="0"/>
    <n v="8"/>
    <b v="1"/>
    <x v="1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s v="1351796674.674"/>
    <x v="98"/>
    <s v="1354923000.000"/>
    <d v="2012-12-07T23:30:00"/>
    <b v="0"/>
    <n v="60"/>
    <b v="1"/>
    <x v="1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s v="1387834799.799"/>
    <x v="99"/>
    <s v="1390426799.799"/>
    <d v="2014-01-22T21:40:00"/>
    <b v="0"/>
    <n v="39"/>
    <b v="1"/>
    <x v="1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s v="1350324286.286"/>
    <x v="100"/>
    <s v="1352055886.886"/>
    <d v="2012-11-04T19:04:47"/>
    <b v="0"/>
    <n v="26"/>
    <b v="1"/>
    <x v="1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s v="1356979110.110"/>
    <x v="101"/>
    <s v="1359052710.710"/>
    <d v="2013-01-24T18:38:31"/>
    <b v="0"/>
    <n v="35"/>
    <b v="1"/>
    <x v="1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s v="1290481733.733"/>
    <x v="102"/>
    <s v="1293073733.733"/>
    <d v="2010-12-23T03:08:54"/>
    <b v="0"/>
    <n v="65"/>
    <b v="1"/>
    <x v="1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s v="1392232830.830"/>
    <x v="103"/>
    <s v="1394220030.030"/>
    <d v="2014-03-07T19:20:30"/>
    <b v="0"/>
    <n v="49"/>
    <b v="1"/>
    <x v="1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s v="1299775266.266"/>
    <x v="104"/>
    <s v="1301792400.400"/>
    <d v="2011-04-03T01:00:00"/>
    <b v="0"/>
    <n v="10"/>
    <b v="1"/>
    <x v="1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s v="1461605020.020"/>
    <x v="105"/>
    <s v="1463184000.000"/>
    <d v="2016-05-14T00:00:00"/>
    <b v="0"/>
    <n v="60"/>
    <b v="1"/>
    <x v="1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s v="1332182301.301"/>
    <x v="106"/>
    <s v="1333391901.901"/>
    <d v="2012-04-02T18:38:22"/>
    <b v="0"/>
    <n v="27"/>
    <b v="1"/>
    <x v="1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s v="1301787287.287"/>
    <x v="107"/>
    <s v="1303688087.087"/>
    <d v="2011-04-24T23:34:47"/>
    <b v="0"/>
    <n v="69"/>
    <b v="1"/>
    <x v="1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s v="1364827370.370"/>
    <x v="108"/>
    <s v="1370011370.370"/>
    <d v="2013-05-31T14:42:50"/>
    <b v="0"/>
    <n v="47"/>
    <b v="1"/>
    <x v="1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s v="1296088630.630"/>
    <x v="109"/>
    <s v="1298680630.630"/>
    <d v="2011-02-26T00:37:11"/>
    <b v="0"/>
    <n v="47"/>
    <b v="1"/>
    <x v="1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s v="1381445253.253"/>
    <x v="110"/>
    <s v="1384408740.740"/>
    <d v="2013-11-14T05:59:01"/>
    <b v="0"/>
    <n v="26"/>
    <b v="1"/>
    <x v="1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s v="1430467187.187"/>
    <x v="111"/>
    <s v="1433059187.187"/>
    <d v="2015-05-31T07:59:47"/>
    <b v="0"/>
    <n v="53"/>
    <b v="1"/>
    <x v="1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s v="1395277318.318"/>
    <x v="112"/>
    <s v="1397354400.400"/>
    <d v="2014-04-13T02:00:00"/>
    <b v="0"/>
    <n v="81"/>
    <b v="1"/>
    <x v="1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s v="1311963128.128"/>
    <x v="113"/>
    <s v="1312642800.800"/>
    <d v="2011-08-06T15:00:01"/>
    <b v="0"/>
    <n v="78"/>
    <b v="1"/>
    <x v="1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s v="1321252488.488"/>
    <x v="114"/>
    <s v="1326436488.488"/>
    <d v="2012-01-13T06:34:48"/>
    <b v="0"/>
    <n v="35"/>
    <b v="1"/>
    <x v="1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s v="1326217444.444"/>
    <x v="115"/>
    <s v="1328377444.444"/>
    <d v="2012-02-04T17:44:04"/>
    <b v="0"/>
    <n v="22"/>
    <b v="1"/>
    <x v="1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s v="1298289355.355"/>
    <x v="116"/>
    <s v="1302260155.155"/>
    <d v="2011-04-08T10:55:55"/>
    <b v="0"/>
    <n v="57"/>
    <b v="1"/>
    <x v="1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s v="1268337744.744"/>
    <x v="117"/>
    <s v="1276110000.000"/>
    <d v="2010-06-09T19:00:00"/>
    <b v="0"/>
    <n v="27"/>
    <b v="1"/>
    <x v="1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s v="1309310236.236"/>
    <x v="118"/>
    <s v="1311902236.236"/>
    <d v="2011-07-29T01:17:16"/>
    <b v="0"/>
    <n v="39"/>
    <b v="1"/>
    <x v="1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s v="1310693986.986"/>
    <x v="119"/>
    <s v="1313276400.400"/>
    <d v="2011-08-13T23:00:00"/>
    <b v="0"/>
    <n v="37"/>
    <b v="1"/>
    <x v="1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s v="1472865107.107"/>
    <x v="120"/>
    <s v="1475457107.107"/>
    <d v="2016-10-03T01:11:47"/>
    <b v="0"/>
    <n v="1"/>
    <b v="0"/>
    <x v="2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s v="1427993710.710"/>
    <x v="121"/>
    <s v="1429352160.160"/>
    <d v="2015-04-18T10:16:00"/>
    <b v="0"/>
    <n v="1"/>
    <b v="0"/>
    <x v="2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s v="1470910907.907"/>
    <x v="122"/>
    <s v="1476094907.907"/>
    <d v="2016-10-10T10:21:48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s v="1411411564.564"/>
    <x v="123"/>
    <s v="1414533600.600"/>
    <d v="2014-10-28T22:00:01"/>
    <b v="0"/>
    <n v="6"/>
    <b v="0"/>
    <x v="2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s v="1429568242.242"/>
    <x v="124"/>
    <s v="1431728242.242"/>
    <d v="2015-05-15T22:17:22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s v="1480981880.880"/>
    <x v="125"/>
    <s v="1486165880.880"/>
    <d v="2017-02-03T23:51:21"/>
    <b v="0"/>
    <n v="6"/>
    <b v="0"/>
    <x v="2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s v="1431353337.337"/>
    <x v="126"/>
    <s v="1433988000.000"/>
    <d v="2015-06-11T02:00:00"/>
    <b v="0"/>
    <n v="13"/>
    <b v="0"/>
    <x v="2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s v="1425481141.141"/>
    <x v="127"/>
    <s v="1428069541.541"/>
    <d v="2015-04-03T13:59:02"/>
    <b v="0"/>
    <n v="4"/>
    <b v="0"/>
    <x v="2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s v="1473917293.293"/>
    <x v="128"/>
    <s v="1476941293.293"/>
    <d v="2016-10-20T05:28:13"/>
    <b v="0"/>
    <n v="6"/>
    <b v="0"/>
    <x v="2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s v="1409524183.183"/>
    <x v="129"/>
    <s v="1414708183.183"/>
    <d v="2014-10-30T22:29:43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s v="1400536692.692"/>
    <x v="130"/>
    <s v="1402949760.760"/>
    <d v="2014-06-16T20:16:01"/>
    <b v="0"/>
    <n v="0"/>
    <b v="0"/>
    <x v="2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s v="1466453161.161"/>
    <x v="131"/>
    <s v="1467763200.200"/>
    <d v="2016-07-06T00:00:00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s v="1411500607.607"/>
    <x v="132"/>
    <s v="1415392207.207"/>
    <d v="2014-11-07T20:30:07"/>
    <b v="0"/>
    <n v="81"/>
    <b v="0"/>
    <x v="2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s v="1462130584.584"/>
    <x v="133"/>
    <s v="1464715860.860"/>
    <d v="2016-05-31T17:31:01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s v="1438811418.418"/>
    <x v="134"/>
    <s v="1441386000.000"/>
    <d v="2015-09-04T17:00:00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s v="1401354597.597"/>
    <x v="135"/>
    <s v="1404241200.200"/>
    <d v="2014-07-01T19:00:00"/>
    <b v="0"/>
    <n v="5"/>
    <b v="0"/>
    <x v="2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s v="1427968234.234"/>
    <x v="136"/>
    <s v="1431771360.360"/>
    <d v="2015-05-16T10:16:00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s v="1440337593.593"/>
    <x v="137"/>
    <s v="1444657593.593"/>
    <d v="2015-10-12T13:46:34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s v="1435731041.041"/>
    <x v="138"/>
    <s v="1438405140.140"/>
    <d v="2015-08-01T04:59:00"/>
    <b v="0"/>
    <n v="58"/>
    <b v="0"/>
    <x v="2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s v="1435874772.772"/>
    <x v="139"/>
    <s v="1436738772.772"/>
    <d v="2015-07-12T22:06:13"/>
    <b v="0"/>
    <n v="1"/>
    <b v="0"/>
    <x v="2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s v="1424234732.732"/>
    <x v="140"/>
    <s v="1426823132.132"/>
    <d v="2015-03-20T03:45:32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s v="1429155623.623"/>
    <x v="141"/>
    <s v="1433043623.623"/>
    <d v="2015-05-31T03:40:24"/>
    <b v="0"/>
    <n v="28"/>
    <b v="0"/>
    <x v="2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s v="1414358778.778"/>
    <x v="142"/>
    <s v="1416176778.778"/>
    <d v="2014-11-16T22:26:19"/>
    <b v="0"/>
    <n v="1"/>
    <b v="0"/>
    <x v="2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s v="1467941542.542"/>
    <x v="143"/>
    <s v="1472882100.100"/>
    <d v="2016-09-03T05:55:00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s v="1423765072.072"/>
    <x v="144"/>
    <s v="1428945472.472"/>
    <d v="2015-04-13T17:17:52"/>
    <b v="0"/>
    <n v="37"/>
    <b v="0"/>
    <x v="2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s v="1436965252.252"/>
    <x v="145"/>
    <s v="1439298052.052"/>
    <d v="2015-08-11T13:00:52"/>
    <b v="0"/>
    <n v="9"/>
    <b v="0"/>
    <x v="2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s v="1479514998.998"/>
    <x v="146"/>
    <s v="1484698998.998"/>
    <d v="2017-01-18T00:23:19"/>
    <b v="0"/>
    <n v="3"/>
    <b v="0"/>
    <x v="2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s v="1417026340.340"/>
    <x v="147"/>
    <s v="1420741080.080"/>
    <d v="2015-01-08T18:18:0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s v="1453963536.536"/>
    <x v="148"/>
    <s v="1456555536.536"/>
    <d v="2016-02-27T06:45:37"/>
    <b v="0"/>
    <n v="2"/>
    <b v="0"/>
    <x v="2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s v="1416888470.470"/>
    <x v="149"/>
    <s v="1419494400.400"/>
    <d v="2014-12-25T08:00:00"/>
    <b v="0"/>
    <n v="6"/>
    <b v="0"/>
    <x v="2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s v="1427428382.382"/>
    <x v="150"/>
    <s v="1432612382.382"/>
    <d v="2015-05-26T03:53:02"/>
    <b v="0"/>
    <n v="67"/>
    <b v="0"/>
    <x v="2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s v="1429449191.191"/>
    <x v="151"/>
    <s v="1434633191.191"/>
    <d v="2015-06-18T13:13:11"/>
    <b v="0"/>
    <n v="5"/>
    <b v="0"/>
    <x v="2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s v="1408845100.100"/>
    <x v="152"/>
    <s v="1411437100.100"/>
    <d v="2014-09-23T01:51:40"/>
    <b v="0"/>
    <n v="2"/>
    <b v="0"/>
    <x v="2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s v="1413900244.244"/>
    <x v="153"/>
    <s v="1417532644.644"/>
    <d v="2014-12-02T15:04:05"/>
    <b v="0"/>
    <n v="10"/>
    <b v="0"/>
    <x v="2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s v="1429621695.695"/>
    <x v="154"/>
    <s v="1433336895.895"/>
    <d v="2015-06-03T13:08:16"/>
    <b v="0"/>
    <n v="3"/>
    <b v="0"/>
    <x v="2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s v="1434201935.935"/>
    <x v="155"/>
    <s v="1437657935.935"/>
    <d v="2015-07-23T13:25:36"/>
    <b v="0"/>
    <n v="4"/>
    <b v="0"/>
    <x v="2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s v="1401850796.796"/>
    <x v="156"/>
    <s v="1407034796.796"/>
    <d v="2014-08-03T02:59:57"/>
    <b v="0"/>
    <n v="15"/>
    <b v="0"/>
    <x v="2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s v="1453931572.572"/>
    <x v="157"/>
    <s v="1456523572.572"/>
    <d v="2016-02-26T21:52:53"/>
    <b v="0"/>
    <n v="2"/>
    <b v="0"/>
    <x v="2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s v="1411350628.628"/>
    <x v="158"/>
    <s v="1413942628.628"/>
    <d v="2014-10-22T01:50:29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s v="1464085545.545"/>
    <x v="159"/>
    <s v="1467541545.545"/>
    <d v="2016-07-03T10:25:46"/>
    <b v="0"/>
    <n v="1"/>
    <b v="0"/>
    <x v="2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s v="1434491691.691"/>
    <x v="160"/>
    <s v="1439675691.691"/>
    <d v="2015-08-15T21:54:52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s v="1401726595.595"/>
    <x v="161"/>
    <s v="1404318595.595"/>
    <d v="2014-07-02T16:29:56"/>
    <b v="0"/>
    <n v="1"/>
    <b v="0"/>
    <x v="3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s v="1405393356.356"/>
    <x v="162"/>
    <s v="1408232520.520"/>
    <d v="2014-08-16T23:42:01"/>
    <b v="0"/>
    <n v="10"/>
    <b v="0"/>
    <x v="3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s v="1440716654.654"/>
    <x v="163"/>
    <s v="1443657600.600"/>
    <d v="2015-10-01T00:00:01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s v="1405966701.701"/>
    <x v="164"/>
    <s v="1411150701.701"/>
    <d v="2014-09-19T18:18:22"/>
    <b v="0"/>
    <n v="7"/>
    <b v="0"/>
    <x v="3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s v="1450021724.724"/>
    <x v="165"/>
    <s v="1452613724.724"/>
    <d v="2016-01-12T15:48:45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s v="1481939362.362"/>
    <x v="166"/>
    <s v="1484531362.362"/>
    <d v="2017-01-16T01:49:22"/>
    <b v="0"/>
    <n v="1"/>
    <b v="0"/>
    <x v="3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s v="1433542535.535"/>
    <x v="167"/>
    <s v="1438726535.535"/>
    <d v="2015-08-04T22:15:36"/>
    <b v="0"/>
    <n v="2"/>
    <b v="0"/>
    <x v="3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s v="1424203370.370"/>
    <x v="168"/>
    <s v="1426791770.770"/>
    <d v="2015-03-19T19:02:51"/>
    <b v="0"/>
    <n v="3"/>
    <b v="0"/>
    <x v="3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s v="1411042059.059"/>
    <x v="169"/>
    <s v="1413634059.059"/>
    <d v="2014-10-18T12:07:39"/>
    <b v="0"/>
    <n v="10"/>
    <b v="0"/>
    <x v="3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s v="1438385283.283"/>
    <x v="170"/>
    <s v="1440912480.480"/>
    <d v="2015-08-30T05:28:00"/>
    <b v="0"/>
    <n v="10"/>
    <b v="0"/>
    <x v="3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s v="1465791614.614"/>
    <x v="171"/>
    <s v="1470975614.614"/>
    <d v="2016-08-12T04:20:15"/>
    <b v="0"/>
    <n v="1"/>
    <b v="0"/>
    <x v="3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s v="1423733323.323"/>
    <x v="172"/>
    <s v="1426753723.723"/>
    <d v="2015-03-19T08:28:44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s v="1422539108.108"/>
    <x v="173"/>
    <s v="1425131108.108"/>
    <d v="2015-02-28T13:45:08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s v="1425924776.776"/>
    <x v="174"/>
    <s v="1431108776.776"/>
    <d v="2015-05-08T18:12:57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s v="1407177611.611"/>
    <x v="175"/>
    <s v="1409337611.611"/>
    <d v="2014-08-29T18:40:12"/>
    <b v="0"/>
    <n v="26"/>
    <b v="0"/>
    <x v="3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s v="1436211999.999"/>
    <x v="176"/>
    <s v="1438803999.999"/>
    <d v="2015-08-05T19:46:40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s v="1425690526.526"/>
    <x v="177"/>
    <s v="1427155726.726"/>
    <d v="2015-03-24T00:08:47"/>
    <b v="0"/>
    <n v="7"/>
    <b v="0"/>
    <x v="3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s v="1445986545.545"/>
    <x v="178"/>
    <s v="1448582145.145"/>
    <d v="2015-11-26T23:55:45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s v="1454464555.555"/>
    <x v="179"/>
    <s v="1457056555.555"/>
    <d v="2016-03-04T01:55:56"/>
    <b v="0"/>
    <n v="2"/>
    <b v="0"/>
    <x v="3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s v="1425512843.843"/>
    <x v="180"/>
    <s v="1428951600.600"/>
    <d v="2015-04-13T19:00:01"/>
    <b v="0"/>
    <n v="13"/>
    <b v="0"/>
    <x v="3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s v="1432403295.295"/>
    <x v="181"/>
    <s v="1434995295.295"/>
    <d v="2015-06-22T17:48:15"/>
    <b v="0"/>
    <n v="4"/>
    <b v="0"/>
    <x v="3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s v="1481156232.232"/>
    <x v="182"/>
    <s v="1483748232.232"/>
    <d v="2017-01-07T00:17:1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s v="1414438010.010"/>
    <x v="183"/>
    <s v="1417033610.610"/>
    <d v="2014-11-26T20:26:51"/>
    <b v="0"/>
    <n v="12"/>
    <b v="0"/>
    <x v="3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s v="1404586762.762"/>
    <x v="184"/>
    <s v="1409543940.940"/>
    <d v="2014-09-01T03:59:01"/>
    <b v="0"/>
    <n v="2"/>
    <b v="0"/>
    <x v="3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s v="1468965139.139"/>
    <x v="185"/>
    <s v="1471557139.139"/>
    <d v="2016-08-18T21:52:19"/>
    <b v="0"/>
    <n v="10"/>
    <b v="0"/>
    <x v="3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s v="1485977434.434"/>
    <x v="186"/>
    <s v="1488571200.200"/>
    <d v="2017-03-03T20:00:00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s v="1435383457.457"/>
    <x v="187"/>
    <s v="1437461940.940"/>
    <d v="2015-07-21T06:59:01"/>
    <b v="0"/>
    <n v="5"/>
    <b v="0"/>
    <x v="3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s v="1407299015.015"/>
    <x v="188"/>
    <s v="1409891015.015"/>
    <d v="2014-09-05T04:23:35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s v="1467736477.477"/>
    <x v="189"/>
    <s v="1472920477.477"/>
    <d v="2016-09-03T16:34:37"/>
    <b v="0"/>
    <n v="5"/>
    <b v="0"/>
    <x v="3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s v="1465227446.446"/>
    <x v="190"/>
    <s v="1466091446.446"/>
    <d v="2016-06-16T15:37:26"/>
    <b v="0"/>
    <n v="1"/>
    <b v="0"/>
    <x v="3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s v="1440326138.138"/>
    <x v="191"/>
    <s v="1443782138.138"/>
    <d v="2015-10-02T10:35:38"/>
    <b v="0"/>
    <n v="3"/>
    <b v="0"/>
    <x v="3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s v="1410980432.432"/>
    <x v="192"/>
    <s v="1413572432.432"/>
    <d v="2014-10-17T19:00:32"/>
    <b v="0"/>
    <n v="3"/>
    <b v="0"/>
    <x v="3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s v="1412029566.566"/>
    <x v="193"/>
    <s v="1417217166.166"/>
    <d v="2014-11-28T23:26:06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s v="1452124531.531"/>
    <x v="194"/>
    <s v="1457308531.531"/>
    <d v="2016-03-06T23:55:32"/>
    <b v="0"/>
    <n v="3"/>
    <b v="0"/>
    <x v="3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s v="1431360332.332"/>
    <x v="195"/>
    <s v="1436544332.332"/>
    <d v="2015-07-10T16:05:32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s v="1442062898.898"/>
    <x v="196"/>
    <s v="1444510800.800"/>
    <d v="2015-10-10T21:00:01"/>
    <b v="0"/>
    <n v="19"/>
    <b v="0"/>
    <x v="3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s v="1483734100.100"/>
    <x v="197"/>
    <s v="1487365200.200"/>
    <d v="2017-02-17T21:00:00"/>
    <b v="0"/>
    <n v="8"/>
    <b v="0"/>
    <x v="3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s v="1409908322.322"/>
    <x v="198"/>
    <s v="1412500322.322"/>
    <d v="2014-10-05T09:12:02"/>
    <b v="0"/>
    <n v="6"/>
    <b v="0"/>
    <x v="3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s v="1470106702.702"/>
    <x v="199"/>
    <s v="1472698702.702"/>
    <d v="2016-09-01T02:58:23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s v="1408154403.403"/>
    <x v="200"/>
    <s v="1410746403.403"/>
    <d v="2014-09-15T02:00:03"/>
    <b v="0"/>
    <n v="18"/>
    <b v="0"/>
    <x v="3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s v="1421696329.329"/>
    <x v="201"/>
    <s v="1423424329.329"/>
    <d v="2015-02-08T19:38:49"/>
    <b v="0"/>
    <n v="7"/>
    <b v="0"/>
    <x v="3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s v="1441750564.564"/>
    <x v="202"/>
    <s v="1444337940.940"/>
    <d v="2015-10-08T20:59:01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s v="1417378864.864"/>
    <x v="203"/>
    <s v="1422562864.864"/>
    <d v="2015-01-29T20:21:05"/>
    <b v="0"/>
    <n v="8"/>
    <b v="0"/>
    <x v="3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s v="1467727203.203"/>
    <x v="204"/>
    <s v="1470319203.203"/>
    <d v="2016-08-04T14:00:03"/>
    <b v="0"/>
    <n v="1293"/>
    <b v="0"/>
    <x v="3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s v="1441120222.222"/>
    <x v="205"/>
    <s v="1444144222.222"/>
    <d v="2015-10-06T15:10:22"/>
    <b v="0"/>
    <n v="17"/>
    <b v="0"/>
    <x v="3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s v="1468627583.583"/>
    <x v="206"/>
    <s v="1470441983.983"/>
    <d v="2016-08-06T00:06:24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s v="1417754638.638"/>
    <x v="207"/>
    <s v="1420346638.638"/>
    <d v="2015-01-04T04:43:59"/>
    <b v="0"/>
    <n v="13"/>
    <b v="0"/>
    <x v="3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s v="1416127967.967"/>
    <x v="208"/>
    <s v="1418719967.967"/>
    <d v="2014-12-16T08:52:48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s v="1433974135.135"/>
    <x v="209"/>
    <s v="1436566135.135"/>
    <d v="2015-07-10T22:08:55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s v="1441157592.592"/>
    <x v="210"/>
    <s v="1443675600.600"/>
    <d v="2015-10-01T05:00:01"/>
    <b v="0"/>
    <n v="33"/>
    <b v="0"/>
    <x v="3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s v="1440042617.617"/>
    <x v="211"/>
    <s v="1442634617.617"/>
    <d v="2015-09-19T03:50:18"/>
    <b v="0"/>
    <n v="12"/>
    <b v="0"/>
    <x v="3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s v="1455656920.920"/>
    <x v="212"/>
    <s v="1460837320.320"/>
    <d v="2016-04-16T20:08:40"/>
    <b v="0"/>
    <n v="1"/>
    <b v="0"/>
    <x v="3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s v="1437142547.547"/>
    <x v="213"/>
    <s v="1439734001.001"/>
    <d v="2015-08-16T14:06:41"/>
    <b v="0"/>
    <n v="1"/>
    <b v="0"/>
    <x v="3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s v="1420471349.349"/>
    <x v="214"/>
    <s v="1425655349.349"/>
    <d v="2015-03-06T15:22:29"/>
    <b v="0"/>
    <n v="1"/>
    <b v="0"/>
    <x v="3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s v="1452058282.282"/>
    <x v="215"/>
    <s v="1455753540.540"/>
    <d v="2016-02-17T23:59:01"/>
    <b v="0"/>
    <n v="1"/>
    <b v="0"/>
    <x v="3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s v="1425423637.637"/>
    <x v="216"/>
    <s v="1429740037.037"/>
    <d v="2015-04-22T22:00:37"/>
    <b v="0"/>
    <n v="84"/>
    <b v="0"/>
    <x v="3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s v="1417101749.749"/>
    <x v="217"/>
    <s v="1419780149.149"/>
    <d v="2014-12-28T15:22:29"/>
    <b v="0"/>
    <n v="38"/>
    <b v="0"/>
    <x v="3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s v="1426518289.289"/>
    <x v="218"/>
    <s v="1431702289.289"/>
    <d v="2015-05-15T15:04:49"/>
    <b v="0"/>
    <n v="1"/>
    <b v="0"/>
    <x v="3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s v="1456732225.225"/>
    <x v="219"/>
    <s v="1459493940.940"/>
    <d v="2016-04-01T06:59:01"/>
    <b v="0"/>
    <n v="76"/>
    <b v="0"/>
    <x v="3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s v="1436542030.030"/>
    <x v="220"/>
    <s v="1440101160.160"/>
    <d v="2015-08-20T20:06:00"/>
    <b v="0"/>
    <n v="3"/>
    <b v="0"/>
    <x v="3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s v="1422389164.164"/>
    <x v="221"/>
    <s v="1427569564.564"/>
    <d v="2015-03-28T19:06:05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s v="1422383318.318"/>
    <x v="222"/>
    <s v="1427423940.940"/>
    <d v="2015-03-27T02:39:01"/>
    <b v="0"/>
    <n v="2"/>
    <b v="0"/>
    <x v="3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s v="1461287350.350"/>
    <x v="223"/>
    <s v="1463879100.100"/>
    <d v="2016-05-22T01:05:0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s v="1431322726.726"/>
    <x v="224"/>
    <s v="1436506726.726"/>
    <d v="2015-07-10T05:38:47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s v="1457564654.654"/>
    <x v="225"/>
    <s v="1460153054.054"/>
    <d v="2016-04-08T22:04:14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s v="1428854344.344"/>
    <x v="226"/>
    <s v="1433064540.540"/>
    <d v="2015-05-31T09:29:01"/>
    <b v="0"/>
    <n v="2"/>
    <b v="0"/>
    <x v="3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s v="1433885241.241"/>
    <x v="227"/>
    <s v="1436477241.241"/>
    <d v="2015-07-09T21:27:21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s v="1427992105.105"/>
    <x v="228"/>
    <s v="1433176105.105"/>
    <d v="2015-06-01T16:28:25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s v="1452810297.297"/>
    <x v="229"/>
    <s v="1455402297.297"/>
    <d v="2016-02-13T22:24:57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s v="1430851151.151"/>
    <x v="230"/>
    <s v="1433443151.151"/>
    <d v="2015-06-04T18:39:11"/>
    <b v="0"/>
    <n v="2"/>
    <b v="0"/>
    <x v="3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s v="1449183651.651"/>
    <x v="231"/>
    <s v="1451775651.651"/>
    <d v="2016-01-02T23:00:52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s v="1422474546.546"/>
    <x v="232"/>
    <s v="1425066546.546"/>
    <d v="2015-02-27T19:49:07"/>
    <b v="0"/>
    <n v="7"/>
    <b v="0"/>
    <x v="3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s v="1472593972.972"/>
    <x v="233"/>
    <s v="1475185972.972"/>
    <d v="2016-09-29T21:52:53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s v="1431391859.859"/>
    <x v="234"/>
    <s v="1434847859.859"/>
    <d v="2015-06-21T00:51:00"/>
    <b v="0"/>
    <n v="5"/>
    <b v="0"/>
    <x v="3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s v="1433886497.497"/>
    <x v="235"/>
    <s v="1436478497.497"/>
    <d v="2015-07-09T21:48:17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s v="1447380099.099"/>
    <x v="236"/>
    <s v="1451952000.000"/>
    <d v="2016-01-05T00:00:00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s v="1452261069.069"/>
    <x v="237"/>
    <s v="1457445069.069"/>
    <d v="2016-03-08T13:51:09"/>
    <b v="0"/>
    <n v="1"/>
    <b v="0"/>
    <x v="3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s v="1481324760.760"/>
    <x v="238"/>
    <s v="1483088400.400"/>
    <d v="2016-12-30T09:00:0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s v="1445308730.730"/>
    <x v="239"/>
    <s v="1446984000.000"/>
    <d v="2015-11-08T12:00:00"/>
    <b v="0"/>
    <n v="5"/>
    <b v="0"/>
    <x v="3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s v="1363885211.211"/>
    <x v="240"/>
    <s v="1367773211.211"/>
    <d v="2013-05-05T17:00:11"/>
    <b v="1"/>
    <n v="137"/>
    <b v="1"/>
    <x v="4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s v="1415292304.304"/>
    <x v="241"/>
    <s v="1419180304.304"/>
    <d v="2014-12-21T16:45:04"/>
    <b v="1"/>
    <n v="376"/>
    <b v="1"/>
    <x v="4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s v="1321357790.790"/>
    <x v="242"/>
    <s v="1324381790.790"/>
    <d v="2011-12-20T11:49:51"/>
    <b v="1"/>
    <n v="202"/>
    <b v="1"/>
    <x v="4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s v="1390439304.304"/>
    <x v="243"/>
    <s v="1393031304.304"/>
    <d v="2014-02-22T01:08:24"/>
    <b v="1"/>
    <n v="328"/>
    <b v="1"/>
    <x v="4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s v="1265269559.559"/>
    <x v="244"/>
    <s v="1268723160.160"/>
    <d v="2010-03-16T07:06:00"/>
    <b v="1"/>
    <n v="84"/>
    <b v="1"/>
    <x v="4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s v="1342487785.785"/>
    <x v="245"/>
    <s v="1345079785.785"/>
    <d v="2012-08-16T01:16:26"/>
    <b v="1"/>
    <n v="96"/>
    <b v="1"/>
    <x v="4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s v="1288341805.805"/>
    <x v="246"/>
    <s v="1292665405.405"/>
    <d v="2010-12-18T09:43:25"/>
    <b v="1"/>
    <n v="223"/>
    <b v="1"/>
    <x v="4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s v="1284042614.614"/>
    <x v="247"/>
    <s v="1287200340.340"/>
    <d v="2010-10-16T03:39:00"/>
    <b v="1"/>
    <n v="62"/>
    <b v="1"/>
    <x v="4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s v="1322073309.309"/>
    <x v="248"/>
    <s v="1325961309.309"/>
    <d v="2012-01-07T18:35:09"/>
    <b v="1"/>
    <n v="146"/>
    <b v="1"/>
    <x v="4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s v="1275603020.020"/>
    <x v="249"/>
    <s v="1282498800.800"/>
    <d v="2010-08-22T17:40:01"/>
    <b v="1"/>
    <n v="235"/>
    <b v="1"/>
    <x v="4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s v="1367933691.691"/>
    <x v="250"/>
    <s v="1370525691.691"/>
    <d v="2013-06-06T13:34:52"/>
    <b v="1"/>
    <n v="437"/>
    <b v="1"/>
    <x v="4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s v="1334429646.646"/>
    <x v="251"/>
    <s v="1337194800.800"/>
    <d v="2012-05-16T19:00:01"/>
    <b v="1"/>
    <n v="77"/>
    <b v="1"/>
    <x v="4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s v="1269878058.058"/>
    <x v="252"/>
    <s v="1275364740.740"/>
    <d v="2010-06-01T03:59:01"/>
    <b v="1"/>
    <n v="108"/>
    <b v="1"/>
    <x v="4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s v="1326728235.235"/>
    <x v="253"/>
    <s v="1329320235.235"/>
    <d v="2012-02-15T15:37:15"/>
    <b v="1"/>
    <n v="7"/>
    <b v="1"/>
    <x v="4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s v="1442443910.910"/>
    <x v="254"/>
    <s v="1445047200.200"/>
    <d v="2015-10-17T02:00:00"/>
    <b v="1"/>
    <n v="314"/>
    <b v="1"/>
    <x v="4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s v="1297687082.082"/>
    <x v="255"/>
    <s v="1300275482.482"/>
    <d v="2011-03-16T11:38:02"/>
    <b v="1"/>
    <n v="188"/>
    <b v="1"/>
    <x v="4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s v="1360866467.467"/>
    <x v="256"/>
    <s v="1363458467.467"/>
    <d v="2013-03-16T18:27:47"/>
    <b v="1"/>
    <n v="275"/>
    <b v="1"/>
    <x v="4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s v="1461078162.162"/>
    <x v="257"/>
    <s v="1463670162.162"/>
    <d v="2016-05-19T15:02:42"/>
    <b v="1"/>
    <n v="560"/>
    <b v="1"/>
    <x v="4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s v="1305767666.666"/>
    <x v="258"/>
    <s v="1308359666.666"/>
    <d v="2011-06-18T01:14:27"/>
    <b v="1"/>
    <n v="688"/>
    <b v="1"/>
    <x v="4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s v="1425922969.969"/>
    <x v="259"/>
    <s v="1428514969.969"/>
    <d v="2015-04-08T17:42:50"/>
    <b v="1"/>
    <n v="942"/>
    <b v="1"/>
    <x v="4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s v="1275415679.679"/>
    <x v="260"/>
    <s v="1279360740.740"/>
    <d v="2010-07-17T09:59:01"/>
    <b v="1"/>
    <n v="88"/>
    <b v="1"/>
    <x v="4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s v="1334783704.704"/>
    <x v="261"/>
    <s v="1339080900.900"/>
    <d v="2012-06-07T14:55:01"/>
    <b v="1"/>
    <n v="220"/>
    <b v="1"/>
    <x v="4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s v="1294811828.828"/>
    <x v="262"/>
    <s v="1298699828.828"/>
    <d v="2011-02-26T05:57:09"/>
    <b v="1"/>
    <n v="145"/>
    <b v="1"/>
    <x v="4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s v="1346194494.494"/>
    <x v="263"/>
    <s v="1348786494.494"/>
    <d v="2012-09-27T22:54:54"/>
    <b v="1"/>
    <n v="963"/>
    <b v="1"/>
    <x v="4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s v="1334155995.995"/>
    <x v="264"/>
    <s v="1336747995.995"/>
    <d v="2012-05-11T14:53:16"/>
    <b v="1"/>
    <n v="91"/>
    <b v="1"/>
    <x v="4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s v="1269928430.430"/>
    <x v="265"/>
    <s v="1273522560.560"/>
    <d v="2010-05-10T20:16:01"/>
    <b v="1"/>
    <n v="58"/>
    <b v="1"/>
    <x v="4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s v="1264565507.507"/>
    <x v="266"/>
    <s v="1271994660.660"/>
    <d v="2010-04-23T03:51:01"/>
    <b v="1"/>
    <n v="36"/>
    <b v="1"/>
    <x v="4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s v="1401101499.499"/>
    <x v="267"/>
    <s v="1403693499.499"/>
    <d v="2014-06-25T10:51:39"/>
    <b v="1"/>
    <n v="165"/>
    <b v="1"/>
    <x v="4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s v="1316749178.178"/>
    <x v="268"/>
    <s v="1320640778.778"/>
    <d v="2011-11-07T04:39:39"/>
    <b v="1"/>
    <n v="111"/>
    <b v="1"/>
    <x v="4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s v="1485146622.622"/>
    <x v="269"/>
    <s v="1487738622.622"/>
    <d v="2017-02-22T04:43:43"/>
    <b v="1"/>
    <n v="1596"/>
    <b v="1"/>
    <x v="4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s v="1301950070.070"/>
    <x v="270"/>
    <s v="1306296000.000"/>
    <d v="2011-05-25T04:00:00"/>
    <b v="1"/>
    <n v="61"/>
    <b v="1"/>
    <x v="4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s v="1386123861.861"/>
    <x v="271"/>
    <s v="1388649600.600"/>
    <d v="2014-01-02T08:00:01"/>
    <b v="1"/>
    <n v="287"/>
    <b v="1"/>
    <x v="4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s v="1267220191.191"/>
    <x v="272"/>
    <s v="1272480540.540"/>
    <d v="2010-04-28T18:49:01"/>
    <b v="1"/>
    <n v="65"/>
    <b v="1"/>
    <x v="4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s v="1307102266.266"/>
    <x v="273"/>
    <s v="1309694266.266"/>
    <d v="2011-07-03T11:57:46"/>
    <b v="1"/>
    <n v="118"/>
    <b v="1"/>
    <x v="4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s v="1330638829.829"/>
    <x v="274"/>
    <s v="1333609140.140"/>
    <d v="2012-04-05T06:59:00"/>
    <b v="1"/>
    <n v="113"/>
    <b v="1"/>
    <x v="4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s v="1349916366.366"/>
    <x v="275"/>
    <s v="1352511966.966"/>
    <d v="2012-11-10T01:46:07"/>
    <b v="1"/>
    <n v="332"/>
    <b v="1"/>
    <x v="4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s v="1330394274.274"/>
    <x v="276"/>
    <s v="1335574674.674"/>
    <d v="2012-04-28T00:57:55"/>
    <b v="1"/>
    <n v="62"/>
    <b v="1"/>
    <x v="4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s v="1429824219.219"/>
    <x v="277"/>
    <s v="1432416219.219"/>
    <d v="2015-05-23T21:23:39"/>
    <b v="1"/>
    <n v="951"/>
    <b v="1"/>
    <x v="4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s v="1347411539.539"/>
    <x v="278"/>
    <s v="1350003539.539"/>
    <d v="2012-10-12T00:59:00"/>
    <b v="1"/>
    <n v="415"/>
    <b v="1"/>
    <x v="4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s v="1485237096.096"/>
    <x v="279"/>
    <s v="1488160860.860"/>
    <d v="2017-02-27T02:01:01"/>
    <b v="1"/>
    <n v="305"/>
    <b v="1"/>
    <x v="4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s v="1397571035.035"/>
    <x v="280"/>
    <s v="1401459035.035"/>
    <d v="2014-05-30T14:10:35"/>
    <b v="1"/>
    <n v="2139"/>
    <b v="1"/>
    <x v="4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s v="1242532513.513"/>
    <x v="281"/>
    <s v="1249932360.360"/>
    <d v="2009-08-10T19:26:00"/>
    <b v="1"/>
    <n v="79"/>
    <b v="1"/>
    <x v="4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s v="1263679492.492"/>
    <x v="282"/>
    <s v="1266876000.000"/>
    <d v="2010-02-22T22:00:00"/>
    <b v="1"/>
    <n v="179"/>
    <b v="1"/>
    <x v="4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s v="1305219744.744"/>
    <x v="283"/>
    <s v="1306904340.340"/>
    <d v="2011-06-01T04:59:00"/>
    <b v="1"/>
    <n v="202"/>
    <b v="1"/>
    <x v="4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s v="1325007780.780"/>
    <x v="284"/>
    <s v="1327167780.780"/>
    <d v="2012-01-21T17:43:01"/>
    <b v="1"/>
    <n v="760"/>
    <b v="1"/>
    <x v="4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s v="1377022128.128"/>
    <x v="285"/>
    <s v="1379614128.128"/>
    <d v="2013-09-19T18:08:48"/>
    <b v="1"/>
    <n v="563"/>
    <b v="1"/>
    <x v="4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s v="1360352124.124"/>
    <x v="286"/>
    <s v="1364236524.524"/>
    <d v="2013-03-25T18:35:25"/>
    <b v="1"/>
    <n v="135"/>
    <b v="1"/>
    <x v="4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s v="1349160018.018"/>
    <x v="287"/>
    <s v="1351828800.800"/>
    <d v="2012-11-02T04:00:01"/>
    <b v="1"/>
    <n v="290"/>
    <b v="1"/>
    <x v="4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s v="1337659393.393"/>
    <x v="288"/>
    <s v="1340683393.393"/>
    <d v="2012-06-26T04:03:13"/>
    <b v="1"/>
    <n v="447"/>
    <b v="1"/>
    <x v="4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s v="1380797834.834"/>
    <x v="289"/>
    <s v="1383389834.834"/>
    <d v="2013-11-02T10:57:15"/>
    <b v="1"/>
    <n v="232"/>
    <b v="1"/>
    <x v="4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s v="1292316697.697"/>
    <x v="290"/>
    <s v="1296633540.540"/>
    <d v="2011-02-02T07:59:01"/>
    <b v="1"/>
    <n v="168"/>
    <b v="1"/>
    <x v="4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s v="1365791246.246"/>
    <x v="291"/>
    <s v="1367366460.460"/>
    <d v="2013-05-01T00:01:00"/>
    <b v="1"/>
    <n v="128"/>
    <b v="1"/>
    <x v="4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s v="1317064599.599"/>
    <x v="292"/>
    <s v="1319860740.740"/>
    <d v="2011-10-29T03:59:01"/>
    <b v="1"/>
    <n v="493"/>
    <b v="1"/>
    <x v="4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s v="1395417714.714"/>
    <x v="293"/>
    <s v="1398009714.714"/>
    <d v="2014-04-20T16:01:55"/>
    <b v="1"/>
    <n v="131"/>
    <b v="1"/>
    <x v="4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s v="1276480894.894"/>
    <x v="294"/>
    <s v="1279555200.200"/>
    <d v="2010-07-19T16:00:00"/>
    <b v="1"/>
    <n v="50"/>
    <b v="1"/>
    <x v="4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s v="1378080409.409"/>
    <x v="295"/>
    <s v="1383264000.000"/>
    <d v="2013-11-01T00:00:00"/>
    <b v="1"/>
    <n v="665"/>
    <b v="1"/>
    <x v="4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s v="1344857083.083"/>
    <x v="296"/>
    <s v="1347017083.083"/>
    <d v="2012-09-07T11:24:43"/>
    <b v="1"/>
    <n v="129"/>
    <b v="1"/>
    <x v="4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s v="1427390901.901"/>
    <x v="297"/>
    <s v="1430452740.740"/>
    <d v="2015-05-01T03:59:01"/>
    <b v="1"/>
    <n v="142"/>
    <b v="1"/>
    <x v="4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s v="1394536048.048"/>
    <x v="298"/>
    <s v="1399669200.200"/>
    <d v="2014-05-09T21:00:00"/>
    <b v="1"/>
    <n v="2436"/>
    <b v="1"/>
    <x v="4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s v="1287379460.460"/>
    <x v="299"/>
    <s v="1289975060.060"/>
    <d v="2010-11-17T06:24:20"/>
    <b v="1"/>
    <n v="244"/>
    <b v="1"/>
    <x v="4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s v="1301007738.738"/>
    <x v="300"/>
    <s v="1303686138.138"/>
    <d v="2011-04-24T23:02:18"/>
    <b v="1"/>
    <n v="298"/>
    <b v="1"/>
    <x v="4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s v="1360258935.935"/>
    <x v="301"/>
    <s v="1363711335.335"/>
    <d v="2013-03-19T16:42:15"/>
    <b v="1"/>
    <n v="251"/>
    <b v="1"/>
    <x v="4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s v="1327523638.638"/>
    <x v="302"/>
    <s v="1330115638.638"/>
    <d v="2012-02-24T20:33:59"/>
    <b v="1"/>
    <n v="108"/>
    <b v="1"/>
    <x v="4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s v="1336009346.346"/>
    <x v="303"/>
    <s v="1338601346.346"/>
    <d v="2012-06-02T01:42:26"/>
    <b v="1"/>
    <n v="82"/>
    <b v="1"/>
    <x v="4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s v="1343096197.197"/>
    <x v="304"/>
    <s v="1346464800.800"/>
    <d v="2012-09-01T02:00:01"/>
    <b v="1"/>
    <n v="74"/>
    <b v="1"/>
    <x v="4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s v="1328800049.049"/>
    <x v="305"/>
    <s v="1331392049.049"/>
    <d v="2012-03-10T15:07:29"/>
    <b v="1"/>
    <n v="189"/>
    <b v="1"/>
    <x v="4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s v="1362081933.933"/>
    <x v="306"/>
    <s v="1363806333.333"/>
    <d v="2013-03-20T19:05:33"/>
    <b v="1"/>
    <n v="80"/>
    <b v="1"/>
    <x v="4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s v="1357684801.801"/>
    <x v="307"/>
    <s v="1360276801.801"/>
    <d v="2013-02-07T22:40:02"/>
    <b v="1"/>
    <n v="576"/>
    <b v="1"/>
    <x v="4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s v="1295887210.210"/>
    <x v="308"/>
    <s v="1299775210.210"/>
    <d v="2011-03-10T16:40:10"/>
    <b v="1"/>
    <n v="202"/>
    <b v="1"/>
    <x v="4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s v="1344880934.934"/>
    <x v="309"/>
    <s v="1346695334.334"/>
    <d v="2012-09-03T18:02:14"/>
    <b v="1"/>
    <n v="238"/>
    <b v="1"/>
    <x v="4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s v="1317788623.623"/>
    <x v="310"/>
    <s v="1319076000.000"/>
    <d v="2011-10-20T02:00:00"/>
    <b v="1"/>
    <n v="36"/>
    <b v="1"/>
    <x v="4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s v="1321852592.592"/>
    <x v="311"/>
    <s v="1325404740.740"/>
    <d v="2012-01-01T07:59:01"/>
    <b v="1"/>
    <n v="150"/>
    <b v="1"/>
    <x v="4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s v="1363381432.432"/>
    <x v="312"/>
    <s v="1365973432.432"/>
    <d v="2013-04-14T21:03:52"/>
    <b v="1"/>
    <n v="146"/>
    <b v="1"/>
    <x v="4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s v="1277702894.894"/>
    <x v="313"/>
    <s v="1281542340.340"/>
    <d v="2010-08-11T15:59:00"/>
    <b v="1"/>
    <n v="222"/>
    <b v="1"/>
    <x v="4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s v="1359575988.988"/>
    <x v="314"/>
    <s v="1362167988.988"/>
    <d v="2013-03-01T19:59:49"/>
    <b v="1"/>
    <n v="120"/>
    <b v="1"/>
    <x v="4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s v="1343068334.334"/>
    <x v="315"/>
    <s v="1345660334.334"/>
    <d v="2012-08-22T18:32:14"/>
    <b v="1"/>
    <n v="126"/>
    <b v="1"/>
    <x v="4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s v="1415398197.197"/>
    <x v="316"/>
    <s v="1418273940.940"/>
    <d v="2014-12-11T04:59:01"/>
    <b v="1"/>
    <n v="158"/>
    <b v="1"/>
    <x v="4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s v="1384186483.483"/>
    <x v="317"/>
    <s v="1386778483.483"/>
    <d v="2013-12-11T16:14:43"/>
    <b v="1"/>
    <n v="316"/>
    <b v="1"/>
    <x v="4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s v="1361753751.751"/>
    <x v="318"/>
    <s v="1364342151.151"/>
    <d v="2013-03-26T23:55:51"/>
    <b v="1"/>
    <n v="284"/>
    <b v="1"/>
    <x v="4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s v="1257538029.029"/>
    <x v="319"/>
    <s v="1265097540.540"/>
    <d v="2010-02-02T07:59:01"/>
    <b v="1"/>
    <n v="51"/>
    <b v="1"/>
    <x v="4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s v="1448284433.433"/>
    <x v="320"/>
    <s v="1450825200.200"/>
    <d v="2015-12-22T23:00:00"/>
    <b v="1"/>
    <n v="158"/>
    <b v="1"/>
    <x v="4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s v="1475577786.786"/>
    <x v="321"/>
    <s v="1478605386.386"/>
    <d v="2016-11-08T11:43:06"/>
    <b v="1"/>
    <n v="337"/>
    <b v="1"/>
    <x v="4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s v="1460554848.848"/>
    <x v="322"/>
    <s v="1463146848.848"/>
    <d v="2016-05-13T13:40:49"/>
    <b v="1"/>
    <n v="186"/>
    <b v="1"/>
    <x v="4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s v="1479886966.966"/>
    <x v="323"/>
    <s v="1482307140.140"/>
    <d v="2016-12-21T07:59:00"/>
    <b v="1"/>
    <n v="58"/>
    <b v="1"/>
    <x v="4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s v="1435590108.108"/>
    <x v="324"/>
    <s v="1438441308.308"/>
    <d v="2015-08-01T15:01:48"/>
    <b v="1"/>
    <n v="82"/>
    <b v="1"/>
    <x v="4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s v="1479184233.233"/>
    <x v="325"/>
    <s v="1482208233.233"/>
    <d v="2016-12-20T04:30:33"/>
    <b v="1"/>
    <n v="736"/>
    <b v="1"/>
    <x v="4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s v="1486625606.606"/>
    <x v="326"/>
    <s v="1489532220.220"/>
    <d v="2017-03-14T22:57:00"/>
    <b v="1"/>
    <n v="1151"/>
    <b v="1"/>
    <x v="4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s v="1424669929.929"/>
    <x v="327"/>
    <s v="1427011200.200"/>
    <d v="2015-03-22T08:00:00"/>
    <b v="1"/>
    <n v="34"/>
    <b v="1"/>
    <x v="4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s v="1443739388.388"/>
    <x v="328"/>
    <s v="1446350400.400"/>
    <d v="2015-11-01T04:00:00"/>
    <b v="1"/>
    <n v="498"/>
    <b v="1"/>
    <x v="4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s v="1444821127.127"/>
    <x v="329"/>
    <s v="1446868800.800"/>
    <d v="2015-11-07T04:00:01"/>
    <b v="1"/>
    <n v="167"/>
    <b v="1"/>
    <x v="4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s v="1366028563.563"/>
    <x v="330"/>
    <s v="1368763140.140"/>
    <d v="2013-05-17T03:59:00"/>
    <b v="1"/>
    <n v="340"/>
    <b v="1"/>
    <x v="4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s v="1463493434.434"/>
    <x v="331"/>
    <s v="1466171834.834"/>
    <d v="2016-06-17T13:57:15"/>
    <b v="1"/>
    <n v="438"/>
    <b v="1"/>
    <x v="4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s v="1442420377.377"/>
    <x v="332"/>
    <s v="1446019200.200"/>
    <d v="2015-10-28T08:00:00"/>
    <b v="1"/>
    <n v="555"/>
    <b v="1"/>
    <x v="4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s v="1457450191.191"/>
    <x v="333"/>
    <s v="1460038591.591"/>
    <d v="2016-04-07T14:16:32"/>
    <b v="1"/>
    <n v="266"/>
    <b v="1"/>
    <x v="4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s v="1428423757.757"/>
    <x v="334"/>
    <s v="1431716400.400"/>
    <d v="2015-05-15T19:00:00"/>
    <b v="1"/>
    <n v="69"/>
    <b v="1"/>
    <x v="4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s v="1428428515.515"/>
    <x v="335"/>
    <s v="1431122400.400"/>
    <d v="2015-05-08T22:00:00"/>
    <b v="1"/>
    <n v="80"/>
    <b v="1"/>
    <x v="4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s v="1444832318.318"/>
    <x v="336"/>
    <s v="1447427918.918"/>
    <d v="2015-11-13T15:18:39"/>
    <b v="1"/>
    <n v="493"/>
    <b v="1"/>
    <x v="4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s v="1423710308.308"/>
    <x v="337"/>
    <s v="1426298708.708"/>
    <d v="2015-03-14T02:05:09"/>
    <b v="1"/>
    <n v="31"/>
    <b v="1"/>
    <x v="4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s v="1468001290.290"/>
    <x v="338"/>
    <s v="1472864400.400"/>
    <d v="2016-09-03T01:00:00"/>
    <b v="1"/>
    <n v="236"/>
    <b v="1"/>
    <x v="4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s v="1427739268.268"/>
    <x v="339"/>
    <s v="1430331268.268"/>
    <d v="2015-04-29T18:14:28"/>
    <b v="1"/>
    <n v="89"/>
    <b v="1"/>
    <x v="4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s v="1486397007.007"/>
    <x v="340"/>
    <s v="1489006800.800"/>
    <d v="2017-03-08T21:00:01"/>
    <b v="1"/>
    <n v="299"/>
    <b v="1"/>
    <x v="4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s v="1410555998.998"/>
    <x v="341"/>
    <s v="1412135940.940"/>
    <d v="2014-10-01T03:59:01"/>
    <b v="1"/>
    <n v="55"/>
    <b v="1"/>
    <x v="4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s v="1459363465.465"/>
    <x v="342"/>
    <s v="1461955465.465"/>
    <d v="2016-04-29T18:44:25"/>
    <b v="1"/>
    <n v="325"/>
    <b v="1"/>
    <x v="4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s v="1413308545.545"/>
    <x v="343"/>
    <s v="1415934000.000"/>
    <d v="2014-11-14T03:00:00"/>
    <b v="1"/>
    <n v="524"/>
    <b v="1"/>
    <x v="4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s v="1429312694.694"/>
    <x v="344"/>
    <s v="1433125200.200"/>
    <d v="2015-06-01T02:20:00"/>
    <b v="1"/>
    <n v="285"/>
    <b v="1"/>
    <x v="4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s v="1429569590.590"/>
    <x v="345"/>
    <s v="1432161590.590"/>
    <d v="2015-05-20T22:39:51"/>
    <b v="1"/>
    <n v="179"/>
    <b v="1"/>
    <x v="4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s v="1442232021.021"/>
    <x v="346"/>
    <s v="1444824021.021"/>
    <d v="2015-10-14T12:00:21"/>
    <b v="1"/>
    <n v="188"/>
    <b v="1"/>
    <x v="4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s v="1444910009.009"/>
    <x v="347"/>
    <s v="1447505609.609"/>
    <d v="2015-11-14T12:53:30"/>
    <b v="1"/>
    <n v="379"/>
    <b v="1"/>
    <x v="4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s v="1437573916.916"/>
    <x v="348"/>
    <s v="1440165916.916"/>
    <d v="2015-08-21T14:05:17"/>
    <b v="1"/>
    <n v="119"/>
    <b v="1"/>
    <x v="4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s v="1485345508.508"/>
    <x v="349"/>
    <s v="1487937508.508"/>
    <d v="2017-02-24T11:58:29"/>
    <b v="1"/>
    <n v="167"/>
    <b v="1"/>
    <x v="4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s v="1470274509.509"/>
    <x v="350"/>
    <s v="1473566340.340"/>
    <d v="2016-09-11T03:59:00"/>
    <b v="1"/>
    <n v="221"/>
    <b v="1"/>
    <x v="4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s v="1456614554.554"/>
    <x v="351"/>
    <s v="1460066954.954"/>
    <d v="2016-04-07T22:09:15"/>
    <b v="1"/>
    <n v="964"/>
    <b v="1"/>
    <x v="4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s v="1410148868.868"/>
    <x v="352"/>
    <s v="1412740868.868"/>
    <d v="2014-10-08T04:01:09"/>
    <b v="1"/>
    <n v="286"/>
    <b v="1"/>
    <x v="4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s v="1445367619.619"/>
    <x v="353"/>
    <s v="1447963219.219"/>
    <d v="2015-11-19T20:00:19"/>
    <b v="1"/>
    <n v="613"/>
    <b v="1"/>
    <x v="4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s v="1457553121.121"/>
    <x v="354"/>
    <s v="1460141521.521"/>
    <d v="2016-04-08T18:52:02"/>
    <b v="1"/>
    <n v="29"/>
    <b v="1"/>
    <x v="4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s v="1414738994.994"/>
    <x v="355"/>
    <s v="1417420994.994"/>
    <d v="2014-12-01T08:03:15"/>
    <b v="1"/>
    <n v="165"/>
    <b v="1"/>
    <x v="4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s v="1455563793.793"/>
    <x v="356"/>
    <s v="1458152193.193"/>
    <d v="2016-03-16T18:16:33"/>
    <b v="1"/>
    <n v="97"/>
    <b v="1"/>
    <x v="4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s v="1426396797.797"/>
    <x v="357"/>
    <s v="1429852797.797"/>
    <d v="2015-04-24T05:19:58"/>
    <b v="1"/>
    <n v="303"/>
    <b v="1"/>
    <x v="4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s v="1463517521.521"/>
    <x v="358"/>
    <s v="1466002800.800"/>
    <d v="2016-06-15T15:00:01"/>
    <b v="1"/>
    <n v="267"/>
    <b v="1"/>
    <x v="4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s v="1414028490.490"/>
    <x v="359"/>
    <s v="1415941920.920"/>
    <d v="2014-11-14T05:12:01"/>
    <b v="1"/>
    <n v="302"/>
    <b v="1"/>
    <x v="4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s v="1433799180.180"/>
    <x v="360"/>
    <s v="1437621060.060"/>
    <d v="2015-07-23T03:11:00"/>
    <b v="0"/>
    <n v="87"/>
    <b v="1"/>
    <x v="4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s v="1414108906.906"/>
    <x v="361"/>
    <s v="1416704506.506"/>
    <d v="2014-11-23T01:01:47"/>
    <b v="0"/>
    <n v="354"/>
    <b v="1"/>
    <x v="4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s v="1405573391.391"/>
    <x v="362"/>
    <s v="1407456000.000"/>
    <d v="2014-08-08T00:00:00"/>
    <b v="0"/>
    <n v="86"/>
    <b v="1"/>
    <x v="4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s v="1268934736.736"/>
    <x v="363"/>
    <s v="1272828120.120"/>
    <d v="2010-05-02T19:22:00"/>
    <b v="0"/>
    <n v="26"/>
    <b v="1"/>
    <x v="4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s v="1400704672.672"/>
    <x v="364"/>
    <s v="1403323140.140"/>
    <d v="2014-06-21T03:59:00"/>
    <b v="0"/>
    <n v="113"/>
    <b v="1"/>
    <x v="4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s v="1391005999.999"/>
    <x v="365"/>
    <s v="1393597999.999"/>
    <d v="2014-02-28T14:33:20"/>
    <b v="0"/>
    <n v="65"/>
    <b v="1"/>
    <x v="4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s v="1334948518.518"/>
    <x v="366"/>
    <s v="1337540518.518"/>
    <d v="2012-05-20T19:01:59"/>
    <b v="0"/>
    <n v="134"/>
    <b v="1"/>
    <x v="4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s v="1363960278.278"/>
    <x v="367"/>
    <s v="1367384340.340"/>
    <d v="2013-05-01T04:59:00"/>
    <b v="0"/>
    <n v="119"/>
    <b v="1"/>
    <x v="4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s v="1423405922.922"/>
    <x v="368"/>
    <s v="1426426322.322"/>
    <d v="2015-03-15T13:32:02"/>
    <b v="0"/>
    <n v="159"/>
    <b v="1"/>
    <x v="4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s v="1324041269.269"/>
    <x v="369"/>
    <s v="1326633269.269"/>
    <d v="2012-01-15T13:14:29"/>
    <b v="0"/>
    <n v="167"/>
    <b v="1"/>
    <x v="4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s v="1481137500.500"/>
    <x v="370"/>
    <s v="1483729500.500"/>
    <d v="2017-01-06T19:05:00"/>
    <b v="0"/>
    <n v="43"/>
    <b v="1"/>
    <x v="4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s v="1355855139.139"/>
    <x v="371"/>
    <s v="1359743139.139"/>
    <d v="2013-02-01T18:25:39"/>
    <b v="0"/>
    <n v="1062"/>
    <b v="1"/>
    <x v="4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s v="1456408244.244"/>
    <x v="372"/>
    <s v="1459872000.000"/>
    <d v="2016-04-05T16:00:00"/>
    <b v="0"/>
    <n v="9"/>
    <b v="1"/>
    <x v="4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s v="1340056398.398"/>
    <x v="373"/>
    <s v="1342648398.398"/>
    <d v="2012-07-18T21:53:18"/>
    <b v="0"/>
    <n v="89"/>
    <b v="1"/>
    <x v="4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s v="1312320031.031"/>
    <x v="374"/>
    <s v="1316208031.031"/>
    <d v="2011-09-16T21:20:31"/>
    <b v="0"/>
    <n v="174"/>
    <b v="1"/>
    <x v="4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s v="1390088311.311"/>
    <x v="375"/>
    <s v="1393694280.280"/>
    <d v="2014-03-01T17:18:00"/>
    <b v="0"/>
    <n v="14"/>
    <b v="1"/>
    <x v="4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s v="1469443916.916"/>
    <x v="376"/>
    <s v="1472122316.316"/>
    <d v="2016-08-25T10:51:56"/>
    <b v="0"/>
    <n v="48"/>
    <b v="1"/>
    <x v="4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s v="1444888868.868"/>
    <x v="377"/>
    <s v="1447484460.460"/>
    <d v="2015-11-14T07:01:00"/>
    <b v="0"/>
    <n v="133"/>
    <b v="1"/>
    <x v="4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s v="1451655808.808"/>
    <x v="378"/>
    <s v="1453765920.920"/>
    <d v="2016-01-25T23:52:01"/>
    <b v="0"/>
    <n v="83"/>
    <b v="1"/>
    <x v="4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s v="1332174672.672"/>
    <x v="379"/>
    <s v="1336062672.672"/>
    <d v="2012-05-03T16:31:13"/>
    <b v="0"/>
    <n v="149"/>
    <b v="1"/>
    <x v="4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s v="1451409392.392"/>
    <x v="380"/>
    <s v="1453569392.392"/>
    <d v="2016-01-23T17:16:32"/>
    <b v="0"/>
    <n v="49"/>
    <b v="1"/>
    <x v="4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s v="1340642717.717"/>
    <x v="381"/>
    <s v="1343624400.400"/>
    <d v="2012-07-30T05:00:00"/>
    <b v="0"/>
    <n v="251"/>
    <b v="1"/>
    <x v="4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s v="1345741300.300"/>
    <x v="382"/>
    <s v="1346950900.900"/>
    <d v="2012-09-06T17:01:41"/>
    <b v="0"/>
    <n v="22"/>
    <b v="1"/>
    <x v="4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s v="1398480559.559"/>
    <x v="383"/>
    <s v="1400467759.759"/>
    <d v="2014-05-19T02:49:20"/>
    <b v="0"/>
    <n v="48"/>
    <b v="1"/>
    <x v="4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s v="1417977947.947"/>
    <x v="384"/>
    <s v="1420569947.947"/>
    <d v="2015-01-06T18:45:48"/>
    <b v="0"/>
    <n v="383"/>
    <b v="1"/>
    <x v="4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s v="1413986501.501"/>
    <x v="385"/>
    <s v="1416582101.101"/>
    <d v="2014-11-21T15:01:41"/>
    <b v="0"/>
    <n v="237"/>
    <b v="1"/>
    <x v="4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s v="1437950991.991"/>
    <x v="386"/>
    <s v="1439246991.991"/>
    <d v="2015-08-10T22:49:52"/>
    <b v="0"/>
    <n v="13"/>
    <b v="1"/>
    <x v="4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s v="1436976858.858"/>
    <x v="387"/>
    <s v="1439618400.400"/>
    <d v="2015-08-15T06:00:00"/>
    <b v="0"/>
    <n v="562"/>
    <b v="1"/>
    <x v="4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s v="1467078580.580"/>
    <x v="388"/>
    <s v="1469670580.580"/>
    <d v="2016-07-28T01:49:41"/>
    <b v="0"/>
    <n v="71"/>
    <b v="1"/>
    <x v="4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s v="1391477450.450"/>
    <x v="389"/>
    <s v="1394233140.140"/>
    <d v="2014-03-07T22:59:00"/>
    <b v="0"/>
    <n v="1510"/>
    <b v="1"/>
    <x v="4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s v="1429318372.372"/>
    <x v="390"/>
    <s v="1431046372.372"/>
    <d v="2015-05-08T00:52:52"/>
    <b v="0"/>
    <n v="14"/>
    <b v="1"/>
    <x v="4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s v="1321578051.051"/>
    <x v="391"/>
    <s v="1324169940.940"/>
    <d v="2011-12-18T00:59:01"/>
    <b v="0"/>
    <n v="193"/>
    <b v="1"/>
    <x v="4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s v="1312823571.571"/>
    <x v="392"/>
    <s v="1315450800.800"/>
    <d v="2011-09-08T03:00:01"/>
    <b v="0"/>
    <n v="206"/>
    <b v="1"/>
    <x v="4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s v="1378746052.052"/>
    <x v="393"/>
    <s v="1381424452.452"/>
    <d v="2013-10-10T17:00:52"/>
    <b v="0"/>
    <n v="351"/>
    <b v="1"/>
    <x v="4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s v="1455737882.882"/>
    <x v="394"/>
    <s v="1460918282.282"/>
    <d v="2016-04-17T18:38:02"/>
    <b v="0"/>
    <n v="50"/>
    <b v="1"/>
    <x v="4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s v="1332452960.960"/>
    <x v="395"/>
    <s v="1335562320.320"/>
    <d v="2012-04-27T21:32:00"/>
    <b v="0"/>
    <n v="184"/>
    <b v="1"/>
    <x v="4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s v="1340372006.006"/>
    <x v="396"/>
    <s v="1341668006.006"/>
    <d v="2012-07-07T13:33:26"/>
    <b v="0"/>
    <n v="196"/>
    <b v="1"/>
    <x v="4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s v="1279651084.084"/>
    <x v="397"/>
    <s v="1283312640.640"/>
    <d v="2010-09-01T03:44:01"/>
    <b v="0"/>
    <n v="229"/>
    <b v="1"/>
    <x v="4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s v="1426446126.126"/>
    <x v="398"/>
    <s v="1430334126.126"/>
    <d v="2015-04-29T19:02:06"/>
    <b v="0"/>
    <n v="67"/>
    <b v="1"/>
    <x v="4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s v="1479070867.867"/>
    <x v="399"/>
    <s v="1481716800.800"/>
    <d v="2016-12-14T12:00:01"/>
    <b v="0"/>
    <n v="95"/>
    <b v="1"/>
    <x v="4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s v="1397661347.347"/>
    <x v="400"/>
    <s v="1400297400.400"/>
    <d v="2014-05-17T03:30:00"/>
    <b v="0"/>
    <n v="62"/>
    <b v="1"/>
    <x v="4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s v="1310155970.970"/>
    <x v="401"/>
    <s v="1312747970.970"/>
    <d v="2011-08-07T20:12:51"/>
    <b v="0"/>
    <n v="73"/>
    <b v="1"/>
    <x v="4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s v="1444913817.817"/>
    <x v="402"/>
    <s v="1446731817.817"/>
    <d v="2015-11-05T13:56:58"/>
    <b v="0"/>
    <n v="43"/>
    <b v="1"/>
    <x v="4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s v="1308900441.441"/>
    <x v="403"/>
    <s v="1312960080.080"/>
    <d v="2011-08-10T07:08:00"/>
    <b v="0"/>
    <n v="70"/>
    <b v="1"/>
    <x v="4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s v="1389107062.062"/>
    <x v="404"/>
    <s v="1391641440.440"/>
    <d v="2014-02-05T23:04:00"/>
    <b v="0"/>
    <n v="271"/>
    <b v="1"/>
    <x v="4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s v="1391479339.339"/>
    <x v="405"/>
    <s v="1394071339.339"/>
    <d v="2014-03-06T02:02:19"/>
    <b v="0"/>
    <n v="55"/>
    <b v="1"/>
    <x v="4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s v="1301975637.637"/>
    <x v="406"/>
    <s v="1304920740.740"/>
    <d v="2011-05-09T05:59:01"/>
    <b v="0"/>
    <n v="35"/>
    <b v="1"/>
    <x v="4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s v="1316552050.050"/>
    <x v="407"/>
    <s v="1321739650.650"/>
    <d v="2011-11-19T21:54:11"/>
    <b v="0"/>
    <n v="22"/>
    <b v="1"/>
    <x v="4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s v="1380217190.190"/>
    <x v="408"/>
    <s v="1383676790.790"/>
    <d v="2013-11-05T18:39:51"/>
    <b v="0"/>
    <n v="38"/>
    <b v="1"/>
    <x v="4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s v="1466628144.144"/>
    <x v="409"/>
    <s v="1469220144.144"/>
    <d v="2016-07-22T20:42:24"/>
    <b v="0"/>
    <n v="15"/>
    <b v="1"/>
    <x v="4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s v="1429486397.397"/>
    <x v="410"/>
    <s v="1434670397.397"/>
    <d v="2015-06-18T23:33:17"/>
    <b v="0"/>
    <n v="7"/>
    <b v="1"/>
    <x v="4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s v="1384920804.804"/>
    <x v="411"/>
    <s v="1387688400.400"/>
    <d v="2013-12-22T05:00:00"/>
    <b v="0"/>
    <n v="241"/>
    <b v="1"/>
    <x v="4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s v="1341856178.178"/>
    <x v="412"/>
    <s v="1343238578.578"/>
    <d v="2012-07-25T17:49:39"/>
    <b v="0"/>
    <n v="55"/>
    <b v="1"/>
    <x v="4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s v="1340139811.811"/>
    <x v="413"/>
    <s v="1342731811.811"/>
    <d v="2012-07-19T21:03:32"/>
    <b v="0"/>
    <n v="171"/>
    <b v="1"/>
    <x v="4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s v="1378949465.465"/>
    <x v="414"/>
    <s v="1381541465.465"/>
    <d v="2013-10-12T01:31:05"/>
    <b v="0"/>
    <n v="208"/>
    <b v="1"/>
    <x v="4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s v="1411417602.602"/>
    <x v="415"/>
    <s v="1413547200.200"/>
    <d v="2014-10-17T12:00:00"/>
    <b v="0"/>
    <n v="21"/>
    <b v="1"/>
    <x v="4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s v="1389259831.831"/>
    <x v="416"/>
    <s v="1391851831.831"/>
    <d v="2014-02-08T09:30:32"/>
    <b v="0"/>
    <n v="25"/>
    <b v="1"/>
    <x v="4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s v="1364426260.260"/>
    <x v="417"/>
    <s v="1365395580.580"/>
    <d v="2013-04-08T04:33:01"/>
    <b v="0"/>
    <n v="52"/>
    <b v="1"/>
    <x v="4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s v="1435041997.997"/>
    <x v="418"/>
    <s v="1437633997.997"/>
    <d v="2015-07-23T06:46:38"/>
    <b v="0"/>
    <n v="104"/>
    <b v="1"/>
    <x v="4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s v="1367352787.787"/>
    <x v="419"/>
    <s v="1372536787.787"/>
    <d v="2013-06-29T20:13:08"/>
    <b v="0"/>
    <n v="73"/>
    <b v="1"/>
    <x v="4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s v="1392183631.631"/>
    <x v="420"/>
    <s v="1394772031.031"/>
    <d v="2014-03-14T04:40:31"/>
    <b v="0"/>
    <n v="3"/>
    <b v="0"/>
    <x v="5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s v="1434973656.656"/>
    <x v="421"/>
    <s v="1440157656.656"/>
    <d v="2015-08-21T11:47:37"/>
    <b v="0"/>
    <n v="6"/>
    <b v="0"/>
    <x v="5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s v="1407824097.097"/>
    <x v="422"/>
    <s v="1410416097.097"/>
    <d v="2014-09-11T06:14:57"/>
    <b v="0"/>
    <n v="12"/>
    <b v="0"/>
    <x v="5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s v="1367878430.430"/>
    <x v="423"/>
    <s v="1370470430.430"/>
    <d v="2013-06-05T22:13:50"/>
    <b v="0"/>
    <n v="13"/>
    <b v="0"/>
    <x v="5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s v="1327568499.499"/>
    <x v="424"/>
    <s v="1332748899.899"/>
    <d v="2012-03-26T08:01:40"/>
    <b v="0"/>
    <n v="5"/>
    <b v="0"/>
    <x v="5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s v="1443472804.804"/>
    <x v="425"/>
    <s v="1448660404.404"/>
    <d v="2015-11-27T21:40:04"/>
    <b v="0"/>
    <n v="2"/>
    <b v="0"/>
    <x v="5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s v="1454259914.914"/>
    <x v="426"/>
    <s v="1456851914.914"/>
    <d v="2016-03-01T17:05:15"/>
    <b v="0"/>
    <n v="8"/>
    <b v="0"/>
    <x v="5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s v="1444340940.940"/>
    <x v="427"/>
    <s v="1445540340.340"/>
    <d v="2015-10-22T18:59:00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s v="1400523845.845"/>
    <x v="428"/>
    <s v="1402956000.000"/>
    <d v="2014-06-16T22:00:00"/>
    <b v="0"/>
    <n v="13"/>
    <b v="0"/>
    <x v="5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s v="1252964282.282"/>
    <x v="429"/>
    <s v="1259297940.940"/>
    <d v="2009-11-27T04:59:01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s v="1377570867.867"/>
    <x v="430"/>
    <s v="1378866867.867"/>
    <d v="2013-09-11T02:34:28"/>
    <b v="0"/>
    <n v="5"/>
    <b v="0"/>
    <x v="5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s v="1465160083.083"/>
    <x v="431"/>
    <s v="1467752083.083"/>
    <d v="2016-07-05T20:54:43"/>
    <b v="0"/>
    <n v="8"/>
    <b v="0"/>
    <x v="5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s v="1440264381.381"/>
    <x v="432"/>
    <s v="1445448381.381"/>
    <d v="2015-10-21T17:26:21"/>
    <b v="0"/>
    <n v="8"/>
    <b v="0"/>
    <x v="5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s v="1439392022.022"/>
    <x v="433"/>
    <s v="1444576022.022"/>
    <d v="2015-10-11T15:07:02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s v="1383076902.902"/>
    <x v="434"/>
    <s v="1385931702.702"/>
    <d v="2013-12-01T21:01:43"/>
    <b v="0"/>
    <n v="2"/>
    <b v="0"/>
    <x v="5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s v="1376502980.980"/>
    <x v="435"/>
    <s v="1379094980.980"/>
    <d v="2013-09-13T17:56:21"/>
    <b v="0"/>
    <n v="3"/>
    <b v="0"/>
    <x v="5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s v="1372668113.113"/>
    <x v="436"/>
    <s v="1375260113.113"/>
    <d v="2013-07-31T08:41:53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s v="1470728326.326"/>
    <x v="437"/>
    <s v="1475912326.326"/>
    <d v="2016-10-08T07:38:46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s v="1445235358.358"/>
    <x v="438"/>
    <s v="1447830958.958"/>
    <d v="2015-11-18T07:15:59"/>
    <b v="0"/>
    <n v="11"/>
    <b v="0"/>
    <x v="5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s v="1412705818.818"/>
    <x v="439"/>
    <s v="1413569818.818"/>
    <d v="2014-10-17T18:16:59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s v="1456270753.753"/>
    <x v="440"/>
    <s v="1458859153.153"/>
    <d v="2016-03-24T22:39:13"/>
    <b v="0"/>
    <n v="1"/>
    <b v="0"/>
    <x v="5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s v="1380826996.996"/>
    <x v="441"/>
    <s v="1383418996.996"/>
    <d v="2013-11-02T19:03:17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s v="1421788783.783"/>
    <x v="442"/>
    <s v="1424380783.783"/>
    <d v="2015-02-19T21:19:44"/>
    <b v="0"/>
    <n v="17"/>
    <b v="0"/>
    <x v="5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s v="1389399701.701"/>
    <x v="443"/>
    <s v="1391991701.701"/>
    <d v="2014-02-10T00:21:42"/>
    <b v="0"/>
    <n v="2"/>
    <b v="0"/>
    <x v="5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s v="1324158361.361"/>
    <x v="444"/>
    <s v="1329342361.361"/>
    <d v="2012-02-15T21:46:01"/>
    <b v="0"/>
    <n v="1"/>
    <b v="0"/>
    <x v="5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s v="1430899375.375"/>
    <x v="445"/>
    <s v="1432195375.375"/>
    <d v="2015-05-21T08:02:55"/>
    <b v="0"/>
    <n v="2"/>
    <b v="0"/>
    <x v="5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s v="1422842420.420"/>
    <x v="446"/>
    <s v="1425434420.420"/>
    <d v="2015-03-04T02:00:20"/>
    <b v="0"/>
    <n v="16"/>
    <b v="0"/>
    <x v="5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s v="1361884763.763"/>
    <x v="447"/>
    <s v="1364041163.163"/>
    <d v="2013-03-23T12:19:23"/>
    <b v="0"/>
    <n v="1"/>
    <b v="0"/>
    <x v="5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s v="1398363095.095"/>
    <x v="448"/>
    <s v="1400091095.095"/>
    <d v="2014-05-14T18:11:35"/>
    <b v="0"/>
    <n v="4"/>
    <b v="0"/>
    <x v="5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s v="1379425085.085"/>
    <x v="449"/>
    <s v="1382017085.085"/>
    <d v="2013-10-17T13:38:05"/>
    <b v="0"/>
    <n v="5"/>
    <b v="0"/>
    <x v="5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s v="1389825800.800"/>
    <x v="450"/>
    <s v="1392417800.800"/>
    <d v="2014-02-14T22:43:21"/>
    <b v="0"/>
    <n v="7"/>
    <b v="0"/>
    <x v="5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s v="1388077791.791"/>
    <x v="451"/>
    <s v="1390669791.791"/>
    <d v="2014-01-25T17:09:52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s v="1428944015.015"/>
    <x v="452"/>
    <s v="1431536015.015"/>
    <d v="2015-05-13T16:53:35"/>
    <b v="0"/>
    <n v="12"/>
    <b v="0"/>
    <x v="5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s v="1422992879.879"/>
    <x v="453"/>
    <s v="1424375279.279"/>
    <d v="2015-02-19T19:47:59"/>
    <b v="0"/>
    <n v="2"/>
    <b v="0"/>
    <x v="5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s v="1414343571.571"/>
    <x v="454"/>
    <s v="1417007640.640"/>
    <d v="2014-11-26T13:14:01"/>
    <b v="0"/>
    <n v="5"/>
    <b v="0"/>
    <x v="5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s v="1330733022.022"/>
    <x v="455"/>
    <s v="1334622660.660"/>
    <d v="2012-04-17T00:31:01"/>
    <b v="0"/>
    <n v="2"/>
    <b v="0"/>
    <x v="5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s v="1380559201.201"/>
    <x v="456"/>
    <s v="1382414340.340"/>
    <d v="2013-10-22T03:59:00"/>
    <b v="0"/>
    <n v="3"/>
    <b v="0"/>
    <x v="5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s v="1405621512.512"/>
    <x v="457"/>
    <s v="1408213512.512"/>
    <d v="2014-08-16T18:25:13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s v="1365958060.060"/>
    <x v="458"/>
    <s v="1368550060.060"/>
    <d v="2013-05-14T16:47:40"/>
    <b v="0"/>
    <n v="49"/>
    <b v="0"/>
    <x v="5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s v="1316013727.727"/>
    <x v="459"/>
    <s v="1321201327.327"/>
    <d v="2011-11-13T16:22:07"/>
    <b v="0"/>
    <n v="1"/>
    <b v="0"/>
    <x v="5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s v="1398862875.875"/>
    <x v="460"/>
    <s v="1401595200.200"/>
    <d v="2014-06-01T04:00:00"/>
    <b v="0"/>
    <n v="2"/>
    <b v="0"/>
    <x v="5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s v="1368476367.367"/>
    <x v="461"/>
    <s v="1370204367.367"/>
    <d v="2013-06-02T20:19:27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s v="1307761341.341"/>
    <x v="462"/>
    <s v="1312945341.341"/>
    <d v="2011-08-10T03:02:2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s v="1311699753.753"/>
    <x v="463"/>
    <s v="1316883753.753"/>
    <d v="2011-09-24T17:02:34"/>
    <b v="0"/>
    <n v="11"/>
    <b v="0"/>
    <x v="5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s v="1461874935.935"/>
    <x v="464"/>
    <s v="1463602935.935"/>
    <d v="2016-05-18T20:22:16"/>
    <b v="0"/>
    <n v="1"/>
    <b v="0"/>
    <x v="5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s v="1402455174.174"/>
    <x v="465"/>
    <s v="1403837574.574"/>
    <d v="2014-06-27T02:52:55"/>
    <b v="0"/>
    <n v="8"/>
    <b v="0"/>
    <x v="5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s v="1344465464.464"/>
    <x v="466"/>
    <s v="1347057464.464"/>
    <d v="2012-09-07T22:37:44"/>
    <b v="0"/>
    <n v="5"/>
    <b v="0"/>
    <x v="5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s v="1344961134.134"/>
    <x v="467"/>
    <s v="1348849134.134"/>
    <d v="2012-09-28T16:18:54"/>
    <b v="0"/>
    <n v="39"/>
    <b v="0"/>
    <x v="5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s v="1336795283.283"/>
    <x v="468"/>
    <s v="1341978665.665"/>
    <d v="2012-07-11T03:51:06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s v="1404776724.724"/>
    <x v="469"/>
    <s v="1409960724.724"/>
    <d v="2014-09-05T23:45:25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s v="1385524889.889"/>
    <x v="470"/>
    <s v="1389844800.800"/>
    <d v="2014-01-16T04:00:01"/>
    <b v="0"/>
    <n v="2"/>
    <b v="0"/>
    <x v="5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s v="1394039979.979"/>
    <x v="471"/>
    <s v="1397924379.379"/>
    <d v="2014-04-19T16:19:39"/>
    <b v="0"/>
    <n v="170"/>
    <b v="0"/>
    <x v="5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s v="1406239718.718"/>
    <x v="472"/>
    <s v="1408831718.718"/>
    <d v="2014-08-23T22:08:39"/>
    <b v="0"/>
    <n v="5"/>
    <b v="0"/>
    <x v="5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s v="1408380319.319"/>
    <x v="473"/>
    <s v="1410972319.319"/>
    <d v="2014-09-17T16:45:19"/>
    <b v="0"/>
    <n v="14"/>
    <b v="0"/>
    <x v="5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s v="1484726029.029"/>
    <x v="474"/>
    <s v="1487318029.029"/>
    <d v="2017-02-17T07:53:49"/>
    <b v="0"/>
    <n v="1"/>
    <b v="0"/>
    <x v="5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s v="1428285843.843"/>
    <x v="475"/>
    <s v="1430877843.843"/>
    <d v="2015-05-06T02:04:04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s v="1398727441.441"/>
    <x v="476"/>
    <s v="1401767940.940"/>
    <d v="2014-06-03T03:59:01"/>
    <b v="0"/>
    <n v="124"/>
    <b v="0"/>
    <x v="5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s v="1332187334.334"/>
    <x v="477"/>
    <s v="1337371334.334"/>
    <d v="2012-05-18T20:02:14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s v="1425333109.109"/>
    <x v="478"/>
    <s v="1427921509.509"/>
    <d v="2015-04-01T20:51:50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s v="1411379235.235"/>
    <x v="479"/>
    <s v="1416566835.835"/>
    <d v="2014-11-21T10:47:16"/>
    <b v="0"/>
    <n v="55"/>
    <b v="0"/>
    <x v="5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s v="1373457615.615"/>
    <x v="480"/>
    <s v="1376049615.615"/>
    <d v="2013-08-09T12:00:16"/>
    <b v="0"/>
    <n v="140"/>
    <b v="0"/>
    <x v="5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s v="1347293289.289"/>
    <x v="481"/>
    <s v="1349885289.289"/>
    <d v="2012-10-10T16:08:09"/>
    <b v="0"/>
    <n v="21"/>
    <b v="0"/>
    <x v="5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s v="1458336690.690"/>
    <x v="482"/>
    <s v="1460644440.440"/>
    <d v="2016-04-14T14:34:00"/>
    <b v="0"/>
    <n v="1"/>
    <b v="0"/>
    <x v="5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s v="1354250672.672"/>
    <x v="483"/>
    <s v="1359434672.672"/>
    <d v="2013-01-29T04:44:33"/>
    <b v="0"/>
    <n v="147"/>
    <b v="0"/>
    <x v="5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s v="1443220372.372"/>
    <x v="484"/>
    <s v="1446766372.372"/>
    <d v="2015-11-05T23:32:52"/>
    <b v="0"/>
    <n v="11"/>
    <b v="0"/>
    <x v="5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s v="1366200499.499"/>
    <x v="485"/>
    <s v="1368792499.499"/>
    <d v="2013-05-17T12:08:19"/>
    <b v="0"/>
    <n v="125"/>
    <b v="0"/>
    <x v="5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s v="1399070239.239"/>
    <x v="486"/>
    <s v="1401662239.239"/>
    <d v="2014-06-01T22:37:19"/>
    <b v="0"/>
    <n v="1"/>
    <b v="0"/>
    <x v="5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s v="1477491394.394"/>
    <x v="487"/>
    <s v="1482678994.994"/>
    <d v="2016-12-25T15:16:35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s v="1481332700.700"/>
    <x v="488"/>
    <s v="1483924700.700"/>
    <d v="2017-01-09T01:18:21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s v="1323084816.816"/>
    <x v="489"/>
    <s v="1325763180.180"/>
    <d v="2012-01-05T11:33:00"/>
    <b v="0"/>
    <n v="3"/>
    <b v="0"/>
    <x v="5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s v="1343085285.285"/>
    <x v="490"/>
    <s v="1345677285.285"/>
    <d v="2012-08-22T23:14:45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s v="1451345699.699"/>
    <x v="491"/>
    <s v="1453937699.699"/>
    <d v="2016-01-27T23:35:00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s v="1471135830.830"/>
    <x v="492"/>
    <s v="1476319830.830"/>
    <d v="2016-10-13T00:50:31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s v="1429550738.738"/>
    <x v="493"/>
    <s v="1432142738.738"/>
    <d v="2015-05-20T17:25:39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s v="1402343765.765"/>
    <x v="494"/>
    <s v="1404356400.400"/>
    <d v="2014-07-03T03:00:00"/>
    <b v="0"/>
    <n v="3"/>
    <b v="0"/>
    <x v="5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s v="1434484305.305"/>
    <x v="495"/>
    <s v="1437076305.305"/>
    <d v="2015-07-16T19:51:4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s v="1386886874.874"/>
    <x v="496"/>
    <s v="1392070874.874"/>
    <d v="2014-02-10T22:21:15"/>
    <b v="0"/>
    <n v="1"/>
    <b v="0"/>
    <x v="5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s v="1414889665.665"/>
    <x v="497"/>
    <s v="1419483600.600"/>
    <d v="2014-12-25T05:00:01"/>
    <b v="0"/>
    <n v="3"/>
    <b v="0"/>
    <x v="5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s v="1321035449.449"/>
    <x v="498"/>
    <s v="1324664249.249"/>
    <d v="2011-12-23T18:17:29"/>
    <b v="0"/>
    <n v="22"/>
    <b v="0"/>
    <x v="5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s v="1250630968.968"/>
    <x v="499"/>
    <s v="1255381140.140"/>
    <d v="2009-10-12T20:59:00"/>
    <b v="0"/>
    <n v="26"/>
    <b v="0"/>
    <x v="5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s v="1268255751.751"/>
    <x v="500"/>
    <s v="1273356960.960"/>
    <d v="2010-05-08T22:16:01"/>
    <b v="0"/>
    <n v="4"/>
    <b v="0"/>
    <x v="5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s v="1307597851.851"/>
    <x v="501"/>
    <s v="1310189851.851"/>
    <d v="2011-07-09T05:37:32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s v="1329484625.625"/>
    <x v="502"/>
    <s v="1332073025.025"/>
    <d v="2012-03-18T12:17:05"/>
    <b v="0"/>
    <n v="4"/>
    <b v="0"/>
    <x v="5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s v="1418906303.303"/>
    <x v="503"/>
    <s v="1421498303.303"/>
    <d v="2015-01-17T12:38:23"/>
    <b v="0"/>
    <n v="9"/>
    <b v="0"/>
    <x v="5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s v="1328916987.987"/>
    <x v="504"/>
    <s v="1334097387.387"/>
    <d v="2012-04-10T22:36:27"/>
    <b v="0"/>
    <n v="5"/>
    <b v="0"/>
    <x v="5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s v="1447122086.086"/>
    <x v="505"/>
    <s v="1451010086.086"/>
    <d v="2015-12-25T02:21:26"/>
    <b v="0"/>
    <n v="14"/>
    <b v="0"/>
    <x v="5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s v="1373548520.520"/>
    <x v="506"/>
    <s v="1376140520.520"/>
    <d v="2013-08-10T13:15:21"/>
    <b v="0"/>
    <n v="1"/>
    <b v="0"/>
    <x v="5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s v="1346799657.657"/>
    <x v="507"/>
    <s v="1350687657.657"/>
    <d v="2012-10-19T23:00:58"/>
    <b v="0"/>
    <n v="10"/>
    <b v="0"/>
    <x v="5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s v="1332808501.501"/>
    <x v="508"/>
    <s v="1337955240.240"/>
    <d v="2012-05-25T14:14:00"/>
    <b v="0"/>
    <n v="3"/>
    <b v="0"/>
    <x v="5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s v="1432912170.170"/>
    <x v="509"/>
    <s v="1435504170.170"/>
    <d v="2015-06-28T15:09:30"/>
    <b v="0"/>
    <n v="1"/>
    <b v="0"/>
    <x v="5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s v="1454213639.639"/>
    <x v="510"/>
    <s v="1456805639.639"/>
    <d v="2016-03-01T04:14:00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s v="1362640582.582"/>
    <x v="511"/>
    <s v="1365228982.982"/>
    <d v="2013-04-06T06:16:23"/>
    <b v="0"/>
    <n v="5"/>
    <b v="0"/>
    <x v="5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s v="1475776127.127"/>
    <x v="512"/>
    <s v="1479667727.727"/>
    <d v="2016-11-20T18:48:48"/>
    <b v="0"/>
    <n v="2"/>
    <b v="0"/>
    <x v="5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s v="1467387705.705"/>
    <x v="513"/>
    <s v="1471244400.400"/>
    <d v="2016-08-15T07:00:00"/>
    <b v="0"/>
    <n v="68"/>
    <b v="0"/>
    <x v="5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s v="1405003447.447"/>
    <x v="514"/>
    <s v="1407595447.447"/>
    <d v="2014-08-09T14:44:07"/>
    <b v="0"/>
    <n v="3"/>
    <b v="0"/>
    <x v="5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s v="1447933601.601"/>
    <x v="515"/>
    <s v="1451389601.601"/>
    <d v="2015-12-29T11:46:42"/>
    <b v="0"/>
    <n v="34"/>
    <b v="0"/>
    <x v="5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s v="1427568080.080"/>
    <x v="516"/>
    <s v="1432752080.080"/>
    <d v="2015-05-27T18:41:20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s v="1483454761.761"/>
    <x v="517"/>
    <s v="1486046761.761"/>
    <d v="2017-02-02T14:46:02"/>
    <b v="0"/>
    <n v="3"/>
    <b v="0"/>
    <x v="5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s v="1438958824.824"/>
    <x v="518"/>
    <s v="1441550760.760"/>
    <d v="2015-09-06T14:46:01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s v="1352107421.421"/>
    <x v="519"/>
    <s v="1354699421.421"/>
    <d v="2012-12-05T09:23:41"/>
    <b v="0"/>
    <n v="70"/>
    <b v="0"/>
    <x v="5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s v="1447174261.261"/>
    <x v="520"/>
    <s v="1449766261.261"/>
    <d v="2015-12-10T16:51:01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s v="1475460819.819"/>
    <x v="521"/>
    <s v="1477976340.340"/>
    <d v="2016-11-01T04:59:00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s v="1456793925.925"/>
    <x v="522"/>
    <s v="1458518325.325"/>
    <d v="2016-03-20T23:58:45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s v="1440213076.076"/>
    <x v="523"/>
    <s v="1442805076.076"/>
    <d v="2015-09-21T03:11:16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s v="1462209169.169"/>
    <x v="524"/>
    <s v="1464801169.169"/>
    <d v="2016-06-01T17:12:49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s v="1406713041.041"/>
    <x v="525"/>
    <s v="1410601041.041"/>
    <d v="2014-09-13T09:37:21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s v="1436278344.344"/>
    <x v="526"/>
    <s v="1438966800.800"/>
    <d v="2015-08-07T17:00:01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s v="1484715366.366"/>
    <x v="527"/>
    <s v="1487347500.500"/>
    <d v="2017-02-17T16:05:00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s v="1433109907.907"/>
    <x v="528"/>
    <s v="1434921600.600"/>
    <d v="2015-06-21T21:20:01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s v="1482281094.094"/>
    <x v="529"/>
    <s v="1484110800.800"/>
    <d v="2017-01-11T05:00:01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s v="1433254268.268"/>
    <x v="530"/>
    <s v="1435111200.200"/>
    <d v="2015-06-24T02:00:00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s v="1478050429.429"/>
    <x v="531"/>
    <s v="1481957940.940"/>
    <d v="2016-12-17T06:59:01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s v="1460506208.208"/>
    <x v="532"/>
    <s v="1463098208.208"/>
    <d v="2016-05-13T00:10:08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s v="1461320765.765"/>
    <x v="533"/>
    <s v="1463394365.365"/>
    <d v="2016-05-16T10:26:05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s v="1443036470.470"/>
    <x v="534"/>
    <s v="1446418800.800"/>
    <d v="2015-11-01T23:00:01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s v="1481115905.905"/>
    <x v="535"/>
    <s v="1483707905.905"/>
    <d v="2017-01-06T13:05:06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s v="1435133807.807"/>
    <x v="536"/>
    <s v="1438624800.800"/>
    <d v="2015-08-03T18:00:01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s v="1444069591.591"/>
    <x v="537"/>
    <s v="1446665191.191"/>
    <d v="2015-11-04T19:26:31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s v="1460574263.263"/>
    <x v="538"/>
    <s v="1463166263.263"/>
    <d v="2016-05-13T19:04:23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s v="1465866707.707"/>
    <x v="539"/>
    <s v="1467681107.107"/>
    <d v="2016-07-05T01:11:47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s v="1420486606.606"/>
    <x v="540"/>
    <s v="1423078606.606"/>
    <d v="2015-02-04T19:36:47"/>
    <b v="0"/>
    <n v="1"/>
    <b v="0"/>
    <x v="7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s v="1443488834.834"/>
    <x v="541"/>
    <s v="1446080834.834"/>
    <d v="2015-10-29T01:07:15"/>
    <b v="0"/>
    <n v="1"/>
    <b v="0"/>
    <x v="7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s v="1457113316.316"/>
    <x v="542"/>
    <s v="1462293716.716"/>
    <d v="2016-05-03T16:41:57"/>
    <b v="0"/>
    <n v="1"/>
    <b v="0"/>
    <x v="7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s v="1412215962.962"/>
    <x v="543"/>
    <s v="1414807962.962"/>
    <d v="2014-11-01T02:12:43"/>
    <b v="0"/>
    <n v="2"/>
    <b v="0"/>
    <x v="7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s v="1465055160.160"/>
    <x v="544"/>
    <s v="1467647160.160"/>
    <d v="2016-07-04T15:46:00"/>
    <b v="0"/>
    <n v="2"/>
    <b v="0"/>
    <x v="7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s v="1444140789.789"/>
    <x v="545"/>
    <s v="1447600389.389"/>
    <d v="2015-11-15T15:13:09"/>
    <b v="0"/>
    <n v="34"/>
    <b v="0"/>
    <x v="7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s v="1441209715.715"/>
    <x v="546"/>
    <s v="1445097715.715"/>
    <d v="2015-10-17T16:01:56"/>
    <b v="0"/>
    <n v="2"/>
    <b v="0"/>
    <x v="7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s v="1452530564.564"/>
    <x v="547"/>
    <s v="1455122564.564"/>
    <d v="2016-02-10T16:42:45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s v="1443562848.848"/>
    <x v="548"/>
    <s v="1446154848.848"/>
    <d v="2015-10-29T21:40:49"/>
    <b v="0"/>
    <n v="1"/>
    <b v="0"/>
    <x v="7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s v="1433776622.622"/>
    <x v="549"/>
    <s v="1436368622.622"/>
    <d v="2015-07-08T15:17:03"/>
    <b v="0"/>
    <n v="8"/>
    <b v="0"/>
    <x v="7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s v="1484756245.245"/>
    <x v="550"/>
    <s v="1485838800.800"/>
    <d v="2017-01-31T05:00:01"/>
    <b v="0"/>
    <n v="4"/>
    <b v="0"/>
    <x v="7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s v="1434609424.424"/>
    <x v="551"/>
    <s v="1438451580.580"/>
    <d v="2015-08-01T17:53:01"/>
    <b v="0"/>
    <n v="28"/>
    <b v="0"/>
    <x v="7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s v="1447166896.896"/>
    <x v="552"/>
    <s v="1452350896.896"/>
    <d v="2016-01-09T14:48:17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s v="1413393391.391"/>
    <x v="553"/>
    <s v="1415988991.991"/>
    <d v="2014-11-14T18:16:32"/>
    <b v="0"/>
    <n v="6"/>
    <b v="0"/>
    <x v="7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s v="1411143972.972"/>
    <x v="554"/>
    <s v="1413735972.972"/>
    <d v="2014-10-19T16:26:13"/>
    <b v="0"/>
    <n v="22"/>
    <b v="0"/>
    <x v="7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s v="1463128143.143"/>
    <x v="555"/>
    <s v="1465720143.143"/>
    <d v="2016-06-12T08:29:03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s v="1449520717.717"/>
    <x v="556"/>
    <s v="1452112717.717"/>
    <d v="2016-01-06T20:38:38"/>
    <b v="0"/>
    <n v="1"/>
    <b v="0"/>
    <x v="7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s v="1478126203.203"/>
    <x v="557"/>
    <s v="1480721803.803"/>
    <d v="2016-12-02T23:36:44"/>
    <b v="0"/>
    <n v="20"/>
    <b v="0"/>
    <x v="7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s v="1424639505.505"/>
    <x v="558"/>
    <s v="1427227905.905"/>
    <d v="2015-03-24T20:11:46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s v="1447397260.260"/>
    <x v="559"/>
    <s v="1449989260.260"/>
    <d v="2015-12-13T06:47:40"/>
    <b v="0"/>
    <n v="1"/>
    <b v="0"/>
    <x v="7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s v="1416249045.045"/>
    <x v="560"/>
    <s v="1418841045.045"/>
    <d v="2014-12-17T18:30:45"/>
    <b v="0"/>
    <n v="3"/>
    <b v="0"/>
    <x v="7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s v="1442850513.513"/>
    <x v="561"/>
    <s v="1445874513.513"/>
    <d v="2015-10-26T15:48:34"/>
    <b v="0"/>
    <n v="2"/>
    <b v="0"/>
    <x v="7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s v="1479460815.815"/>
    <x v="562"/>
    <s v="1482052815.815"/>
    <d v="2016-12-18T09:20:16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s v="1421545247.247"/>
    <x v="563"/>
    <s v="1424137247.247"/>
    <d v="2015-02-17T01:40:47"/>
    <b v="0"/>
    <n v="2"/>
    <b v="0"/>
    <x v="7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s v="1455230275.275"/>
    <x v="564"/>
    <s v="1457822275.275"/>
    <d v="2016-03-12T22:37:55"/>
    <b v="0"/>
    <n v="1"/>
    <b v="0"/>
    <x v="7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s v="1433962249.249"/>
    <x v="565"/>
    <s v="1436554249.249"/>
    <d v="2015-07-10T18:50:49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s v="1465921533.533"/>
    <x v="566"/>
    <s v="1468513533.533"/>
    <d v="2016-07-14T16:25:34"/>
    <b v="0"/>
    <n v="1"/>
    <b v="0"/>
    <x v="7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s v="1417551194.194"/>
    <x v="567"/>
    <s v="1420143194.194"/>
    <d v="2015-01-01T20:13:14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s v="1449785223.223"/>
    <x v="568"/>
    <s v="1452942000.000"/>
    <d v="2016-01-16T11:00:00"/>
    <b v="0"/>
    <n v="5"/>
    <b v="0"/>
    <x v="7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s v="1449087612.612"/>
    <x v="569"/>
    <s v="1451679612.612"/>
    <d v="2016-01-01T20:20:13"/>
    <b v="0"/>
    <n v="1"/>
    <b v="0"/>
    <x v="7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s v="1453230569.569"/>
    <x v="570"/>
    <s v="1455822569.569"/>
    <d v="2016-02-18T19:09:30"/>
    <b v="0"/>
    <n v="1"/>
    <b v="0"/>
    <x v="7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s v="1436297723.723"/>
    <x v="571"/>
    <s v="1437969540.540"/>
    <d v="2015-07-27T03:59:01"/>
    <b v="0"/>
    <n v="2"/>
    <b v="0"/>
    <x v="7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s v="1444065088.088"/>
    <x v="572"/>
    <s v="1446660688.688"/>
    <d v="2015-11-04T18:11:29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s v="1416445931.931"/>
    <x v="573"/>
    <s v="1421543520.520"/>
    <d v="2015-01-18T01:12:01"/>
    <b v="0"/>
    <n v="9"/>
    <b v="0"/>
    <x v="7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s v="1474281507.507"/>
    <x v="574"/>
    <s v="1476873507.507"/>
    <d v="2016-10-19T10:38:28"/>
    <b v="0"/>
    <n v="4"/>
    <b v="0"/>
    <x v="7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s v="1431621443.443"/>
    <x v="575"/>
    <s v="1434213443.443"/>
    <d v="2015-06-13T16:37:23"/>
    <b v="0"/>
    <n v="4"/>
    <b v="0"/>
    <x v="7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s v="1422357552.552"/>
    <x v="576"/>
    <s v="1427537952.952"/>
    <d v="2015-03-28T10:19:13"/>
    <b v="0"/>
    <n v="1"/>
    <b v="0"/>
    <x v="7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s v="1458569302.302"/>
    <x v="577"/>
    <s v="1463753302.302"/>
    <d v="2016-05-20T14:08:22"/>
    <b v="0"/>
    <n v="1"/>
    <b v="0"/>
    <x v="7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s v="1439560393.393"/>
    <x v="578"/>
    <s v="1441633993.993"/>
    <d v="2015-09-07T13:53:14"/>
    <b v="0"/>
    <n v="7"/>
    <b v="0"/>
    <x v="7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s v="1416947223.223"/>
    <x v="579"/>
    <s v="1419539223.223"/>
    <d v="2014-12-25T20:27:03"/>
    <b v="0"/>
    <n v="5"/>
    <b v="0"/>
    <x v="7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s v="1471988867.867"/>
    <x v="580"/>
    <s v="1474580867.867"/>
    <d v="2016-09-22T21:47:48"/>
    <b v="0"/>
    <n v="1"/>
    <b v="0"/>
    <x v="7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s v="1435882704.704"/>
    <x v="581"/>
    <s v="1438474704.704"/>
    <d v="2015-08-02T00:18:25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s v="1424454319.319"/>
    <x v="582"/>
    <s v="1426442400.400"/>
    <d v="2015-03-15T18:00:00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s v="1424212287.287"/>
    <x v="583"/>
    <s v="1426800687.687"/>
    <d v="2015-03-19T21:31:28"/>
    <b v="0"/>
    <n v="1"/>
    <b v="0"/>
    <x v="7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s v="1423933916.916"/>
    <x v="584"/>
    <s v="1426522316.316"/>
    <d v="2015-03-16T16:11:56"/>
    <b v="0"/>
    <n v="2"/>
    <b v="0"/>
    <x v="7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s v="1444123377.377"/>
    <x v="585"/>
    <s v="1448928000.000"/>
    <d v="2015-12-01T00:00:00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s v="1421440207.207"/>
    <x v="586"/>
    <s v="1424032207.207"/>
    <d v="2015-02-15T20:30:07"/>
    <b v="0"/>
    <n v="4"/>
    <b v="0"/>
    <x v="7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s v="1426615833.833"/>
    <x v="587"/>
    <s v="1429207833.833"/>
    <d v="2015-04-16T18:10:34"/>
    <b v="0"/>
    <n v="7"/>
    <b v="0"/>
    <x v="7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s v="1474223286.286"/>
    <x v="588"/>
    <s v="1479410886.886"/>
    <d v="2016-11-17T19:28:07"/>
    <b v="0"/>
    <n v="2"/>
    <b v="0"/>
    <x v="7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s v="1435070699.699"/>
    <x v="589"/>
    <s v="1436366699.699"/>
    <d v="2015-07-08T14:45:00"/>
    <b v="0"/>
    <n v="1"/>
    <b v="0"/>
    <x v="7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s v="1452259131.131"/>
    <x v="590"/>
    <s v="1454936460.460"/>
    <d v="2016-02-08T13:01:00"/>
    <b v="0"/>
    <n v="9"/>
    <b v="0"/>
    <x v="7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s v="1434978130.130"/>
    <x v="591"/>
    <s v="1437570130.130"/>
    <d v="2015-07-22T13:02:10"/>
    <b v="0"/>
    <n v="2"/>
    <b v="0"/>
    <x v="7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s v="1414992860.860"/>
    <x v="592"/>
    <s v="1417584860.860"/>
    <d v="2014-12-03T05:34:21"/>
    <b v="0"/>
    <n v="1"/>
    <b v="0"/>
    <x v="7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s v="1425744945.945"/>
    <x v="593"/>
    <s v="1428333345.345"/>
    <d v="2015-04-06T15:15:45"/>
    <b v="0"/>
    <n v="7"/>
    <b v="0"/>
    <x v="7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s v="1458240206.206"/>
    <x v="594"/>
    <s v="1460832206.206"/>
    <d v="2016-04-16T18:43:26"/>
    <b v="0"/>
    <n v="2"/>
    <b v="0"/>
    <x v="7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s v="1426815638.638"/>
    <x v="595"/>
    <s v="1430703638.638"/>
    <d v="2015-05-04T01:40:39"/>
    <b v="0"/>
    <n v="8"/>
    <b v="0"/>
    <x v="7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s v="1475530292.292"/>
    <x v="596"/>
    <s v="1478122292.292"/>
    <d v="2016-11-02T21:31:32"/>
    <b v="0"/>
    <n v="2"/>
    <b v="0"/>
    <x v="7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s v="1466787335.335"/>
    <x v="597"/>
    <s v="1469980800.800"/>
    <d v="2016-07-31T16:00:01"/>
    <b v="0"/>
    <n v="2"/>
    <b v="0"/>
    <x v="7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s v="1415145781.781"/>
    <x v="598"/>
    <s v="1417737781.781"/>
    <d v="2014-12-05T00:03:02"/>
    <b v="0"/>
    <n v="7"/>
    <b v="0"/>
    <x v="7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s v="1423769402.402"/>
    <x v="599"/>
    <s v="1425827760.760"/>
    <d v="2015-03-08T15:16:01"/>
    <b v="0"/>
    <n v="2"/>
    <b v="0"/>
    <x v="7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s v="1426014562.562"/>
    <x v="600"/>
    <s v="1431198562.562"/>
    <d v="2015-05-09T19:09:23"/>
    <b v="0"/>
    <n v="1"/>
    <b v="0"/>
    <x v="7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s v="1417034139.139"/>
    <x v="601"/>
    <s v="1419626139.139"/>
    <d v="2014-12-26T20:35:39"/>
    <b v="0"/>
    <n v="6"/>
    <b v="0"/>
    <x v="7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s v="1432062215.215"/>
    <x v="602"/>
    <s v="1434654215.215"/>
    <d v="2015-06-18T19:03:35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s v="1405437623.623"/>
    <x v="603"/>
    <s v="1408029623.623"/>
    <d v="2014-08-14T15:20:24"/>
    <b v="0"/>
    <n v="13"/>
    <b v="0"/>
    <x v="7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s v="1406595056.056"/>
    <x v="604"/>
    <s v="1409187056.056"/>
    <d v="2014-08-28T00:50:56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s v="1436430908.908"/>
    <x v="605"/>
    <s v="1440318908.908"/>
    <d v="2015-08-23T08:35:09"/>
    <b v="0"/>
    <n v="8"/>
    <b v="0"/>
    <x v="7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s v="1428507409.409"/>
    <x v="606"/>
    <s v="1432479600.600"/>
    <d v="2015-05-24T15:00:01"/>
    <b v="0"/>
    <n v="1"/>
    <b v="0"/>
    <x v="7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s v="1445629736.736"/>
    <x v="607"/>
    <s v="1448225336.336"/>
    <d v="2015-11-22T20:48:56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s v="1431813980.980"/>
    <x v="608"/>
    <s v="1434405980.980"/>
    <d v="2015-06-15T22:06:21"/>
    <b v="0"/>
    <n v="5"/>
    <b v="0"/>
    <x v="7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s v="1446166144.144"/>
    <x v="609"/>
    <s v="1448761744.744"/>
    <d v="2015-11-29T01:49:05"/>
    <b v="0"/>
    <n v="1"/>
    <b v="0"/>
    <x v="7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s v="1427140586.586"/>
    <x v="610"/>
    <s v="1429732586.586"/>
    <d v="2015-04-22T19:56:27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s v="1448026037.037"/>
    <x v="611"/>
    <s v="1453210037.037"/>
    <d v="2016-01-19T13:27:17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s v="1470185146.146"/>
    <x v="612"/>
    <s v="1472777146.146"/>
    <d v="2016-09-02T00:45:46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s v="1441022120.120"/>
    <x v="613"/>
    <s v="1443675540.540"/>
    <d v="2015-10-01T04:59:01"/>
    <b v="0"/>
    <n v="121"/>
    <b v="0"/>
    <x v="7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s v="1464139740.740"/>
    <x v="614"/>
    <s v="1466731740.740"/>
    <d v="2016-06-24T01:29:01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s v="1440557759.759"/>
    <x v="615"/>
    <s v="1443149759.759"/>
    <d v="2015-09-25T02:56:00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s v="1485421307.307"/>
    <x v="616"/>
    <s v="1488013307.307"/>
    <d v="2017-02-25T09:01:47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s v="1427184843.843"/>
    <x v="617"/>
    <s v="1431072843.843"/>
    <d v="2015-05-08T08:14:04"/>
    <b v="0"/>
    <n v="3"/>
    <b v="0"/>
    <x v="7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s v="1447097203.203"/>
    <x v="618"/>
    <s v="1449689203.203"/>
    <d v="2015-12-09T19:26:43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s v="1411745790.790"/>
    <x v="619"/>
    <s v="1416933390.390"/>
    <d v="2014-11-25T16:36:30"/>
    <b v="0"/>
    <n v="1"/>
    <b v="0"/>
    <x v="7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s v="1405098738.738"/>
    <x v="620"/>
    <s v="1408986738.738"/>
    <d v="2014-08-25T17:12:19"/>
    <b v="0"/>
    <n v="1"/>
    <b v="0"/>
    <x v="7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s v="1465342937.937"/>
    <x v="621"/>
    <s v="1467934937.937"/>
    <d v="2016-07-07T23:42:18"/>
    <b v="0"/>
    <n v="3"/>
    <b v="0"/>
    <x v="7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s v="1465670138.138"/>
    <x v="622"/>
    <s v="1467398138.138"/>
    <d v="2016-07-01T18:35:38"/>
    <b v="0"/>
    <n v="9"/>
    <b v="0"/>
    <x v="7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s v="1430179997.997"/>
    <x v="623"/>
    <s v="1432771997.997"/>
    <d v="2015-05-28T00:13:18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s v="1429055041.041"/>
    <x v="624"/>
    <s v="1431647041.041"/>
    <d v="2015-05-14T23:44:0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s v="1487971777.777"/>
    <x v="625"/>
    <s v="1490560177.177"/>
    <d v="2017-03-26T20:29:37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s v="1436793939.939"/>
    <x v="626"/>
    <s v="1439644920.920"/>
    <d v="2015-08-15T13:22:01"/>
    <b v="0"/>
    <n v="39"/>
    <b v="0"/>
    <x v="7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s v="1452842511.511"/>
    <x v="627"/>
    <s v="1457996400.400"/>
    <d v="2016-03-14T23:00:00"/>
    <b v="0"/>
    <n v="1"/>
    <b v="0"/>
    <x v="7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s v="1402677457.457"/>
    <x v="628"/>
    <s v="1405269457.457"/>
    <d v="2014-07-13T16:37:37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s v="1460647108.108"/>
    <x v="629"/>
    <s v="1463239108.108"/>
    <d v="2016-05-14T15:18:28"/>
    <b v="0"/>
    <n v="3"/>
    <b v="0"/>
    <x v="7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s v="1438959121.121"/>
    <x v="630"/>
    <s v="1441516200.200"/>
    <d v="2015-09-06T05:10:00"/>
    <b v="0"/>
    <n v="1"/>
    <b v="0"/>
    <x v="7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s v="1461954729.729"/>
    <x v="631"/>
    <s v="1464460329.329"/>
    <d v="2016-05-28T18:32:09"/>
    <b v="0"/>
    <n v="9"/>
    <b v="0"/>
    <x v="7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s v="1445874565.565"/>
    <x v="632"/>
    <s v="1448470165.165"/>
    <d v="2015-11-25T16:49:25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s v="1463469062.062"/>
    <x v="633"/>
    <s v="1466204400.400"/>
    <d v="2016-06-17T23:00:00"/>
    <b v="0"/>
    <n v="25"/>
    <b v="0"/>
    <x v="7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s v="1422397029.029"/>
    <x v="634"/>
    <s v="1424989029.029"/>
    <d v="2015-02-26T22:17:09"/>
    <b v="0"/>
    <n v="1"/>
    <b v="0"/>
    <x v="7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s v="1426212762.762"/>
    <x v="635"/>
    <s v="1428804762.762"/>
    <d v="2015-04-12T02:12:43"/>
    <b v="0"/>
    <n v="1"/>
    <b v="0"/>
    <x v="7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s v="1430996150.150"/>
    <x v="636"/>
    <s v="1433587620.620"/>
    <d v="2015-06-06T10:47:01"/>
    <b v="0"/>
    <n v="1"/>
    <b v="0"/>
    <x v="7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s v="1485558318.318"/>
    <x v="637"/>
    <s v="1488063840.840"/>
    <d v="2017-02-25T23:04:01"/>
    <b v="0"/>
    <n v="0"/>
    <b v="0"/>
    <x v="7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s v="1485267262.262"/>
    <x v="638"/>
    <s v="1490447662.662"/>
    <d v="2017-03-25T13:14:23"/>
    <b v="0"/>
    <n v="6"/>
    <b v="0"/>
    <x v="7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s v="1408024795.795"/>
    <x v="639"/>
    <s v="1413208795.795"/>
    <d v="2014-10-13T13:59:56"/>
    <b v="0"/>
    <n v="1"/>
    <b v="0"/>
    <x v="7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s v="1478685915.915"/>
    <x v="640"/>
    <s v="1480028400.400"/>
    <d v="2016-11-24T23:00:00"/>
    <b v="0"/>
    <n v="2"/>
    <b v="1"/>
    <x v="8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s v="1436881248.248"/>
    <x v="641"/>
    <s v="1439473248.248"/>
    <d v="2015-08-13T13:40:48"/>
    <b v="0"/>
    <n v="315"/>
    <b v="1"/>
    <x v="8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s v="1436888274.274"/>
    <x v="642"/>
    <s v="1439998674.674"/>
    <d v="2015-08-19T15:37:55"/>
    <b v="0"/>
    <n v="2174"/>
    <b v="1"/>
    <x v="8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s v="1428333875.875"/>
    <x v="643"/>
    <s v="1433085875.875"/>
    <d v="2015-05-31T15:24:36"/>
    <b v="0"/>
    <n v="152"/>
    <b v="1"/>
    <x v="8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s v="1410883139.139"/>
    <x v="644"/>
    <s v="1414544400.400"/>
    <d v="2014-10-29T01:00:00"/>
    <b v="0"/>
    <n v="1021"/>
    <b v="1"/>
    <x v="8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s v="1468370274.274"/>
    <x v="645"/>
    <s v="1470962274.274"/>
    <d v="2016-08-12T00:37:54"/>
    <b v="0"/>
    <n v="237"/>
    <b v="1"/>
    <x v="8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s v="1405196867.867"/>
    <x v="646"/>
    <s v="1407788867.867"/>
    <d v="2014-08-11T20:27:48"/>
    <b v="0"/>
    <n v="27"/>
    <b v="1"/>
    <x v="8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s v="1455647149.149"/>
    <x v="647"/>
    <s v="1458235549.549"/>
    <d v="2016-03-17T17:25:50"/>
    <b v="0"/>
    <n v="17"/>
    <b v="1"/>
    <x v="8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s v="1410280708.708"/>
    <x v="648"/>
    <s v="1413304708.708"/>
    <d v="2014-10-14T16:38:29"/>
    <b v="0"/>
    <n v="27"/>
    <b v="1"/>
    <x v="8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s v="1409090013.013"/>
    <x v="649"/>
    <s v="1410904413.413"/>
    <d v="2014-09-16T21:53:33"/>
    <b v="0"/>
    <n v="82"/>
    <b v="1"/>
    <x v="8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s v="1413766384.384"/>
    <x v="650"/>
    <s v="1418953984.984"/>
    <d v="2014-12-19T01:53:05"/>
    <b v="0"/>
    <n v="48"/>
    <b v="1"/>
    <x v="8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s v="1415838311.311"/>
    <x v="651"/>
    <s v="1418430311.311"/>
    <d v="2014-12-13T00:25:11"/>
    <b v="0"/>
    <n v="105"/>
    <b v="1"/>
    <x v="8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s v="1478018050.050"/>
    <x v="652"/>
    <s v="1480613650.650"/>
    <d v="2016-12-01T17:34:11"/>
    <b v="0"/>
    <n v="28"/>
    <b v="1"/>
    <x v="8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s v="1436885440.440"/>
    <x v="653"/>
    <s v="1440082240.240"/>
    <d v="2015-08-20T14:50:40"/>
    <b v="0"/>
    <n v="1107"/>
    <b v="1"/>
    <x v="8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s v="1433804313.313"/>
    <x v="654"/>
    <s v="1436396313.313"/>
    <d v="2015-07-08T22:58:33"/>
    <b v="0"/>
    <n v="1013"/>
    <b v="1"/>
    <x v="8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s v="1423609112.112"/>
    <x v="655"/>
    <s v="1426197512.512"/>
    <d v="2015-03-12T21:58:33"/>
    <b v="0"/>
    <n v="274"/>
    <b v="1"/>
    <x v="8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s v="1455736719.719"/>
    <x v="656"/>
    <s v="1460917119.119"/>
    <d v="2016-04-17T18:18:39"/>
    <b v="0"/>
    <n v="87"/>
    <b v="1"/>
    <x v="8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s v="1448309872.872"/>
    <x v="657"/>
    <s v="1450901872.872"/>
    <d v="2015-12-23T20:17:53"/>
    <b v="0"/>
    <n v="99"/>
    <b v="1"/>
    <x v="8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s v="1435117889.889"/>
    <x v="658"/>
    <s v="1437933600.600"/>
    <d v="2015-07-26T18:00:01"/>
    <b v="0"/>
    <n v="276"/>
    <b v="1"/>
    <x v="8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s v="1437747295.295"/>
    <x v="659"/>
    <s v="1440339295.295"/>
    <d v="2015-08-23T14:14:55"/>
    <b v="0"/>
    <n v="21"/>
    <b v="1"/>
    <x v="8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s v="1412963279.279"/>
    <x v="660"/>
    <s v="1415558879.879"/>
    <d v="2014-11-09T18:48:00"/>
    <b v="0"/>
    <n v="18"/>
    <b v="0"/>
    <x v="8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s v="1474644559.559"/>
    <x v="661"/>
    <s v="1477236559.559"/>
    <d v="2016-10-23T15:29:20"/>
    <b v="0"/>
    <n v="9"/>
    <b v="0"/>
    <x v="8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s v="1418812247.247"/>
    <x v="662"/>
    <s v="1421404247.247"/>
    <d v="2015-01-16T10:30:47"/>
    <b v="0"/>
    <n v="4"/>
    <b v="0"/>
    <x v="8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s v="1434658456.456"/>
    <x v="663"/>
    <s v="1437250456.456"/>
    <d v="2015-07-18T20:14:16"/>
    <b v="0"/>
    <n v="7"/>
    <b v="0"/>
    <x v="8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s v="1426348775.775"/>
    <x v="664"/>
    <s v="1428940775.775"/>
    <d v="2015-04-13T15:59:36"/>
    <b v="0"/>
    <n v="29"/>
    <b v="0"/>
    <x v="8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s v="1479143061.061"/>
    <x v="665"/>
    <s v="1484327061.061"/>
    <d v="2017-01-13T17:04:21"/>
    <b v="0"/>
    <n v="12"/>
    <b v="0"/>
    <x v="8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s v="1405713498.498"/>
    <x v="666"/>
    <s v="1408305498.498"/>
    <d v="2014-08-17T19:58:18"/>
    <b v="0"/>
    <n v="4"/>
    <b v="0"/>
    <x v="8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s v="1474275463.463"/>
    <x v="667"/>
    <s v="1477731463.463"/>
    <d v="2016-10-29T08:57:43"/>
    <b v="0"/>
    <n v="28"/>
    <b v="0"/>
    <x v="8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s v="1427486222.222"/>
    <x v="668"/>
    <s v="1431374222.222"/>
    <d v="2015-05-11T19:57:02"/>
    <b v="0"/>
    <n v="25"/>
    <b v="0"/>
    <x v="8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s v="1465225258.258"/>
    <x v="669"/>
    <s v="1467817258.258"/>
    <d v="2016-07-06T15:00:58"/>
    <b v="0"/>
    <n v="28"/>
    <b v="0"/>
    <x v="8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s v="1463418120.120"/>
    <x v="670"/>
    <s v="1466323800.800"/>
    <d v="2016-06-19T08:10:01"/>
    <b v="0"/>
    <n v="310"/>
    <b v="0"/>
    <x v="8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s v="1418315852.852"/>
    <x v="671"/>
    <s v="1421208000.000"/>
    <d v="2015-01-14T04:00:00"/>
    <b v="0"/>
    <n v="15"/>
    <b v="0"/>
    <x v="8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s v="1417410964.964"/>
    <x v="672"/>
    <s v="1420088340.340"/>
    <d v="2015-01-01T04:59:00"/>
    <b v="0"/>
    <n v="215"/>
    <b v="0"/>
    <x v="8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s v="1405714217.217"/>
    <x v="673"/>
    <s v="1409602217.217"/>
    <d v="2014-09-01T20:10:17"/>
    <b v="0"/>
    <n v="3"/>
    <b v="0"/>
    <x v="8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s v="1402627627.627"/>
    <x v="674"/>
    <s v="1407811627.627"/>
    <d v="2014-08-12T02:47:08"/>
    <b v="0"/>
    <n v="2"/>
    <b v="0"/>
    <x v="8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s v="1417558804.804"/>
    <x v="675"/>
    <s v="1420095540.540"/>
    <d v="2015-01-01T06:59:01"/>
    <b v="0"/>
    <n v="26"/>
    <b v="0"/>
    <x v="8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s v="1420741581.581"/>
    <x v="676"/>
    <s v="1423333581.581"/>
    <d v="2015-02-07T18:26:22"/>
    <b v="0"/>
    <n v="24"/>
    <b v="0"/>
    <x v="8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s v="1463218895.895"/>
    <x v="677"/>
    <s v="1467106895.895"/>
    <d v="2016-06-28T09:41:36"/>
    <b v="0"/>
    <n v="96"/>
    <b v="0"/>
    <x v="8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s v="1461229338.338"/>
    <x v="678"/>
    <s v="1463821338.338"/>
    <d v="2016-05-21T09:02:18"/>
    <b v="0"/>
    <n v="17"/>
    <b v="0"/>
    <x v="8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s v="1467736909.909"/>
    <x v="679"/>
    <s v="1472920909.909"/>
    <d v="2016-09-03T16:41:50"/>
    <b v="0"/>
    <n v="94"/>
    <b v="0"/>
    <x v="8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s v="1407931331.331"/>
    <x v="680"/>
    <s v="1410955331.331"/>
    <d v="2014-09-17T12:02:11"/>
    <b v="0"/>
    <n v="129"/>
    <b v="0"/>
    <x v="8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s v="1474917604.604"/>
    <x v="681"/>
    <s v="1477509604.604"/>
    <d v="2016-10-26T19:20:05"/>
    <b v="0"/>
    <n v="1"/>
    <b v="0"/>
    <x v="8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s v="1486923722.722"/>
    <x v="682"/>
    <s v="1489512122.122"/>
    <d v="2017-03-14T17:22:02"/>
    <b v="0"/>
    <n v="4"/>
    <b v="0"/>
    <x v="8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s v="1474493764.764"/>
    <x v="683"/>
    <s v="1477949764.764"/>
    <d v="2016-10-31T21:36:05"/>
    <b v="0"/>
    <n v="3"/>
    <b v="0"/>
    <x v="8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s v="1403176891.891"/>
    <x v="684"/>
    <s v="1406257200.200"/>
    <d v="2014-07-25T03:00:00"/>
    <b v="0"/>
    <n v="135"/>
    <b v="0"/>
    <x v="8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s v="1417207672.672"/>
    <x v="685"/>
    <s v="1421095672.672"/>
    <d v="2015-01-12T20:47:53"/>
    <b v="0"/>
    <n v="10"/>
    <b v="0"/>
    <x v="8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s v="1436026170.170"/>
    <x v="686"/>
    <s v="1438618170.170"/>
    <d v="2015-08-03T16:09:30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s v="1481133653.653"/>
    <x v="687"/>
    <s v="1486317653.653"/>
    <d v="2017-02-05T18:00:54"/>
    <b v="0"/>
    <n v="6"/>
    <b v="0"/>
    <x v="8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s v="1442284253.253"/>
    <x v="688"/>
    <s v="1444876253.253"/>
    <d v="2015-10-15T02:30:53"/>
    <b v="0"/>
    <n v="36"/>
    <b v="0"/>
    <x v="8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s v="1478016097.097"/>
    <x v="689"/>
    <s v="1481173140.140"/>
    <d v="2016-12-08T04:59:00"/>
    <b v="0"/>
    <n v="336"/>
    <b v="0"/>
    <x v="8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s v="1469718841.841"/>
    <x v="690"/>
    <s v="1473400800.800"/>
    <d v="2016-09-09T06:00:01"/>
    <b v="0"/>
    <n v="34"/>
    <b v="0"/>
    <x v="8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s v="1433292046.046"/>
    <x v="691"/>
    <s v="1435711246.246"/>
    <d v="2015-07-01T00:40:46"/>
    <b v="0"/>
    <n v="10"/>
    <b v="0"/>
    <x v="8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s v="1479805263.263"/>
    <x v="692"/>
    <s v="1482397263.263"/>
    <d v="2016-12-22T09:01:03"/>
    <b v="0"/>
    <n v="201"/>
    <b v="0"/>
    <x v="8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s v="1427829827.827"/>
    <x v="693"/>
    <s v="1430421827.827"/>
    <d v="2015-04-30T19:23:48"/>
    <b v="0"/>
    <n v="296"/>
    <b v="0"/>
    <x v="8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s v="1483372559.559"/>
    <x v="694"/>
    <s v="1485964559.559"/>
    <d v="2017-02-01T15:56:00"/>
    <b v="0"/>
    <n v="7"/>
    <b v="0"/>
    <x v="8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s v="1412166620.620"/>
    <x v="695"/>
    <s v="1414758620.620"/>
    <d v="2014-10-31T12:30:21"/>
    <b v="0"/>
    <n v="7"/>
    <b v="0"/>
    <x v="8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s v="1403734502.502"/>
    <x v="696"/>
    <s v="1406326502.502"/>
    <d v="2014-07-25T22:15:03"/>
    <b v="0"/>
    <n v="1"/>
    <b v="0"/>
    <x v="8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s v="1453206789.789"/>
    <x v="697"/>
    <s v="1454502789.789"/>
    <d v="2016-02-03T12:33:10"/>
    <b v="0"/>
    <n v="114"/>
    <b v="0"/>
    <x v="8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s v="1408141245.245"/>
    <x v="698"/>
    <s v="1411005600.600"/>
    <d v="2014-09-18T02:00:01"/>
    <b v="0"/>
    <n v="29"/>
    <b v="0"/>
    <x v="8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s v="1381923548.548"/>
    <x v="699"/>
    <s v="1385136000.000"/>
    <d v="2013-11-22T16:00:00"/>
    <b v="0"/>
    <n v="890"/>
    <b v="0"/>
    <x v="8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s v="1481473881.881"/>
    <x v="700"/>
    <s v="1484065881.881"/>
    <d v="2017-01-10T16:31:22"/>
    <b v="0"/>
    <n v="31"/>
    <b v="0"/>
    <x v="8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s v="1403538880.880"/>
    <x v="701"/>
    <s v="1406130880.880"/>
    <d v="2014-07-23T15:54:41"/>
    <b v="0"/>
    <n v="21"/>
    <b v="0"/>
    <x v="8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s v="1477416387.387"/>
    <x v="702"/>
    <s v="1480011987.987"/>
    <d v="2016-11-24T18:26:28"/>
    <b v="0"/>
    <n v="37"/>
    <b v="0"/>
    <x v="8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s v="1481150949.949"/>
    <x v="703"/>
    <s v="1485905520.520"/>
    <d v="2017-01-31T23:32:01"/>
    <b v="0"/>
    <n v="7"/>
    <b v="0"/>
    <x v="8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s v="1482381468.468"/>
    <x v="704"/>
    <s v="1487565468.468"/>
    <d v="2017-02-20T04:37:48"/>
    <b v="0"/>
    <n v="4"/>
    <b v="0"/>
    <x v="8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s v="1482407278.278"/>
    <x v="705"/>
    <s v="1484999278.278"/>
    <d v="2017-01-21T11:47:58"/>
    <b v="0"/>
    <n v="5"/>
    <b v="0"/>
    <x v="8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s v="1478130783.783"/>
    <x v="706"/>
    <s v="1481740740.740"/>
    <d v="2016-12-14T18:39:01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s v="1479830127.127"/>
    <x v="707"/>
    <s v="1483286127.127"/>
    <d v="2017-01-01T15:55:27"/>
    <b v="0"/>
    <n v="456"/>
    <b v="0"/>
    <x v="8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s v="1405432600.600"/>
    <x v="708"/>
    <s v="1410616600.600"/>
    <d v="2014-09-13T13:56:41"/>
    <b v="0"/>
    <n v="369"/>
    <b v="0"/>
    <x v="8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s v="1415149159.159"/>
    <x v="709"/>
    <s v="1417741159.159"/>
    <d v="2014-12-05T00:59:19"/>
    <b v="0"/>
    <n v="2"/>
    <b v="0"/>
    <x v="8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s v="1405640302.302"/>
    <x v="710"/>
    <s v="1408495440.440"/>
    <d v="2014-08-20T00:44:00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s v="1478257268.268"/>
    <x v="711"/>
    <s v="1481716868.868"/>
    <d v="2016-12-14T12:01:09"/>
    <b v="0"/>
    <n v="338"/>
    <b v="0"/>
    <x v="8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s v="1452874832.832"/>
    <x v="712"/>
    <s v="1455466832.832"/>
    <d v="2016-02-14T16:20:33"/>
    <b v="0"/>
    <n v="4"/>
    <b v="0"/>
    <x v="8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s v="1462538532.532"/>
    <x v="713"/>
    <s v="1465130532.532"/>
    <d v="2016-06-05T12:42:13"/>
    <b v="0"/>
    <n v="1"/>
    <b v="0"/>
    <x v="8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s v="1483124082.082"/>
    <x v="714"/>
    <s v="1488308082.082"/>
    <d v="2017-02-28T18:54:42"/>
    <b v="0"/>
    <n v="28"/>
    <b v="0"/>
    <x v="8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s v="1443233440.440"/>
    <x v="715"/>
    <s v="1446693040.040"/>
    <d v="2015-11-05T03:10:40"/>
    <b v="0"/>
    <n v="12"/>
    <b v="0"/>
    <x v="8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s v="1414511307.307"/>
    <x v="716"/>
    <s v="1417392000.000"/>
    <d v="2014-12-01T00:00:00"/>
    <b v="0"/>
    <n v="16"/>
    <b v="0"/>
    <x v="8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s v="1407357002.002"/>
    <x v="717"/>
    <s v="1409949002.002"/>
    <d v="2014-09-05T20:30:02"/>
    <b v="0"/>
    <n v="4"/>
    <b v="0"/>
    <x v="8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s v="1484684247.247"/>
    <x v="718"/>
    <s v="1487397540.540"/>
    <d v="2017-02-18T05:59:01"/>
    <b v="0"/>
    <n v="4"/>
    <b v="0"/>
    <x v="8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s v="1454979476.476"/>
    <x v="719"/>
    <s v="1456189076.076"/>
    <d v="2016-02-23T00:57:56"/>
    <b v="0"/>
    <n v="10"/>
    <b v="0"/>
    <x v="8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s v="1325432091.091"/>
    <x v="720"/>
    <s v="1327851291.291"/>
    <d v="2012-01-29T15:34:51"/>
    <b v="0"/>
    <n v="41"/>
    <b v="1"/>
    <x v="9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s v="1403012607.607"/>
    <x v="721"/>
    <s v="1406900607.607"/>
    <d v="2014-08-01T13:43:28"/>
    <b v="0"/>
    <n v="119"/>
    <b v="1"/>
    <x v="9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s v="1331320778.778"/>
    <x v="722"/>
    <s v="1333909178.178"/>
    <d v="2012-04-08T18:19:38"/>
    <b v="0"/>
    <n v="153"/>
    <b v="1"/>
    <x v="9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s v="1435606549.549"/>
    <x v="723"/>
    <s v="1438228740.740"/>
    <d v="2015-07-30T03:59:01"/>
    <b v="0"/>
    <n v="100"/>
    <b v="1"/>
    <x v="9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s v="1306855163.163"/>
    <x v="724"/>
    <s v="1309447163.163"/>
    <d v="2011-06-30T15:19:23"/>
    <b v="0"/>
    <n v="143"/>
    <b v="1"/>
    <x v="9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s v="1447426912.912"/>
    <x v="725"/>
    <s v="1450018912.912"/>
    <d v="2015-12-13T15:01:53"/>
    <b v="0"/>
    <n v="140"/>
    <b v="1"/>
    <x v="9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s v="1363136487.487"/>
    <x v="726"/>
    <s v="1365728487.487"/>
    <d v="2013-04-12T01:01:27"/>
    <b v="0"/>
    <n v="35"/>
    <b v="1"/>
    <x v="9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s v="1354580949.949"/>
    <x v="727"/>
    <s v="1358198400.400"/>
    <d v="2013-01-14T21:20:00"/>
    <b v="0"/>
    <n v="149"/>
    <b v="1"/>
    <x v="9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s v="1310069157.157"/>
    <x v="728"/>
    <s v="1313957157.157"/>
    <d v="2011-08-21T20:05:57"/>
    <b v="0"/>
    <n v="130"/>
    <b v="1"/>
    <x v="9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s v="1342844861.861"/>
    <x v="729"/>
    <s v="1348028861.861"/>
    <d v="2012-09-19T04:27:42"/>
    <b v="0"/>
    <n v="120"/>
    <b v="1"/>
    <x v="9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s v="1320688391.391"/>
    <x v="730"/>
    <s v="1323280391.391"/>
    <d v="2011-12-07T17:53:11"/>
    <b v="0"/>
    <n v="265"/>
    <b v="1"/>
    <x v="9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s v="1322852747.747"/>
    <x v="731"/>
    <s v="1327212000.000"/>
    <d v="2012-01-22T06:00:00"/>
    <b v="0"/>
    <n v="71"/>
    <b v="1"/>
    <x v="9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s v="1375265461.461"/>
    <x v="732"/>
    <s v="1380449461.461"/>
    <d v="2013-09-29T10:11:01"/>
    <b v="0"/>
    <n v="13"/>
    <b v="1"/>
    <x v="9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s v="1384941892.892"/>
    <x v="733"/>
    <s v="1387533892.892"/>
    <d v="2013-12-20T10:04:53"/>
    <b v="0"/>
    <n v="169"/>
    <b v="1"/>
    <x v="9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s v="1428465420.420"/>
    <x v="734"/>
    <s v="1431147600.600"/>
    <d v="2015-05-09T05:00:01"/>
    <b v="0"/>
    <n v="57"/>
    <b v="1"/>
    <x v="9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s v="1414975346.346"/>
    <x v="735"/>
    <s v="1417653540.540"/>
    <d v="2014-12-04T00:39:01"/>
    <b v="0"/>
    <n v="229"/>
    <b v="1"/>
    <x v="9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s v="1383327440.440"/>
    <x v="736"/>
    <s v="1385009940.940"/>
    <d v="2013-11-21T04:59:01"/>
    <b v="0"/>
    <n v="108"/>
    <b v="1"/>
    <x v="9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s v="1390890987.987"/>
    <x v="737"/>
    <s v="1392408000.000"/>
    <d v="2014-02-14T20:00:00"/>
    <b v="0"/>
    <n v="108"/>
    <b v="1"/>
    <x v="9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s v="1414765794.794"/>
    <x v="738"/>
    <s v="1417409940.940"/>
    <d v="2014-12-01T04:59:01"/>
    <b v="0"/>
    <n v="41"/>
    <b v="1"/>
    <x v="9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s v="1404907429.429"/>
    <x v="739"/>
    <s v="1407758629.629"/>
    <d v="2014-08-11T12:03:50"/>
    <b v="0"/>
    <n v="139"/>
    <b v="1"/>
    <x v="9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s v="1433647882.882"/>
    <x v="740"/>
    <s v="1434857482.482"/>
    <d v="2015-06-21T03:31:22"/>
    <b v="0"/>
    <n v="19"/>
    <b v="1"/>
    <x v="9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s v="1367940806.806"/>
    <x v="741"/>
    <s v="1370964806.806"/>
    <d v="2013-06-11T15:33:27"/>
    <b v="0"/>
    <n v="94"/>
    <b v="1"/>
    <x v="9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s v="1392847312.312"/>
    <x v="742"/>
    <s v="1395435712.712"/>
    <d v="2014-03-21T21:01:53"/>
    <b v="0"/>
    <n v="23"/>
    <b v="1"/>
    <x v="9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s v="1332435685.685"/>
    <x v="743"/>
    <s v="1334610000.000"/>
    <d v="2012-04-16T21:00:00"/>
    <b v="0"/>
    <n v="15"/>
    <b v="1"/>
    <x v="9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s v="1352847503.503"/>
    <x v="744"/>
    <s v="1355439503.503"/>
    <d v="2012-12-13T22:58:24"/>
    <b v="0"/>
    <n v="62"/>
    <b v="1"/>
    <x v="9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s v="1364996645.645"/>
    <x v="745"/>
    <s v="1367588645.645"/>
    <d v="2013-05-03T13:44:06"/>
    <b v="0"/>
    <n v="74"/>
    <b v="1"/>
    <x v="9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s v="1346806909.909"/>
    <x v="746"/>
    <s v="1348372740.740"/>
    <d v="2012-09-23T03:59:01"/>
    <b v="0"/>
    <n v="97"/>
    <b v="1"/>
    <x v="9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s v="1418649019.019"/>
    <x v="747"/>
    <s v="1421319240.240"/>
    <d v="2015-01-15T10:54:00"/>
    <b v="0"/>
    <n v="55"/>
    <b v="1"/>
    <x v="9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s v="1405109966.966"/>
    <x v="748"/>
    <s v="1407701966.966"/>
    <d v="2014-08-10T20:19:27"/>
    <b v="0"/>
    <n v="44"/>
    <b v="1"/>
    <x v="9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s v="1483050930.930"/>
    <x v="749"/>
    <s v="1485642930.930"/>
    <d v="2017-01-28T22:35:31"/>
    <b v="0"/>
    <n v="110"/>
    <b v="1"/>
    <x v="9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s v="1359147872.872"/>
    <x v="750"/>
    <s v="1361739872.872"/>
    <d v="2013-02-24T21:04:33"/>
    <b v="0"/>
    <n v="59"/>
    <b v="1"/>
    <x v="9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s v="1308496075.075"/>
    <x v="751"/>
    <s v="1312470475.475"/>
    <d v="2011-08-04T15:07:55"/>
    <b v="0"/>
    <n v="62"/>
    <b v="1"/>
    <x v="9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s v="1474884417.417"/>
    <x v="752"/>
    <s v="1476615600.600"/>
    <d v="2016-10-16T11:00:01"/>
    <b v="0"/>
    <n v="105"/>
    <b v="1"/>
    <x v="9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s v="1421330991.991"/>
    <x v="753"/>
    <s v="1423922991.991"/>
    <d v="2015-02-14T14:09:52"/>
    <b v="0"/>
    <n v="26"/>
    <b v="1"/>
    <x v="9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s v="1354816721.721"/>
    <x v="754"/>
    <s v="1357408721.721"/>
    <d v="2013-01-05T17:58:42"/>
    <b v="0"/>
    <n v="49"/>
    <b v="1"/>
    <x v="9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s v="1366381877.877"/>
    <x v="755"/>
    <s v="1369010460.460"/>
    <d v="2013-05-20T00:41:00"/>
    <b v="0"/>
    <n v="68"/>
    <b v="1"/>
    <x v="9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s v="1297880659.659"/>
    <x v="756"/>
    <s v="1303147459.459"/>
    <d v="2011-04-18T17:24:19"/>
    <b v="0"/>
    <n v="22"/>
    <b v="1"/>
    <x v="9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s v="1353547114.114"/>
    <x v="757"/>
    <s v="1354756714.714"/>
    <d v="2012-12-06T01:18:35"/>
    <b v="0"/>
    <n v="18"/>
    <b v="1"/>
    <x v="9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s v="1283976268.268"/>
    <x v="758"/>
    <s v="1286568268.268"/>
    <d v="2010-10-08T20:04:28"/>
    <b v="0"/>
    <n v="19"/>
    <b v="1"/>
    <x v="9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s v="1401436539.539"/>
    <x v="759"/>
    <s v="1404892539.539"/>
    <d v="2014-07-09T07:55:40"/>
    <b v="0"/>
    <n v="99"/>
    <b v="1"/>
    <x v="9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s v="1477592413.413"/>
    <x v="760"/>
    <s v="1480188013.013"/>
    <d v="2016-11-26T19:20:13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s v="1388772126.126"/>
    <x v="761"/>
    <s v="1391364126.126"/>
    <d v="2014-02-02T18:02:06"/>
    <b v="0"/>
    <n v="6"/>
    <b v="0"/>
    <x v="10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s v="1479328570.570"/>
    <x v="762"/>
    <s v="1480831200.200"/>
    <d v="2016-12-04T06:00:00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s v="1373971408.408"/>
    <x v="763"/>
    <s v="1376563408.408"/>
    <d v="2013-08-15T10:43:28"/>
    <b v="0"/>
    <n v="1"/>
    <b v="0"/>
    <x v="10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s v="1439266161.161"/>
    <x v="764"/>
    <s v="1441858161.161"/>
    <d v="2015-09-10T04:09:21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s v="1411131684.684"/>
    <x v="765"/>
    <s v="1413723684.684"/>
    <d v="2014-10-19T13:01:25"/>
    <b v="0"/>
    <n v="44"/>
    <b v="0"/>
    <x v="10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s v="1421520483.483"/>
    <x v="766"/>
    <s v="1424112483.483"/>
    <d v="2015-02-16T18:48:03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s v="1429586810.810"/>
    <x v="767"/>
    <s v="1432178810.810"/>
    <d v="2015-05-21T03:26:51"/>
    <b v="0"/>
    <n v="3"/>
    <b v="0"/>
    <x v="10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s v="1384577890.890"/>
    <x v="768"/>
    <s v="1387169890.890"/>
    <d v="2013-12-16T04:58:11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s v="1385510094.094"/>
    <x v="769"/>
    <s v="1388102094.094"/>
    <d v="2013-12-26T23:54:54"/>
    <b v="0"/>
    <n v="52"/>
    <b v="0"/>
    <x v="10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s v="1358294369.369"/>
    <x v="770"/>
    <s v="1361750369.369"/>
    <d v="2013-02-24T23:59:29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s v="1449863202.202"/>
    <x v="771"/>
    <s v="1454183202.202"/>
    <d v="2016-01-30T19:46:42"/>
    <b v="0"/>
    <n v="1"/>
    <b v="0"/>
    <x v="10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s v="1252718519.519"/>
    <x v="772"/>
    <s v="1257047940.940"/>
    <d v="2009-11-01T03:59:01"/>
    <b v="0"/>
    <n v="1"/>
    <b v="0"/>
    <x v="10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s v="1428341985.985"/>
    <x v="773"/>
    <s v="1431298860.860"/>
    <d v="2015-05-10T23:01:01"/>
    <b v="0"/>
    <n v="2"/>
    <b v="0"/>
    <x v="10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s v="1390589018.018"/>
    <x v="774"/>
    <s v="1393181018.018"/>
    <d v="2014-02-23T18:43:38"/>
    <b v="0"/>
    <n v="9"/>
    <b v="0"/>
    <x v="10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s v="1321406795.795"/>
    <x v="775"/>
    <s v="1323998795.795"/>
    <d v="2011-12-16T01:26:36"/>
    <b v="0"/>
    <n v="5"/>
    <b v="0"/>
    <x v="10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s v="1441297645.645"/>
    <x v="776"/>
    <s v="1444539600.600"/>
    <d v="2015-10-11T05:00:01"/>
    <b v="0"/>
    <n v="57"/>
    <b v="0"/>
    <x v="10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s v="1372721577.577"/>
    <x v="777"/>
    <s v="1375313577.577"/>
    <d v="2013-07-31T23:32:58"/>
    <b v="0"/>
    <n v="3"/>
    <b v="0"/>
    <x v="10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s v="1396284680.680"/>
    <x v="778"/>
    <s v="1398876680.680"/>
    <d v="2014-04-30T16:51:21"/>
    <b v="0"/>
    <n v="1"/>
    <b v="0"/>
    <x v="10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s v="1284567905.905"/>
    <x v="779"/>
    <s v="1287115200.200"/>
    <d v="2010-10-15T04:00:00"/>
    <b v="0"/>
    <n v="6"/>
    <b v="0"/>
    <x v="10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s v="1301847025.025"/>
    <x v="780"/>
    <s v="1304439025.025"/>
    <d v="2011-05-03T16:10:25"/>
    <b v="0"/>
    <n v="27"/>
    <b v="1"/>
    <x v="11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s v="1368057674.674"/>
    <x v="781"/>
    <s v="1370649674.674"/>
    <d v="2013-06-08T00:01:15"/>
    <b v="0"/>
    <n v="25"/>
    <b v="1"/>
    <x v="11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s v="1343326302.302"/>
    <x v="782"/>
    <s v="1345918302.302"/>
    <d v="2012-08-25T18:11:42"/>
    <b v="0"/>
    <n v="14"/>
    <b v="1"/>
    <x v="11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s v="1332182049.049"/>
    <x v="783"/>
    <s v="1335564000.000"/>
    <d v="2012-04-27T22:00:00"/>
    <b v="0"/>
    <n v="35"/>
    <b v="1"/>
    <x v="11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s v="1391571319.319"/>
    <x v="784"/>
    <s v="1395023719.719"/>
    <d v="2014-03-17T02:35:20"/>
    <b v="0"/>
    <n v="10"/>
    <b v="1"/>
    <x v="11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s v="1359468915.915"/>
    <x v="785"/>
    <s v="1362060915.915"/>
    <d v="2013-02-28T14:15:16"/>
    <b v="0"/>
    <n v="29"/>
    <b v="1"/>
    <x v="11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s v="1331774434.434"/>
    <x v="786"/>
    <s v="1336751220.220"/>
    <d v="2012-05-11T15:47:00"/>
    <b v="0"/>
    <n v="44"/>
    <b v="1"/>
    <x v="11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s v="1380726226.226"/>
    <x v="787"/>
    <s v="1383318226.226"/>
    <d v="2013-11-01T15:03:46"/>
    <b v="0"/>
    <n v="17"/>
    <b v="1"/>
    <x v="11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s v="1338336588.588"/>
    <x v="788"/>
    <s v="1341633540.540"/>
    <d v="2012-07-07T03:59:01"/>
    <b v="0"/>
    <n v="34"/>
    <b v="1"/>
    <x v="11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s v="1357187280.280"/>
    <x v="789"/>
    <s v="1358755140.140"/>
    <d v="2013-01-21T07:59:00"/>
    <b v="0"/>
    <n v="14"/>
    <b v="1"/>
    <x v="11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s v="1357088939.939"/>
    <x v="790"/>
    <s v="1359680939.939"/>
    <d v="2013-02-01T01:09:00"/>
    <b v="0"/>
    <n v="156"/>
    <b v="1"/>
    <x v="11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s v="1381430646.646"/>
    <x v="791"/>
    <s v="1384322340.340"/>
    <d v="2013-11-13T05:59:00"/>
    <b v="0"/>
    <n v="128"/>
    <b v="1"/>
    <x v="11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s v="1381265883.883"/>
    <x v="792"/>
    <s v="1383861483.483"/>
    <d v="2013-11-07T21:58:03"/>
    <b v="0"/>
    <n v="60"/>
    <b v="1"/>
    <x v="11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s v="1371491244.244"/>
    <x v="793"/>
    <s v="1372827540.540"/>
    <d v="2013-07-03T04:59:01"/>
    <b v="0"/>
    <n v="32"/>
    <b v="1"/>
    <x v="11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s v="1310438737.737"/>
    <x v="794"/>
    <s v="1315242360.360"/>
    <d v="2011-09-05T17:06:00"/>
    <b v="0"/>
    <n v="53"/>
    <b v="1"/>
    <x v="11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s v="1330094566.566"/>
    <x v="795"/>
    <s v="1333774740.740"/>
    <d v="2012-04-07T04:59:01"/>
    <b v="0"/>
    <n v="184"/>
    <b v="1"/>
    <x v="11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s v="1376687485.485"/>
    <x v="796"/>
    <s v="1379279400.400"/>
    <d v="2013-09-15T21:10:00"/>
    <b v="0"/>
    <n v="90"/>
    <b v="1"/>
    <x v="11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s v="1332978688.688"/>
    <x v="797"/>
    <s v="1335672000.000"/>
    <d v="2012-04-29T04:00:00"/>
    <b v="0"/>
    <n v="71"/>
    <b v="1"/>
    <x v="11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s v="1409494187.187"/>
    <x v="798"/>
    <s v="1412086187.187"/>
    <d v="2014-09-30T14:09:47"/>
    <b v="0"/>
    <n v="87"/>
    <b v="1"/>
    <x v="11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s v="1332950446.446"/>
    <x v="799"/>
    <s v="1335542446.446"/>
    <d v="2012-04-27T16:00:46"/>
    <b v="0"/>
    <n v="28"/>
    <b v="1"/>
    <x v="11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s v="1407839054.054"/>
    <x v="800"/>
    <s v="1410431054.054"/>
    <d v="2014-09-11T10:24:14"/>
    <b v="0"/>
    <n v="56"/>
    <b v="1"/>
    <x v="11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s v="1306955120.120"/>
    <x v="801"/>
    <s v="1309547120.120"/>
    <d v="2011-07-01T19:05:20"/>
    <b v="0"/>
    <n v="51"/>
    <b v="1"/>
    <x v="11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s v="1343867524.524"/>
    <x v="802"/>
    <s v="1347854700.700"/>
    <d v="2012-09-17T04:05:01"/>
    <b v="0"/>
    <n v="75"/>
    <b v="1"/>
    <x v="11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s v="1304376478.478"/>
    <x v="803"/>
    <s v="1306630800.800"/>
    <d v="2011-05-29T01:00:01"/>
    <b v="0"/>
    <n v="38"/>
    <b v="1"/>
    <x v="11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s v="1309919526.526"/>
    <x v="804"/>
    <s v="1311393540.540"/>
    <d v="2011-07-23T03:59:01"/>
    <b v="0"/>
    <n v="18"/>
    <b v="1"/>
    <x v="11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s v="1306525512.512"/>
    <x v="805"/>
    <s v="1310857200.200"/>
    <d v="2011-07-16T23:00:00"/>
    <b v="0"/>
    <n v="54"/>
    <b v="1"/>
    <x v="11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s v="1312821339.339"/>
    <x v="806"/>
    <s v="1315413339.339"/>
    <d v="2011-09-07T16:35:39"/>
    <b v="0"/>
    <n v="71"/>
    <b v="1"/>
    <x v="11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s v="1485270311.311"/>
    <x v="807"/>
    <s v="1488333600.600"/>
    <d v="2017-03-01T02:00:01"/>
    <b v="0"/>
    <n v="57"/>
    <b v="1"/>
    <x v="11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s v="1416363886.886"/>
    <x v="808"/>
    <s v="1419224340.340"/>
    <d v="2014-12-22T04:59:00"/>
    <b v="0"/>
    <n v="43"/>
    <b v="1"/>
    <x v="11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s v="1387569630.630"/>
    <x v="809"/>
    <s v="1390161630.630"/>
    <d v="2014-01-19T20:00:31"/>
    <b v="0"/>
    <n v="52"/>
    <b v="1"/>
    <x v="11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s v="1343870462.462"/>
    <x v="810"/>
    <s v="1346462462.462"/>
    <d v="2012-09-01T01:21:02"/>
    <b v="0"/>
    <n v="27"/>
    <b v="1"/>
    <x v="11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s v="1371569202.202"/>
    <x v="811"/>
    <s v="1373475120.120"/>
    <d v="2013-07-10T16:52:00"/>
    <b v="0"/>
    <n v="12"/>
    <b v="1"/>
    <x v="11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s v="1357604752.752"/>
    <x v="812"/>
    <s v="1362146280.280"/>
    <d v="2013-03-01T13:58:00"/>
    <b v="0"/>
    <n v="33"/>
    <b v="1"/>
    <x v="11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s v="1340233365.365"/>
    <x v="813"/>
    <s v="1342825365.365"/>
    <d v="2012-07-20T23:02:45"/>
    <b v="0"/>
    <n v="96"/>
    <b v="1"/>
    <x v="11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s v="1305568201.201"/>
    <x v="814"/>
    <s v="1306865040.040"/>
    <d v="2011-05-31T18:04:00"/>
    <b v="0"/>
    <n v="28"/>
    <b v="1"/>
    <x v="11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s v="1412287303.303"/>
    <x v="815"/>
    <s v="1414879303.303"/>
    <d v="2014-11-01T22:01:43"/>
    <b v="0"/>
    <n v="43"/>
    <b v="1"/>
    <x v="11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s v="1362776043.043"/>
    <x v="816"/>
    <s v="1365489000.000"/>
    <d v="2013-04-09T06:30:00"/>
    <b v="0"/>
    <n v="205"/>
    <b v="1"/>
    <x v="11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s v="1326810211.211"/>
    <x v="817"/>
    <s v="1331441940.940"/>
    <d v="2012-03-11T04:59:01"/>
    <b v="0"/>
    <n v="23"/>
    <b v="1"/>
    <x v="11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s v="1343682681.681"/>
    <x v="818"/>
    <s v="1344358860.860"/>
    <d v="2012-08-07T17:01:01"/>
    <b v="0"/>
    <n v="19"/>
    <b v="1"/>
    <x v="11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s v="1386806254.254"/>
    <x v="819"/>
    <s v="1387601040.040"/>
    <d v="2013-12-21T04:44:00"/>
    <b v="0"/>
    <n v="14"/>
    <b v="1"/>
    <x v="11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s v="1399666342.342"/>
    <x v="820"/>
    <s v="1402290000.000"/>
    <d v="2014-06-09T05:00:00"/>
    <b v="0"/>
    <n v="38"/>
    <b v="1"/>
    <x v="11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s v="1427753265.265"/>
    <x v="821"/>
    <s v="1430712060.060"/>
    <d v="2015-05-04T04:01:00"/>
    <b v="0"/>
    <n v="78"/>
    <b v="1"/>
    <x v="11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s v="1346885050.050"/>
    <x v="822"/>
    <s v="1349477050.050"/>
    <d v="2012-10-05T22:44:10"/>
    <b v="0"/>
    <n v="69"/>
    <b v="1"/>
    <x v="11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s v="1424474452.452"/>
    <x v="823"/>
    <s v="1427062852.852"/>
    <d v="2015-03-22T22:20:53"/>
    <b v="0"/>
    <n v="33"/>
    <b v="1"/>
    <x v="11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s v="1268459318.318"/>
    <x v="824"/>
    <s v="1271573940.940"/>
    <d v="2010-04-18T06:59:01"/>
    <b v="0"/>
    <n v="54"/>
    <b v="1"/>
    <x v="11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s v="1349335284.284"/>
    <x v="825"/>
    <s v="1351495284.284"/>
    <d v="2012-10-29T07:21:24"/>
    <b v="0"/>
    <n v="99"/>
    <b v="1"/>
    <x v="11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s v="1330908930.930"/>
    <x v="826"/>
    <s v="1332719730.730"/>
    <d v="2012-03-25T23:55:31"/>
    <b v="0"/>
    <n v="49"/>
    <b v="1"/>
    <x v="11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s v="1326972107.107"/>
    <x v="827"/>
    <s v="1329248940.940"/>
    <d v="2012-02-14T19:49:01"/>
    <b v="0"/>
    <n v="11"/>
    <b v="1"/>
    <x v="11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s v="1339549982.982"/>
    <x v="828"/>
    <s v="1340641440.440"/>
    <d v="2012-06-25T16:24:00"/>
    <b v="0"/>
    <n v="38"/>
    <b v="1"/>
    <x v="11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s v="1463253240.240"/>
    <x v="829"/>
    <s v="1468437240.240"/>
    <d v="2016-07-13T19:14:00"/>
    <b v="0"/>
    <n v="16"/>
    <b v="1"/>
    <x v="11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s v="1361363825.825"/>
    <x v="830"/>
    <s v="1363952225.225"/>
    <d v="2013-03-22T11:37:05"/>
    <b v="0"/>
    <n v="32"/>
    <b v="1"/>
    <x v="11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s v="1332948694.694"/>
    <x v="831"/>
    <s v="1335540694.694"/>
    <d v="2012-04-27T15:31:35"/>
    <b v="0"/>
    <n v="20"/>
    <b v="1"/>
    <x v="11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s v="1321978335.335"/>
    <x v="832"/>
    <s v="1327133580.580"/>
    <d v="2012-01-21T08:13:01"/>
    <b v="0"/>
    <n v="154"/>
    <b v="1"/>
    <x v="11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s v="1395349475.475"/>
    <x v="833"/>
    <s v="1397941475.475"/>
    <d v="2014-04-19T21:04:35"/>
    <b v="0"/>
    <n v="41"/>
    <b v="1"/>
    <x v="11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s v="1369770292.292"/>
    <x v="834"/>
    <s v="1372651140.140"/>
    <d v="2013-07-01T03:59:00"/>
    <b v="0"/>
    <n v="75"/>
    <b v="1"/>
    <x v="11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s v="1333709958.958"/>
    <x v="835"/>
    <s v="1337396400.400"/>
    <d v="2012-05-19T03:00:00"/>
    <b v="0"/>
    <n v="40"/>
    <b v="1"/>
    <x v="11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s v="1378516918.918"/>
    <x v="836"/>
    <s v="1381108918.918"/>
    <d v="2013-10-07T01:21:59"/>
    <b v="0"/>
    <n v="46"/>
    <b v="1"/>
    <x v="11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s v="1396396662.662"/>
    <x v="837"/>
    <s v="1398988662.662"/>
    <d v="2014-05-01T23:57:43"/>
    <b v="0"/>
    <n v="62"/>
    <b v="1"/>
    <x v="11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s v="1324243985.985"/>
    <x v="838"/>
    <s v="1326835985.985"/>
    <d v="2012-01-17T21:33:06"/>
    <b v="0"/>
    <n v="61"/>
    <b v="1"/>
    <x v="11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s v="1345745956.956"/>
    <x v="839"/>
    <s v="1348337956.956"/>
    <d v="2012-09-22T18:19:17"/>
    <b v="0"/>
    <n v="96"/>
    <b v="1"/>
    <x v="11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s v="1472102787.787"/>
    <x v="840"/>
    <s v="1474694787.787"/>
    <d v="2016-09-24T05:26:28"/>
    <b v="0"/>
    <n v="190"/>
    <b v="1"/>
    <x v="12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s v="1413058063.063"/>
    <x v="841"/>
    <s v="1415653663.663"/>
    <d v="2014-11-10T21:07:44"/>
    <b v="1"/>
    <n v="94"/>
    <b v="1"/>
    <x v="12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s v="1378735983.983"/>
    <x v="842"/>
    <s v="1381723140.140"/>
    <d v="2013-10-14T03:59:00"/>
    <b v="1"/>
    <n v="39"/>
    <b v="1"/>
    <x v="12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s v="1479708680.680"/>
    <x v="843"/>
    <s v="1481184000.000"/>
    <d v="2016-12-08T08:00:00"/>
    <b v="0"/>
    <n v="127"/>
    <b v="1"/>
    <x v="12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s v="1411489552.552"/>
    <x v="844"/>
    <s v="1414817940.940"/>
    <d v="2014-11-01T04:59:01"/>
    <b v="1"/>
    <n v="159"/>
    <b v="1"/>
    <x v="12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s v="1469595396.396"/>
    <x v="845"/>
    <s v="1473047940.940"/>
    <d v="2016-09-05T03:59:01"/>
    <b v="0"/>
    <n v="177"/>
    <b v="1"/>
    <x v="12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s v="1393233855.855"/>
    <x v="846"/>
    <s v="1394460000.000"/>
    <d v="2014-03-10T14:00:00"/>
    <b v="0"/>
    <n v="47"/>
    <b v="1"/>
    <x v="12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s v="1433963376.376"/>
    <x v="847"/>
    <s v="1436555376.376"/>
    <d v="2015-07-10T19:09:36"/>
    <b v="0"/>
    <n v="1"/>
    <b v="1"/>
    <x v="12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s v="1426446033.033"/>
    <x v="848"/>
    <s v="1429038033.033"/>
    <d v="2015-04-14T19:00:33"/>
    <b v="0"/>
    <n v="16"/>
    <b v="1"/>
    <x v="12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s v="1424057664.664"/>
    <x v="849"/>
    <s v="1426473264.264"/>
    <d v="2015-03-16T02:34:24"/>
    <b v="0"/>
    <n v="115"/>
    <b v="1"/>
    <x v="12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s v="1458762717.717"/>
    <x v="850"/>
    <s v="1461560340.340"/>
    <d v="2016-04-25T04:59:00"/>
    <b v="0"/>
    <n v="133"/>
    <b v="1"/>
    <x v="12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s v="1464815253.253"/>
    <x v="851"/>
    <s v="1469994300.300"/>
    <d v="2016-07-31T19:45:00"/>
    <b v="0"/>
    <n v="70"/>
    <b v="1"/>
    <x v="12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s v="1476386395.395"/>
    <x v="852"/>
    <s v="1477342800.800"/>
    <d v="2016-10-24T21:00:01"/>
    <b v="0"/>
    <n v="62"/>
    <b v="1"/>
    <x v="12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s v="1421524709.709"/>
    <x v="853"/>
    <s v="1424116709.709"/>
    <d v="2015-02-16T19:58:30"/>
    <b v="0"/>
    <n v="10"/>
    <b v="1"/>
    <x v="12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s v="1480309546.546"/>
    <x v="854"/>
    <s v="1482901546.546"/>
    <d v="2016-12-28T05:05:47"/>
    <b v="0"/>
    <n v="499"/>
    <b v="1"/>
    <x v="12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s v="1466737217.217"/>
    <x v="855"/>
    <s v="1469329217.217"/>
    <d v="2016-07-24T03:00:17"/>
    <b v="0"/>
    <n v="47"/>
    <b v="1"/>
    <x v="12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s v="1472282956.956"/>
    <x v="856"/>
    <s v="1477422000.000"/>
    <d v="2016-10-25T19:00:00"/>
    <b v="0"/>
    <n v="28"/>
    <b v="1"/>
    <x v="12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s v="1444831031.031"/>
    <x v="857"/>
    <s v="1448463431.431"/>
    <d v="2015-11-25T14:57:11"/>
    <b v="0"/>
    <n v="24"/>
    <b v="1"/>
    <x v="12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s v="1426528418.418"/>
    <x v="858"/>
    <s v="1429138740.740"/>
    <d v="2015-04-15T22:59:01"/>
    <b v="0"/>
    <n v="76"/>
    <b v="1"/>
    <x v="12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s v="1430768468.468"/>
    <x v="859"/>
    <s v="1433376000.000"/>
    <d v="2015-06-04T00:00:00"/>
    <b v="0"/>
    <n v="98"/>
    <b v="1"/>
    <x v="12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s v="1382528113.113"/>
    <x v="860"/>
    <s v="1385123713.713"/>
    <d v="2013-11-22T12:35:14"/>
    <b v="0"/>
    <n v="48"/>
    <b v="0"/>
    <x v="13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s v="1471475404.404"/>
    <x v="861"/>
    <s v="1474067404.404"/>
    <d v="2016-09-16T23:10:04"/>
    <b v="0"/>
    <n v="2"/>
    <b v="0"/>
    <x v="13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s v="1381583948.948"/>
    <x v="862"/>
    <s v="1384179548.548"/>
    <d v="2013-11-11T14:19:09"/>
    <b v="0"/>
    <n v="4"/>
    <b v="0"/>
    <x v="13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s v="1326422966.966"/>
    <x v="863"/>
    <s v="1329014966.966"/>
    <d v="2012-02-12T02:49:27"/>
    <b v="0"/>
    <n v="5"/>
    <b v="0"/>
    <x v="13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s v="1379990038.038"/>
    <x v="864"/>
    <s v="1381917540.540"/>
    <d v="2013-10-16T09:59:01"/>
    <b v="0"/>
    <n v="79"/>
    <b v="0"/>
    <x v="13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s v="1353177197.197"/>
    <x v="865"/>
    <s v="1358361197.197"/>
    <d v="2013-01-16T18:33:17"/>
    <b v="0"/>
    <n v="2"/>
    <b v="0"/>
    <x v="13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s v="1421853518.518"/>
    <x v="866"/>
    <s v="1425136200.200"/>
    <d v="2015-02-28T15:10:00"/>
    <b v="0"/>
    <n v="11"/>
    <b v="0"/>
    <x v="13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s v="1254450706.706"/>
    <x v="867"/>
    <s v="1259643540.540"/>
    <d v="2009-12-01T04:59:01"/>
    <b v="0"/>
    <n v="11"/>
    <b v="0"/>
    <x v="13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s v="1386463198.198"/>
    <x v="868"/>
    <s v="1389055198.198"/>
    <d v="2014-01-07T00:39:58"/>
    <b v="0"/>
    <n v="1"/>
    <b v="0"/>
    <x v="13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s v="1362860257.257"/>
    <x v="869"/>
    <s v="1365448657.657"/>
    <d v="2013-04-08T19:17:38"/>
    <b v="0"/>
    <n v="3"/>
    <b v="0"/>
    <x v="13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s v="1375403523.523"/>
    <x v="870"/>
    <s v="1377995523.523"/>
    <d v="2013-09-01T00:32:04"/>
    <b v="0"/>
    <n v="5"/>
    <b v="0"/>
    <x v="13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s v="1383139695.695"/>
    <x v="871"/>
    <s v="1385735295.295"/>
    <d v="2013-11-29T14:28:15"/>
    <b v="0"/>
    <n v="12"/>
    <b v="0"/>
    <x v="13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s v="1295898527.527"/>
    <x v="872"/>
    <s v="1299786527.527"/>
    <d v="2011-03-10T19:48:48"/>
    <b v="0"/>
    <n v="2"/>
    <b v="0"/>
    <x v="13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s v="1349150440.440"/>
    <x v="873"/>
    <s v="1352610040.040"/>
    <d v="2012-11-11T05:00:40"/>
    <b v="0"/>
    <n v="5"/>
    <b v="0"/>
    <x v="13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s v="1365084034.034"/>
    <x v="874"/>
    <s v="1367676034.034"/>
    <d v="2013-05-04T14:00:34"/>
    <b v="0"/>
    <n v="21"/>
    <b v="0"/>
    <x v="13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s v="1441128131.131"/>
    <x v="875"/>
    <s v="1442856131.131"/>
    <d v="2015-09-21T17:22:11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s v="1357127727.727"/>
    <x v="876"/>
    <s v="1359978927.927"/>
    <d v="2013-02-04T11:55:28"/>
    <b v="0"/>
    <n v="45"/>
    <b v="0"/>
    <x v="13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s v="1384887360.360"/>
    <x v="877"/>
    <s v="1387479360.360"/>
    <d v="2013-12-19T18:56:00"/>
    <b v="0"/>
    <n v="29"/>
    <b v="0"/>
    <x v="13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s v="1290490524.524"/>
    <x v="878"/>
    <s v="1293082524.524"/>
    <d v="2010-12-23T05:35:25"/>
    <b v="0"/>
    <n v="2"/>
    <b v="0"/>
    <x v="13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s v="1336506905.905"/>
    <x v="879"/>
    <s v="1338321305.305"/>
    <d v="2012-05-29T19:55:05"/>
    <b v="0"/>
    <n v="30"/>
    <b v="0"/>
    <x v="13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s v="1348731738.738"/>
    <x v="880"/>
    <s v="1351582938.938"/>
    <d v="2012-10-30T07:42:19"/>
    <b v="0"/>
    <n v="8"/>
    <b v="0"/>
    <x v="14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s v="1322632886.886"/>
    <x v="881"/>
    <s v="1326520886.886"/>
    <d v="2012-01-14T06:01:27"/>
    <b v="0"/>
    <n v="1"/>
    <b v="0"/>
    <x v="14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s v="1312490350.350"/>
    <x v="882"/>
    <s v="1315341550.550"/>
    <d v="2011-09-06T20:39:11"/>
    <b v="0"/>
    <n v="14"/>
    <b v="0"/>
    <x v="14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s v="1451773635.635"/>
    <x v="883"/>
    <s v="1456957635.635"/>
    <d v="2016-03-02T22:27:16"/>
    <b v="0"/>
    <n v="24"/>
    <b v="0"/>
    <x v="14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s v="1331666146.146"/>
    <x v="884"/>
    <s v="1336789860.860"/>
    <d v="2012-05-12T02:31:01"/>
    <b v="0"/>
    <n v="2"/>
    <b v="0"/>
    <x v="14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s v="1481322911.911"/>
    <x v="885"/>
    <s v="1483137311.311"/>
    <d v="2016-12-30T22:35:11"/>
    <b v="0"/>
    <n v="21"/>
    <b v="0"/>
    <x v="14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s v="1471812813.813"/>
    <x v="886"/>
    <s v="1473972813.813"/>
    <d v="2016-09-15T20:53:34"/>
    <b v="0"/>
    <n v="7"/>
    <b v="0"/>
    <x v="14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s v="1335567655.655"/>
    <x v="887"/>
    <s v="1338159655.655"/>
    <d v="2012-05-27T23:00:56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s v="1311789885.885"/>
    <x v="888"/>
    <s v="1314856800.800"/>
    <d v="2011-09-01T06:00:01"/>
    <b v="0"/>
    <n v="4"/>
    <b v="0"/>
    <x v="14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s v="1409942943.943"/>
    <x v="889"/>
    <s v="1412534943.943"/>
    <d v="2014-10-05T18:49:04"/>
    <b v="0"/>
    <n v="32"/>
    <b v="0"/>
    <x v="14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s v="1382460379.379"/>
    <x v="890"/>
    <s v="1385055979.979"/>
    <d v="2013-11-21T17:46:20"/>
    <b v="0"/>
    <n v="4"/>
    <b v="0"/>
    <x v="14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s v="1405989930.930"/>
    <x v="891"/>
    <s v="1408581930.930"/>
    <d v="2014-08-21T00:45:31"/>
    <b v="0"/>
    <n v="9"/>
    <b v="0"/>
    <x v="14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s v="1273121283.283"/>
    <x v="892"/>
    <s v="1280635200.200"/>
    <d v="2010-08-01T04:00:00"/>
    <b v="0"/>
    <n v="17"/>
    <b v="0"/>
    <x v="14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s v="1425331963.963"/>
    <x v="893"/>
    <s v="1427920363.363"/>
    <d v="2015-04-01T20:32:43"/>
    <b v="0"/>
    <n v="5"/>
    <b v="0"/>
    <x v="14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s v="1462577610.610"/>
    <x v="894"/>
    <s v="1465169610.610"/>
    <d v="2016-06-05T23:33:31"/>
    <b v="0"/>
    <n v="53"/>
    <b v="0"/>
    <x v="14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s v="1284087829.829"/>
    <x v="895"/>
    <s v="1287975829.829"/>
    <d v="2010-10-25T03:03:50"/>
    <b v="0"/>
    <n v="7"/>
    <b v="0"/>
    <x v="14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s v="1438549026.026"/>
    <x v="896"/>
    <s v="1440734400.400"/>
    <d v="2015-08-28T04:00:00"/>
    <b v="0"/>
    <n v="72"/>
    <b v="0"/>
    <x v="14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s v="1351528308.308"/>
    <x v="897"/>
    <s v="1354123908.908"/>
    <d v="2012-11-28T17:31:49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s v="1322763110.110"/>
    <x v="898"/>
    <s v="1326651110.110"/>
    <d v="2012-01-15T18:11:50"/>
    <b v="0"/>
    <n v="2"/>
    <b v="0"/>
    <x v="14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s v="1302661362.362"/>
    <x v="899"/>
    <s v="1306549362.362"/>
    <d v="2011-05-28T02:22:42"/>
    <b v="0"/>
    <n v="8"/>
    <b v="0"/>
    <x v="14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s v="1456777402.402"/>
    <x v="900"/>
    <s v="1459365802.802"/>
    <d v="2016-03-30T19:23:23"/>
    <b v="0"/>
    <n v="2"/>
    <b v="0"/>
    <x v="13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s v="1272050914.914"/>
    <x v="901"/>
    <s v="1276024260.260"/>
    <d v="2010-06-08T19:11:00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s v="1404947422.422"/>
    <x v="902"/>
    <s v="1409412600.600"/>
    <d v="2014-08-30T15:30:01"/>
    <b v="0"/>
    <n v="3"/>
    <b v="0"/>
    <x v="13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s v="1346180780.780"/>
    <x v="903"/>
    <s v="1348367100.100"/>
    <d v="2012-09-23T02:25:00"/>
    <b v="0"/>
    <n v="4"/>
    <b v="0"/>
    <x v="13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s v="1449194137.137"/>
    <x v="904"/>
    <s v="1451786137.137"/>
    <d v="2016-01-03T01:55:37"/>
    <b v="0"/>
    <n v="3"/>
    <b v="0"/>
    <x v="13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s v="1290663926.926"/>
    <x v="905"/>
    <s v="1295847926.926"/>
    <d v="2011-01-24T05:45:27"/>
    <b v="0"/>
    <n v="6"/>
    <b v="0"/>
    <x v="13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s v="1392093190.190"/>
    <x v="906"/>
    <s v="1394681590.590"/>
    <d v="2014-03-13T03:33:11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s v="1313123823.823"/>
    <x v="907"/>
    <s v="1315715823.823"/>
    <d v="2011-09-11T04:37:04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s v="1276283655.655"/>
    <x v="908"/>
    <s v="1280206740.740"/>
    <d v="2010-07-27T04:59:01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s v="1340296440.440"/>
    <x v="909"/>
    <s v="1343016000.000"/>
    <d v="2012-07-23T04:00:00"/>
    <b v="0"/>
    <n v="8"/>
    <b v="0"/>
    <x v="13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s v="1483362319.319"/>
    <x v="910"/>
    <s v="1488546319.319"/>
    <d v="2017-03-03T13:05:19"/>
    <b v="0"/>
    <n v="5"/>
    <b v="0"/>
    <x v="13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s v="1388707645.645"/>
    <x v="911"/>
    <s v="1390522045.045"/>
    <d v="2014-01-24T00:07:25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s v="1350009447.447"/>
    <x v="912"/>
    <s v="1355197047.047"/>
    <d v="2012-12-11T03:37:27"/>
    <b v="0"/>
    <n v="2"/>
    <b v="0"/>
    <x v="13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s v="1333596019.019"/>
    <x v="913"/>
    <s v="1336188019.019"/>
    <d v="2012-05-05T03:20:19"/>
    <b v="0"/>
    <n v="24"/>
    <b v="0"/>
    <x v="13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s v="1343326747.747"/>
    <x v="914"/>
    <s v="1345918747.747"/>
    <d v="2012-08-25T18:19:08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s v="1327853914.914"/>
    <x v="915"/>
    <s v="1330577940.940"/>
    <d v="2012-03-01T04:59:01"/>
    <b v="0"/>
    <n v="9"/>
    <b v="0"/>
    <x v="13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s v="1284409734.734"/>
    <x v="916"/>
    <s v="1287723600.600"/>
    <d v="2010-10-22T05:00:01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s v="1402612730.730"/>
    <x v="917"/>
    <s v="1405305000.000"/>
    <d v="2014-07-14T02:30:00"/>
    <b v="0"/>
    <n v="1"/>
    <b v="0"/>
    <x v="13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s v="1414879161.161"/>
    <x v="918"/>
    <s v="1417474761.761"/>
    <d v="2014-12-01T22:59:22"/>
    <b v="0"/>
    <n v="10"/>
    <b v="0"/>
    <x v="13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s v="1352906645.645"/>
    <x v="919"/>
    <s v="1355930645.645"/>
    <d v="2012-12-19T15:24:06"/>
    <b v="0"/>
    <n v="1"/>
    <b v="0"/>
    <x v="13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s v="1381853222.222"/>
    <x v="920"/>
    <s v="1384448822.822"/>
    <d v="2013-11-14T17:07:03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s v="1320033976.976"/>
    <x v="921"/>
    <s v="1323666376.376"/>
    <d v="2011-12-12T05:06:16"/>
    <b v="0"/>
    <n v="20"/>
    <b v="0"/>
    <x v="13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s v="1409143393.393"/>
    <x v="922"/>
    <s v="1412167393.393"/>
    <d v="2014-10-01T12:43:13"/>
    <b v="0"/>
    <n v="30"/>
    <b v="0"/>
    <x v="13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s v="1414018923.923"/>
    <x v="923"/>
    <s v="1416614523.523"/>
    <d v="2014-11-22T00:02:04"/>
    <b v="0"/>
    <n v="6"/>
    <b v="0"/>
    <x v="13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s v="1358203069.069"/>
    <x v="924"/>
    <s v="1360795069.069"/>
    <d v="2013-02-13T22:37:49"/>
    <b v="0"/>
    <n v="15"/>
    <b v="0"/>
    <x v="13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s v="1382994511.511"/>
    <x v="925"/>
    <s v="1385590111.111"/>
    <d v="2013-11-27T22:08:31"/>
    <b v="0"/>
    <n v="5"/>
    <b v="0"/>
    <x v="13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s v="1276043330.330"/>
    <x v="926"/>
    <s v="1278628800.800"/>
    <d v="2010-07-08T22:40:01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s v="1334432695.695"/>
    <x v="927"/>
    <s v="1337024695.695"/>
    <d v="2012-05-14T19:44:56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s v="1348864913.913"/>
    <x v="928"/>
    <s v="1353196800.800"/>
    <d v="2012-11-18T00:00:01"/>
    <b v="0"/>
    <n v="28"/>
    <b v="0"/>
    <x v="13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s v="1331358169.169"/>
    <x v="929"/>
    <s v="1333946569.569"/>
    <d v="2012-04-09T04:42:50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s v="1273874306.306"/>
    <x v="930"/>
    <s v="1277501520.520"/>
    <d v="2010-06-25T21:32:01"/>
    <b v="0"/>
    <n v="5"/>
    <b v="0"/>
    <x v="13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s v="1392021502.502"/>
    <x v="931"/>
    <s v="1395007200.200"/>
    <d v="2014-03-16T22:00:00"/>
    <b v="0"/>
    <n v="7"/>
    <b v="0"/>
    <x v="13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s v="1360106145.145"/>
    <x v="932"/>
    <s v="1363990545.545"/>
    <d v="2013-03-22T22:15:46"/>
    <b v="0"/>
    <n v="30"/>
    <b v="0"/>
    <x v="13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s v="1394683409.409"/>
    <x v="933"/>
    <s v="1399867409.409"/>
    <d v="2014-05-12T04:03:29"/>
    <b v="0"/>
    <n v="2"/>
    <b v="0"/>
    <x v="13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s v="1396633284.284"/>
    <x v="934"/>
    <s v="1399183200.200"/>
    <d v="2014-05-04T06:00:00"/>
    <b v="0"/>
    <n v="30"/>
    <b v="0"/>
    <x v="13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s v="1451462429.429"/>
    <x v="935"/>
    <s v="1454054429.429"/>
    <d v="2016-01-29T08:00:29"/>
    <b v="0"/>
    <n v="2"/>
    <b v="0"/>
    <x v="13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s v="1323131689.689"/>
    <x v="936"/>
    <s v="1326916800.800"/>
    <d v="2012-01-18T20:00:01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s v="1380913757.757"/>
    <x v="937"/>
    <s v="1383509357.357"/>
    <d v="2013-11-03T20:09:17"/>
    <b v="0"/>
    <n v="2"/>
    <b v="0"/>
    <x v="13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s v="1343993448.448"/>
    <x v="938"/>
    <s v="1346585448.448"/>
    <d v="2012-09-02T11:30:48"/>
    <b v="0"/>
    <n v="1"/>
    <b v="0"/>
    <x v="13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s v="1369246738.738"/>
    <x v="939"/>
    <s v="1372622280.280"/>
    <d v="2013-06-30T19:58:00"/>
    <b v="0"/>
    <n v="2"/>
    <b v="0"/>
    <x v="13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s v="1435363926.926"/>
    <x v="940"/>
    <s v="1439251926.926"/>
    <d v="2015-08-11T00:12:07"/>
    <b v="0"/>
    <n v="14"/>
    <b v="0"/>
    <x v="8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s v="1484101145.145"/>
    <x v="941"/>
    <s v="1486693145.145"/>
    <d v="2017-02-10T02:19:05"/>
    <b v="0"/>
    <n v="31"/>
    <b v="0"/>
    <x v="8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s v="1452716060.060"/>
    <x v="942"/>
    <s v="1455826460.460"/>
    <d v="2016-02-18T20:14:20"/>
    <b v="0"/>
    <n v="16"/>
    <b v="0"/>
    <x v="8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s v="1477843305.305"/>
    <x v="943"/>
    <s v="1480438905.905"/>
    <d v="2016-11-29T17:01:46"/>
    <b v="0"/>
    <n v="12"/>
    <b v="0"/>
    <x v="8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s v="1458050450.450"/>
    <x v="944"/>
    <s v="1460988000.000"/>
    <d v="2016-04-18T14:00:00"/>
    <b v="0"/>
    <n v="96"/>
    <b v="0"/>
    <x v="8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s v="1482958626.626"/>
    <x v="945"/>
    <s v="1487462340.340"/>
    <d v="2017-02-18T23:59:00"/>
    <b v="0"/>
    <n v="16"/>
    <b v="0"/>
    <x v="8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s v="1470852048.048"/>
    <x v="946"/>
    <s v="1473444048.048"/>
    <d v="2016-09-09T18:00:48"/>
    <b v="0"/>
    <n v="5"/>
    <b v="0"/>
    <x v="8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s v="1462128306.306"/>
    <x v="947"/>
    <s v="1467312306.306"/>
    <d v="2016-06-30T18:45:06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s v="1455220364.364"/>
    <x v="948"/>
    <s v="1457812364.364"/>
    <d v="2016-03-12T19:52:44"/>
    <b v="0"/>
    <n v="8"/>
    <b v="0"/>
    <x v="8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s v="1450832576.576"/>
    <x v="949"/>
    <s v="1456016576.576"/>
    <d v="2016-02-21T01:02:57"/>
    <b v="0"/>
    <n v="7"/>
    <b v="0"/>
    <x v="8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s v="1450461661.661"/>
    <x v="950"/>
    <s v="1453053661.661"/>
    <d v="2016-01-17T18:01:02"/>
    <b v="0"/>
    <n v="24"/>
    <b v="0"/>
    <x v="8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s v="1461166872.872"/>
    <x v="951"/>
    <s v="1465054872.872"/>
    <d v="2016-06-04T15:41:13"/>
    <b v="0"/>
    <n v="121"/>
    <b v="0"/>
    <x v="8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s v="1476888212.212"/>
    <x v="952"/>
    <s v="1479483812.812"/>
    <d v="2016-11-18T15:43:33"/>
    <b v="0"/>
    <n v="196"/>
    <b v="0"/>
    <x v="8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s v="1419566199.199"/>
    <x v="953"/>
    <s v="1422158199.199"/>
    <d v="2015-01-25T03:56:39"/>
    <b v="0"/>
    <n v="5"/>
    <b v="0"/>
    <x v="8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s v="1436472039.039"/>
    <x v="954"/>
    <s v="1440100839.839"/>
    <d v="2015-08-20T20:00:40"/>
    <b v="0"/>
    <n v="73"/>
    <b v="0"/>
    <x v="8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s v="1470294300.300"/>
    <x v="955"/>
    <s v="1473750300.300"/>
    <d v="2016-09-13T07:05:00"/>
    <b v="0"/>
    <n v="93"/>
    <b v="0"/>
    <x v="8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s v="1424901359.359"/>
    <x v="956"/>
    <s v="1430081759.759"/>
    <d v="2015-04-26T20:56:00"/>
    <b v="0"/>
    <n v="17"/>
    <b v="0"/>
    <x v="8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s v="1476710133.133"/>
    <x v="957"/>
    <s v="1479392133.133"/>
    <d v="2016-11-17T14:15:33"/>
    <b v="0"/>
    <n v="7"/>
    <b v="0"/>
    <x v="8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s v="1426792563.563"/>
    <x v="958"/>
    <s v="1428641940.940"/>
    <d v="2015-04-10T04:59:01"/>
    <b v="0"/>
    <n v="17"/>
    <b v="0"/>
    <x v="8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s v="1419048665.665"/>
    <x v="959"/>
    <s v="1421640665.665"/>
    <d v="2015-01-19T04:11:06"/>
    <b v="0"/>
    <n v="171"/>
    <b v="0"/>
    <x v="8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s v="1485874955.955"/>
    <x v="960"/>
    <s v="1489500155.155"/>
    <d v="2017-03-14T14:02:35"/>
    <b v="0"/>
    <n v="188"/>
    <b v="0"/>
    <x v="8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s v="1483634335.335"/>
    <x v="961"/>
    <s v="1487617200.200"/>
    <d v="2017-02-20T19:00:00"/>
    <b v="0"/>
    <n v="110"/>
    <b v="0"/>
    <x v="8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s v="1451927153.153"/>
    <x v="962"/>
    <s v="1455210353.353"/>
    <d v="2016-02-11T17:05:53"/>
    <b v="0"/>
    <n v="37"/>
    <b v="0"/>
    <x v="8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s v="1473693319.319"/>
    <x v="963"/>
    <s v="1476717319.319"/>
    <d v="2016-10-17T15:15:19"/>
    <b v="0"/>
    <n v="9"/>
    <b v="0"/>
    <x v="8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s v="1437663919.919"/>
    <x v="964"/>
    <s v="1441119919.919"/>
    <d v="2015-09-01T15:05:20"/>
    <b v="0"/>
    <n v="29"/>
    <b v="0"/>
    <x v="8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s v="1474676646.646"/>
    <x v="965"/>
    <s v="1477454340.340"/>
    <d v="2016-10-26T03:59:00"/>
    <b v="0"/>
    <n v="6"/>
    <b v="0"/>
    <x v="8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s v="1473174932.932"/>
    <x v="966"/>
    <s v="1475766932.932"/>
    <d v="2016-10-06T15:15:33"/>
    <b v="0"/>
    <n v="30"/>
    <b v="0"/>
    <x v="8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s v="1456121174.174"/>
    <x v="967"/>
    <s v="1461301574.574"/>
    <d v="2016-04-22T05:06:15"/>
    <b v="0"/>
    <n v="81"/>
    <b v="0"/>
    <x v="8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s v="1405542034.034"/>
    <x v="968"/>
    <s v="1408134034.034"/>
    <d v="2014-08-15T20:20:34"/>
    <b v="0"/>
    <n v="4"/>
    <b v="0"/>
    <x v="8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s v="1483773407.407"/>
    <x v="969"/>
    <s v="1486624607.607"/>
    <d v="2017-02-09T07:16:48"/>
    <b v="0"/>
    <n v="11"/>
    <b v="0"/>
    <x v="8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s v="1481951853.853"/>
    <x v="970"/>
    <s v="1485147540.540"/>
    <d v="2017-01-23T04:59:01"/>
    <b v="0"/>
    <n v="14"/>
    <b v="0"/>
    <x v="8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s v="1429290060.060"/>
    <x v="971"/>
    <s v="1433178060.060"/>
    <d v="2015-06-01T17:01:00"/>
    <b v="0"/>
    <n v="5"/>
    <b v="0"/>
    <x v="8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s v="1407271598.598"/>
    <x v="972"/>
    <s v="1409813940.940"/>
    <d v="2014-09-04T06:59:01"/>
    <b v="0"/>
    <n v="45"/>
    <b v="0"/>
    <x v="8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s v="1441844493.493"/>
    <x v="973"/>
    <s v="1447032093.093"/>
    <d v="2015-11-09T01:21:33"/>
    <b v="0"/>
    <n v="8"/>
    <b v="0"/>
    <x v="8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s v="1456336756.756"/>
    <x v="974"/>
    <s v="1458925156.156"/>
    <d v="2016-03-25T16:59:16"/>
    <b v="0"/>
    <n v="3"/>
    <b v="0"/>
    <x v="8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s v="1461948185.185"/>
    <x v="975"/>
    <s v="1467132185.185"/>
    <d v="2016-06-28T16:43:05"/>
    <b v="0"/>
    <n v="24"/>
    <b v="0"/>
    <x v="8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s v="1435627497.497"/>
    <x v="976"/>
    <s v="1439515497.497"/>
    <d v="2015-08-14T01:24:57"/>
    <b v="0"/>
    <n v="18"/>
    <b v="0"/>
    <x v="8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s v="1453502197.197"/>
    <x v="977"/>
    <s v="1456094197.197"/>
    <d v="2016-02-21T22:36:37"/>
    <b v="0"/>
    <n v="12"/>
    <b v="0"/>
    <x v="8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s v="1453793101.101"/>
    <x v="978"/>
    <s v="1456385101.101"/>
    <d v="2016-02-25T07:25:01"/>
    <b v="0"/>
    <n v="123"/>
    <b v="0"/>
    <x v="8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s v="1463392828.828"/>
    <x v="979"/>
    <s v="1466449140.140"/>
    <d v="2016-06-20T18:59:00"/>
    <b v="0"/>
    <n v="96"/>
    <b v="0"/>
    <x v="8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s v="1413495722.722"/>
    <x v="980"/>
    <s v="1417387322.322"/>
    <d v="2014-11-30T22:42:02"/>
    <b v="0"/>
    <n v="31"/>
    <b v="0"/>
    <x v="8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s v="1405032222.222"/>
    <x v="981"/>
    <s v="1407624222.222"/>
    <d v="2014-08-09T22:43:42"/>
    <b v="0"/>
    <n v="4"/>
    <b v="0"/>
    <x v="8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s v="1472839486.486"/>
    <x v="982"/>
    <s v="1475431486.486"/>
    <d v="2016-10-02T18:04:46"/>
    <b v="0"/>
    <n v="3"/>
    <b v="0"/>
    <x v="8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s v="1469289685.685"/>
    <x v="983"/>
    <s v="1471985640.640"/>
    <d v="2016-08-23T20:54:01"/>
    <b v="0"/>
    <n v="179"/>
    <b v="0"/>
    <x v="8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s v="1424918808.808"/>
    <x v="984"/>
    <s v="1427507208.208"/>
    <d v="2015-03-28T01:46:48"/>
    <b v="0"/>
    <n v="3"/>
    <b v="0"/>
    <x v="8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s v="1449011610.610"/>
    <x v="985"/>
    <s v="1451602800.800"/>
    <d v="2015-12-31T23:00:01"/>
    <b v="0"/>
    <n v="23"/>
    <b v="0"/>
    <x v="8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s v="1447698300.300"/>
    <x v="986"/>
    <s v="1452384000.000"/>
    <d v="2016-01-10T00:00:00"/>
    <b v="0"/>
    <n v="23"/>
    <b v="0"/>
    <x v="8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s v="1400051050.050"/>
    <x v="987"/>
    <s v="1403507050.050"/>
    <d v="2014-06-23T07:04:10"/>
    <b v="0"/>
    <n v="41"/>
    <b v="0"/>
    <x v="8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s v="1472718825.825"/>
    <x v="988"/>
    <s v="1475310825.825"/>
    <d v="2016-10-01T08:33:46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s v="1472509495.495"/>
    <x v="989"/>
    <s v="1475101495.495"/>
    <d v="2016-09-28T22:24:55"/>
    <b v="0"/>
    <n v="32"/>
    <b v="0"/>
    <x v="8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s v="1407178164.164"/>
    <x v="990"/>
    <s v="1409770164.164"/>
    <d v="2014-09-03T18:49:24"/>
    <b v="0"/>
    <n v="2"/>
    <b v="0"/>
    <x v="8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s v="1466186988.988"/>
    <x v="991"/>
    <s v="1468349460.460"/>
    <d v="2016-07-12T18:51:00"/>
    <b v="0"/>
    <n v="7"/>
    <b v="0"/>
    <x v="8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s v="1457475119.119"/>
    <x v="992"/>
    <s v="1462655519.519"/>
    <d v="2016-05-07T21:12:00"/>
    <b v="0"/>
    <n v="4"/>
    <b v="0"/>
    <x v="8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s v="1476054568.568"/>
    <x v="993"/>
    <s v="1478926800.800"/>
    <d v="2016-11-12T05:00:01"/>
    <b v="0"/>
    <n v="196"/>
    <b v="0"/>
    <x v="8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s v="1412835530.530"/>
    <x v="994"/>
    <s v="1417388340.340"/>
    <d v="2014-11-30T22:59:00"/>
    <b v="0"/>
    <n v="11"/>
    <b v="0"/>
    <x v="8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s v="1415140480.480"/>
    <x v="995"/>
    <s v="1417276800.800"/>
    <d v="2014-11-29T16:00:01"/>
    <b v="0"/>
    <n v="9"/>
    <b v="0"/>
    <x v="8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s v="1403902060.060"/>
    <x v="996"/>
    <s v="1406474820.820"/>
    <d v="2014-07-27T15:27:01"/>
    <b v="0"/>
    <n v="5"/>
    <b v="0"/>
    <x v="8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s v="1414549697.697"/>
    <x v="997"/>
    <s v="1417145297.297"/>
    <d v="2014-11-28T03:28:17"/>
    <b v="0"/>
    <n v="8"/>
    <b v="0"/>
    <x v="8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s v="1444017801.801"/>
    <x v="998"/>
    <s v="1447909401.401"/>
    <d v="2015-11-19T05:03:21"/>
    <b v="0"/>
    <n v="229"/>
    <b v="0"/>
    <x v="8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s v="1413270690.690"/>
    <x v="999"/>
    <s v="1415865720.720"/>
    <d v="2014-11-13T08:02:01"/>
    <b v="0"/>
    <n v="40"/>
    <b v="0"/>
    <x v="8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s v="1484357160.160"/>
    <x v="1000"/>
    <s v="1489537560.560"/>
    <d v="2017-03-15T00:26:01"/>
    <b v="0"/>
    <n v="6"/>
    <b v="0"/>
    <x v="8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s v="1481908613.613"/>
    <x v="1001"/>
    <s v="1485796613.613"/>
    <d v="2017-01-30T17:16:54"/>
    <b v="0"/>
    <n v="4"/>
    <b v="0"/>
    <x v="8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s v="1447777514.514"/>
    <x v="1002"/>
    <s v="1450331940.940"/>
    <d v="2015-12-17T05:59:01"/>
    <b v="0"/>
    <n v="22"/>
    <b v="0"/>
    <x v="8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s v="1487091661.661"/>
    <x v="1003"/>
    <s v="1489680061.061"/>
    <d v="2017-03-16T16:01:01"/>
    <b v="0"/>
    <n v="15"/>
    <b v="0"/>
    <x v="8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s v="1453222827.827"/>
    <x v="1004"/>
    <s v="1455814827.827"/>
    <d v="2016-02-18T17:00:28"/>
    <b v="0"/>
    <n v="95"/>
    <b v="0"/>
    <x v="8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s v="1443538783.783"/>
    <x v="1005"/>
    <s v="1446217183.183"/>
    <d v="2015-10-30T14:59:43"/>
    <b v="0"/>
    <n v="161"/>
    <b v="0"/>
    <x v="8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s v="1417654672.672"/>
    <x v="1006"/>
    <s v="1418368260.260"/>
    <d v="2014-12-12T07:11:00"/>
    <b v="0"/>
    <n v="8"/>
    <b v="0"/>
    <x v="8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s v="1478095223.223"/>
    <x v="1007"/>
    <s v="1481727623.623"/>
    <d v="2016-12-14T15:00:24"/>
    <b v="0"/>
    <n v="76"/>
    <b v="0"/>
    <x v="8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s v="1480361115.115"/>
    <x v="1008"/>
    <s v="1482953115.115"/>
    <d v="2016-12-28T19:25:15"/>
    <b v="0"/>
    <n v="1"/>
    <b v="0"/>
    <x v="8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s v="1463754646.646"/>
    <x v="1009"/>
    <s v="1466346646.646"/>
    <d v="2016-06-19T14:30:47"/>
    <b v="0"/>
    <n v="101"/>
    <b v="0"/>
    <x v="8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s v="1468180462.462"/>
    <x v="1010"/>
    <s v="1473044340.340"/>
    <d v="2016-09-05T02:59:00"/>
    <b v="0"/>
    <n v="4"/>
    <b v="0"/>
    <x v="8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s v="1415050395.395"/>
    <x v="1011"/>
    <s v="1418938395.395"/>
    <d v="2014-12-18T21:33:15"/>
    <b v="0"/>
    <n v="1"/>
    <b v="0"/>
    <x v="8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s v="1481366052.052"/>
    <x v="1012"/>
    <s v="1485254052.052"/>
    <d v="2017-01-24T10:34:12"/>
    <b v="0"/>
    <n v="775"/>
    <b v="0"/>
    <x v="8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s v="1449000056.056"/>
    <x v="1013"/>
    <s v="1451419200.200"/>
    <d v="2015-12-29T20:00:00"/>
    <b v="0"/>
    <n v="90"/>
    <b v="0"/>
    <x v="8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s v="1415750615.615"/>
    <x v="1014"/>
    <s v="1420070615.615"/>
    <d v="2015-01-01T00:03:36"/>
    <b v="0"/>
    <n v="16"/>
    <b v="0"/>
    <x v="8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s v="1445893495.495"/>
    <x v="1015"/>
    <s v="1448489095.095"/>
    <d v="2015-11-25T22:04:55"/>
    <b v="0"/>
    <n v="6"/>
    <b v="0"/>
    <x v="8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s v="1456108456.456"/>
    <x v="1016"/>
    <s v="1459992856.856"/>
    <d v="2016-04-07T01:34:17"/>
    <b v="0"/>
    <n v="38"/>
    <b v="0"/>
    <x v="8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s v="1444666335.335"/>
    <x v="1017"/>
    <s v="1448125935.935"/>
    <d v="2015-11-21T17:12:16"/>
    <b v="0"/>
    <n v="355"/>
    <b v="0"/>
    <x v="8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s v="1465904933.933"/>
    <x v="1018"/>
    <s v="1468496933.933"/>
    <d v="2016-07-14T11:48:54"/>
    <b v="0"/>
    <n v="7"/>
    <b v="0"/>
    <x v="8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s v="1420500149.149"/>
    <x v="1019"/>
    <s v="1423092149.149"/>
    <d v="2015-02-04T23:22:29"/>
    <b v="0"/>
    <n v="400"/>
    <b v="0"/>
    <x v="8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s v="1430617209.209"/>
    <x v="1020"/>
    <s v="1433206020.020"/>
    <d v="2015-06-02T00:47:00"/>
    <b v="0"/>
    <n v="30"/>
    <b v="1"/>
    <x v="15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s v="1443074571.571"/>
    <x v="1021"/>
    <s v="1445054400.400"/>
    <d v="2015-10-17T04:00:00"/>
    <b v="1"/>
    <n v="478"/>
    <b v="1"/>
    <x v="15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s v="1429284677.677"/>
    <x v="1022"/>
    <s v="1431876677.677"/>
    <d v="2015-05-17T15:31:18"/>
    <b v="1"/>
    <n v="74"/>
    <b v="1"/>
    <x v="15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s v="1432245861.861"/>
    <x v="1023"/>
    <s v="1434837861.861"/>
    <d v="2015-06-20T22:04:22"/>
    <b v="0"/>
    <n v="131"/>
    <b v="1"/>
    <x v="15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s v="1451656563.563"/>
    <x v="1024"/>
    <s v="1454248563.563"/>
    <d v="2016-01-31T13:56:04"/>
    <b v="1"/>
    <n v="61"/>
    <b v="1"/>
    <x v="15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s v="1423944037.037"/>
    <x v="1025"/>
    <s v="1426532437.437"/>
    <d v="2015-03-16T19:00:37"/>
    <b v="1"/>
    <n v="1071"/>
    <b v="1"/>
    <x v="15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s v="1456480016.016"/>
    <x v="1026"/>
    <s v="1459414016.016"/>
    <d v="2016-03-31T08:46:56"/>
    <b v="1"/>
    <n v="122"/>
    <b v="1"/>
    <x v="15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s v="1411433347.347"/>
    <x v="1027"/>
    <s v="1414025347.347"/>
    <d v="2014-10-23T00:49:07"/>
    <b v="1"/>
    <n v="111"/>
    <b v="1"/>
    <x v="15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s v="1484924605.605"/>
    <x v="1028"/>
    <s v="1488830400.400"/>
    <d v="2017-03-06T20:00:00"/>
    <b v="1"/>
    <n v="255"/>
    <b v="1"/>
    <x v="15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s v="1423501507.507"/>
    <x v="1029"/>
    <s v="1428184740.740"/>
    <d v="2015-04-04T21:59:01"/>
    <b v="0"/>
    <n v="141"/>
    <b v="1"/>
    <x v="15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s v="1472470549.549"/>
    <x v="1030"/>
    <s v="1473680149.149"/>
    <d v="2016-09-12T11:35:49"/>
    <b v="0"/>
    <n v="159"/>
    <b v="1"/>
    <x v="15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s v="1447698010.010"/>
    <x v="1031"/>
    <s v="1450290010.010"/>
    <d v="2015-12-16T18:20:10"/>
    <b v="0"/>
    <n v="99"/>
    <b v="1"/>
    <x v="15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s v="1464105625.625"/>
    <x v="1032"/>
    <s v="1466697625.625"/>
    <d v="2016-06-23T16:00:26"/>
    <b v="0"/>
    <n v="96"/>
    <b v="1"/>
    <x v="15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s v="1479144880.880"/>
    <x v="1033"/>
    <s v="1481564080.080"/>
    <d v="2016-12-12T17:34:40"/>
    <b v="0"/>
    <n v="27"/>
    <b v="1"/>
    <x v="15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s v="1467604804.804"/>
    <x v="1034"/>
    <s v="1470369540.540"/>
    <d v="2016-08-05T03:59:01"/>
    <b v="0"/>
    <n v="166"/>
    <b v="1"/>
    <x v="15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s v="1421076220.220"/>
    <x v="1035"/>
    <s v="1423668220.220"/>
    <d v="2015-02-11T15:23:40"/>
    <b v="0"/>
    <n v="76"/>
    <b v="1"/>
    <x v="15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s v="1354790790.790"/>
    <x v="1036"/>
    <s v="1357545600.600"/>
    <d v="2013-01-07T08:00:01"/>
    <b v="0"/>
    <n v="211"/>
    <b v="1"/>
    <x v="15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s v="1429991062.062"/>
    <x v="1037"/>
    <s v="1431925200.200"/>
    <d v="2015-05-18T05:00:00"/>
    <b v="0"/>
    <n v="21"/>
    <b v="1"/>
    <x v="15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s v="1455773623.623"/>
    <x v="1038"/>
    <s v="1458362023.023"/>
    <d v="2016-03-19T04:33:43"/>
    <b v="0"/>
    <n v="61"/>
    <b v="1"/>
    <x v="15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s v="1479436646.646"/>
    <x v="1039"/>
    <s v="1481615940.940"/>
    <d v="2016-12-13T07:59:01"/>
    <b v="0"/>
    <n v="30"/>
    <b v="1"/>
    <x v="15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s v="1469725209.209"/>
    <x v="1040"/>
    <s v="1472317209.209"/>
    <d v="2016-08-27T17:00:09"/>
    <b v="0"/>
    <n v="1"/>
    <b v="0"/>
    <x v="16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s v="1405041992.992"/>
    <x v="1041"/>
    <s v="1406769992.992"/>
    <d v="2014-07-31T01:26:33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s v="1406824948.948"/>
    <x v="1042"/>
    <s v="1410516000.000"/>
    <d v="2014-09-12T10:00:00"/>
    <b v="0"/>
    <n v="1"/>
    <b v="0"/>
    <x v="16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s v="1429509855.855"/>
    <x v="1043"/>
    <s v="1432101855.855"/>
    <d v="2015-05-20T06:04:16"/>
    <b v="0"/>
    <n v="292"/>
    <b v="0"/>
    <x v="16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s v="1420668801.801"/>
    <x v="1044"/>
    <s v="1425587220.220"/>
    <d v="2015-03-05T20:27:00"/>
    <b v="0"/>
    <n v="2"/>
    <b v="0"/>
    <x v="16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s v="1406235550.550"/>
    <x v="1045"/>
    <s v="1408827550.550"/>
    <d v="2014-08-23T20:59:11"/>
    <b v="0"/>
    <n v="8"/>
    <b v="0"/>
    <x v="16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s v="1447273560.560"/>
    <x v="1046"/>
    <s v="1451161560.560"/>
    <d v="2015-12-26T20:26:01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s v="1412624315.315"/>
    <x v="1047"/>
    <s v="1415219915.915"/>
    <d v="2014-11-05T20:38:36"/>
    <b v="0"/>
    <n v="1"/>
    <b v="0"/>
    <x v="16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s v="1471310189.189"/>
    <x v="1048"/>
    <s v="1474766189.189"/>
    <d v="2016-09-25T01:16:29"/>
    <b v="0"/>
    <n v="4"/>
    <b v="0"/>
    <x v="16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s v="1452680445.445"/>
    <x v="1049"/>
    <s v="1455272445.445"/>
    <d v="2016-02-12T10:20:45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s v="1439665677.677"/>
    <x v="1050"/>
    <s v="1442257677.677"/>
    <d v="2015-09-14T19:07:58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s v="1406679625.625"/>
    <x v="1051"/>
    <s v="1409098825.825"/>
    <d v="2014-08-27T00:20:26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s v="1461438495.495"/>
    <x v="1052"/>
    <s v="1465243740.740"/>
    <d v="2016-06-06T20:09:01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s v="1486613332.332"/>
    <x v="1053"/>
    <s v="1488773332.332"/>
    <d v="2017-03-06T04:08:52"/>
    <b v="0"/>
    <n v="1"/>
    <b v="0"/>
    <x v="16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s v="1405110399.399"/>
    <x v="1054"/>
    <s v="1407708000.000"/>
    <d v="2014-08-10T22:00:00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s v="1454802545.545"/>
    <x v="1055"/>
    <s v="1457394545.545"/>
    <d v="2016-03-07T23:49:06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s v="1424711777.777"/>
    <x v="1056"/>
    <s v="1429892177.177"/>
    <d v="2015-04-24T16:16:17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s v="1478292883.883"/>
    <x v="1057"/>
    <s v="1480888483.483"/>
    <d v="2016-12-04T21:54:43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s v="1423777043.043"/>
    <x v="1058"/>
    <s v="1427328000.000"/>
    <d v="2015-03-26T00:00:00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s v="1423681056.056"/>
    <x v="1059"/>
    <s v="1426269456.456"/>
    <d v="2015-03-13T17:57:36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s v="1426542893.893"/>
    <x v="1060"/>
    <s v="1429134893.893"/>
    <d v="2015-04-15T21:54:54"/>
    <b v="0"/>
    <n v="1"/>
    <b v="0"/>
    <x v="16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s v="1456987108.108"/>
    <x v="1061"/>
    <s v="1462150800.800"/>
    <d v="2016-05-02T01:00:01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s v="1467746541.541"/>
    <x v="1062"/>
    <s v="1468351341.341"/>
    <d v="2016-07-12T19:22:21"/>
    <b v="0"/>
    <n v="4"/>
    <b v="0"/>
    <x v="16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s v="1470012262.262"/>
    <x v="1063"/>
    <s v="1472604262.262"/>
    <d v="2016-08-31T00:44:2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s v="1369286903.903"/>
    <x v="1064"/>
    <s v="1373174903.903"/>
    <d v="2013-07-07T05:28:24"/>
    <b v="0"/>
    <n v="123"/>
    <b v="0"/>
    <x v="17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s v="1390381722.722"/>
    <x v="1065"/>
    <s v="1392800922.922"/>
    <d v="2014-02-19T09:08:43"/>
    <b v="0"/>
    <n v="5"/>
    <b v="0"/>
    <x v="17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s v="1371769582.582"/>
    <x v="1066"/>
    <s v="1375657582.582"/>
    <d v="2013-08-04T23:06:23"/>
    <b v="0"/>
    <n v="148"/>
    <b v="0"/>
    <x v="17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s v="1385065931.931"/>
    <x v="1067"/>
    <s v="1387657931.931"/>
    <d v="2013-12-21T20:32:12"/>
    <b v="0"/>
    <n v="10"/>
    <b v="0"/>
    <x v="17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s v="1457686464.464"/>
    <x v="1068"/>
    <s v="1460274864.864"/>
    <d v="2016-04-10T07:54:25"/>
    <b v="0"/>
    <n v="4"/>
    <b v="0"/>
    <x v="17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s v="1382679059.059"/>
    <x v="1069"/>
    <s v="1385447459.459"/>
    <d v="2013-11-26T06:30:59"/>
    <b v="0"/>
    <n v="21"/>
    <b v="0"/>
    <x v="17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s v="1347322622.622"/>
    <x v="1070"/>
    <s v="1349050622.622"/>
    <d v="2012-10-01T00:17:03"/>
    <b v="0"/>
    <n v="2"/>
    <b v="0"/>
    <x v="17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s v="1445191493.493"/>
    <x v="1071"/>
    <s v="1447787093.093"/>
    <d v="2015-11-17T19:04:53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s v="1389038297.297"/>
    <x v="1072"/>
    <s v="1391630297.297"/>
    <d v="2014-02-05T19:58:17"/>
    <b v="0"/>
    <n v="4"/>
    <b v="0"/>
    <x v="17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s v="1316214541.541"/>
    <x v="1073"/>
    <s v="1318806541.541"/>
    <d v="2011-10-16T23:09:02"/>
    <b v="0"/>
    <n v="1"/>
    <b v="0"/>
    <x v="17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s v="1386216545.545"/>
    <x v="1074"/>
    <s v="1388808545.545"/>
    <d v="2014-01-04T04:09:06"/>
    <b v="0"/>
    <n v="30"/>
    <b v="0"/>
    <x v="17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s v="1333748516.516"/>
    <x v="1075"/>
    <s v="1336340516.516"/>
    <d v="2012-05-06T21:41:57"/>
    <b v="0"/>
    <n v="3"/>
    <b v="0"/>
    <x v="17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s v="1405674250.250"/>
    <x v="1076"/>
    <s v="1410426250.250"/>
    <d v="2014-09-11T09:04:10"/>
    <b v="0"/>
    <n v="975"/>
    <b v="0"/>
    <x v="17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s v="1450152011.011"/>
    <x v="1077"/>
    <s v="1452744011.011"/>
    <d v="2016-01-14T04:00:11"/>
    <b v="0"/>
    <n v="167"/>
    <b v="0"/>
    <x v="17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s v="1307421721.721"/>
    <x v="1078"/>
    <s v="1311309721.721"/>
    <d v="2011-07-22T04:42:02"/>
    <b v="0"/>
    <n v="5"/>
    <b v="0"/>
    <x v="17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s v="1461072936.936"/>
    <x v="1079"/>
    <s v="1463232936.936"/>
    <d v="2016-05-14T13:35:37"/>
    <b v="0"/>
    <n v="18"/>
    <b v="0"/>
    <x v="17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s v="1397186333.333"/>
    <x v="1080"/>
    <s v="1399778333.333"/>
    <d v="2014-05-11T03:18:53"/>
    <b v="0"/>
    <n v="98"/>
    <b v="0"/>
    <x v="17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s v="1419891292.292"/>
    <x v="1081"/>
    <s v="1422483292.292"/>
    <d v="2015-01-28T22:14:52"/>
    <b v="0"/>
    <n v="4"/>
    <b v="0"/>
    <x v="17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s v="1342043088.088"/>
    <x v="1082"/>
    <s v="1344635088.088"/>
    <d v="2012-08-10T21:44:48"/>
    <b v="0"/>
    <n v="3"/>
    <b v="0"/>
    <x v="17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s v="1401810583.583"/>
    <x v="1083"/>
    <s v="1406994583.583"/>
    <d v="2014-08-02T15:49:44"/>
    <b v="0"/>
    <n v="1"/>
    <b v="0"/>
    <x v="17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s v="1404942804.804"/>
    <x v="1084"/>
    <s v="1407534804.804"/>
    <d v="2014-08-08T21:53:25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s v="1455379575.575"/>
    <x v="1085"/>
    <s v="1457967975.975"/>
    <d v="2016-03-14T15:06:16"/>
    <b v="0"/>
    <n v="9"/>
    <b v="0"/>
    <x v="17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s v="1406321291.291"/>
    <x v="1086"/>
    <s v="1408913291.291"/>
    <d v="2014-08-24T20:48:11"/>
    <b v="0"/>
    <n v="2"/>
    <b v="0"/>
    <x v="17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s v="1400260087.087"/>
    <x v="1087"/>
    <s v="1402852087.087"/>
    <d v="2014-06-15T17:08:0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s v="1395774667.667"/>
    <x v="1088"/>
    <s v="1398366667.667"/>
    <d v="2014-04-24T19:11:08"/>
    <b v="0"/>
    <n v="147"/>
    <b v="0"/>
    <x v="17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s v="1432701175.175"/>
    <x v="1089"/>
    <s v="1435293175.175"/>
    <d v="2015-06-26T04:32:55"/>
    <b v="0"/>
    <n v="49"/>
    <b v="0"/>
    <x v="17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s v="1430281653.653"/>
    <x v="1090"/>
    <s v="1432873653.653"/>
    <d v="2015-05-29T04:27:34"/>
    <b v="0"/>
    <n v="1"/>
    <b v="0"/>
    <x v="17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s v="1457725272.272"/>
    <x v="1091"/>
    <s v="1460313672.672"/>
    <d v="2016-04-10T18:41:13"/>
    <b v="0"/>
    <n v="2"/>
    <b v="0"/>
    <x v="17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s v="1354840638.638"/>
    <x v="1092"/>
    <s v="1357432638.638"/>
    <d v="2013-01-06T00:37:19"/>
    <b v="0"/>
    <n v="7"/>
    <b v="0"/>
    <x v="17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s v="1453936937.937"/>
    <x v="1093"/>
    <s v="1455232937.937"/>
    <d v="2016-02-11T23:22:18"/>
    <b v="0"/>
    <n v="4"/>
    <b v="0"/>
    <x v="17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s v="1315588033.033"/>
    <x v="1094"/>
    <s v="1318180033.033"/>
    <d v="2011-10-09T17:07:13"/>
    <b v="0"/>
    <n v="27"/>
    <b v="0"/>
    <x v="17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s v="1375275220.220"/>
    <x v="1095"/>
    <s v="1377867220.220"/>
    <d v="2013-08-30T12:53:40"/>
    <b v="0"/>
    <n v="94"/>
    <b v="0"/>
    <x v="17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s v="1409747154.154"/>
    <x v="1096"/>
    <s v="1412393400.400"/>
    <d v="2014-10-04T03:30:00"/>
    <b v="0"/>
    <n v="29"/>
    <b v="0"/>
    <x v="17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s v="1390330877.877"/>
    <x v="1097"/>
    <s v="1393786877.877"/>
    <d v="2014-03-02T19:01:18"/>
    <b v="0"/>
    <n v="7"/>
    <b v="0"/>
    <x v="17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s v="1394821095.095"/>
    <x v="1098"/>
    <s v="1397413095.095"/>
    <d v="2014-04-13T18:18:15"/>
    <b v="0"/>
    <n v="22"/>
    <b v="0"/>
    <x v="17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s v="1428955468.468"/>
    <x v="1099"/>
    <s v="1431547468.468"/>
    <d v="2015-05-13T20:04:28"/>
    <b v="0"/>
    <n v="1"/>
    <b v="0"/>
    <x v="17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s v="1452825571.571"/>
    <x v="1100"/>
    <s v="1455417571.571"/>
    <d v="2016-02-14T02:39:32"/>
    <b v="0"/>
    <n v="10"/>
    <b v="0"/>
    <x v="17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s v="1466188338.338"/>
    <x v="1101"/>
    <s v="1468519920.920"/>
    <d v="2016-07-14T18:12:01"/>
    <b v="0"/>
    <n v="6"/>
    <b v="0"/>
    <x v="17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s v="1383095125.125"/>
    <x v="1102"/>
    <s v="1386568740.740"/>
    <d v="2013-12-09T05:59:01"/>
    <b v="0"/>
    <n v="24"/>
    <b v="0"/>
    <x v="17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s v="1461043190.190"/>
    <x v="1103"/>
    <s v="1466227190.190"/>
    <d v="2016-06-18T05:19:50"/>
    <b v="0"/>
    <n v="15"/>
    <b v="0"/>
    <x v="17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s v="1399888221.221"/>
    <x v="1104"/>
    <s v="1402480221.221"/>
    <d v="2014-06-11T09:50:21"/>
    <b v="0"/>
    <n v="37"/>
    <b v="0"/>
    <x v="17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s v="1393038927.927"/>
    <x v="1105"/>
    <s v="1395627327.327"/>
    <d v="2014-03-24T02:15:27"/>
    <b v="0"/>
    <n v="20"/>
    <b v="0"/>
    <x v="17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s v="1330969575.575"/>
    <x v="1106"/>
    <s v="1333557975.975"/>
    <d v="2012-04-04T16:46:16"/>
    <b v="0"/>
    <n v="7"/>
    <b v="0"/>
    <x v="17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s v="1403556024.024"/>
    <x v="1107"/>
    <s v="1406148024.024"/>
    <d v="2014-07-23T20:40:24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s v="1329146235.235"/>
    <x v="1108"/>
    <s v="1334326635.635"/>
    <d v="2012-04-13T14:17:16"/>
    <b v="0"/>
    <n v="21"/>
    <b v="0"/>
    <x v="17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s v="1476900190.190"/>
    <x v="1109"/>
    <s v="1479495790.790"/>
    <d v="2016-11-18T19:03:11"/>
    <b v="0"/>
    <n v="3"/>
    <b v="0"/>
    <x v="17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s v="1352327022.022"/>
    <x v="1110"/>
    <s v="1354919022.022"/>
    <d v="2012-12-07T22:23:42"/>
    <b v="0"/>
    <n v="11"/>
    <b v="0"/>
    <x v="17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s v="1449636790.790"/>
    <x v="1111"/>
    <s v="1452228790.790"/>
    <d v="2016-01-08T04:53:11"/>
    <b v="0"/>
    <n v="1"/>
    <b v="0"/>
    <x v="17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s v="1416507211.211"/>
    <x v="1112"/>
    <s v="1421656200.200"/>
    <d v="2015-01-19T08:30:00"/>
    <b v="0"/>
    <n v="312"/>
    <b v="0"/>
    <x v="17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s v="1405466820.820"/>
    <x v="1113"/>
    <s v="1408058820.820"/>
    <d v="2014-08-14T23:27:01"/>
    <b v="0"/>
    <n v="1"/>
    <b v="0"/>
    <x v="17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s v="1378714687.687"/>
    <x v="1114"/>
    <s v="1381306687.687"/>
    <d v="2013-10-09T08:18:08"/>
    <b v="0"/>
    <n v="3"/>
    <b v="0"/>
    <x v="17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s v="1456764095.095"/>
    <x v="1115"/>
    <s v="1459352495.495"/>
    <d v="2016-03-30T15:41:35"/>
    <b v="0"/>
    <n v="4"/>
    <b v="0"/>
    <x v="17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s v="1334089208.208"/>
    <x v="1116"/>
    <s v="1339273208.208"/>
    <d v="2012-06-09T20:20:08"/>
    <b v="0"/>
    <n v="10"/>
    <b v="0"/>
    <x v="17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s v="1448461313.313"/>
    <x v="1117"/>
    <s v="1451053313.313"/>
    <d v="2015-12-25T14:21:53"/>
    <b v="0"/>
    <n v="8"/>
    <b v="0"/>
    <x v="17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s v="1394078379.379"/>
    <x v="1118"/>
    <s v="1396666779.779"/>
    <d v="2014-04-05T02:59:40"/>
    <b v="0"/>
    <n v="3"/>
    <b v="0"/>
    <x v="17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s v="1395687664.664"/>
    <x v="1119"/>
    <s v="1396810864.864"/>
    <d v="2014-04-06T19:01:05"/>
    <b v="0"/>
    <n v="1"/>
    <b v="0"/>
    <x v="17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s v="1315947400.400"/>
    <x v="1120"/>
    <s v="1319835400.400"/>
    <d v="2011-10-28T20:56:4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s v="1455315916.916"/>
    <x v="1121"/>
    <s v="1457904316.316"/>
    <d v="2016-03-13T21:25:16"/>
    <b v="0"/>
    <n v="5"/>
    <b v="0"/>
    <x v="17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s v="1368723225.225"/>
    <x v="1122"/>
    <s v="1369932825.825"/>
    <d v="2013-05-30T16:53:46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s v="1395318848.848"/>
    <x v="1123"/>
    <s v="1397910848.848"/>
    <d v="2014-04-19T12:34:09"/>
    <b v="0"/>
    <n v="3"/>
    <b v="0"/>
    <x v="17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s v="1427817651.651"/>
    <x v="1124"/>
    <s v="1430409651.651"/>
    <d v="2015-04-30T16:00:52"/>
    <b v="0"/>
    <n v="7"/>
    <b v="0"/>
    <x v="18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s v="1438009130.130"/>
    <x v="1125"/>
    <s v="1443193130.130"/>
    <d v="2015-09-25T14:58:50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s v="1465890694.694"/>
    <x v="1126"/>
    <s v="1468482694.694"/>
    <d v="2016-07-14T07:51:35"/>
    <b v="0"/>
    <n v="2"/>
    <b v="0"/>
    <x v="18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s v="1413318600.600"/>
    <x v="1127"/>
    <s v="1416000600.600"/>
    <d v="2014-11-14T21:30:01"/>
    <b v="0"/>
    <n v="23"/>
    <b v="0"/>
    <x v="18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s v="1404833717.717"/>
    <x v="1128"/>
    <s v="1407425717.717"/>
    <d v="2014-08-07T15:35:18"/>
    <b v="0"/>
    <n v="1"/>
    <b v="0"/>
    <x v="18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s v="1462515693.693"/>
    <x v="1129"/>
    <s v="1465107693.693"/>
    <d v="2016-06-05T06:21:34"/>
    <b v="0"/>
    <n v="2"/>
    <b v="0"/>
    <x v="18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s v="1411775700.700"/>
    <x v="1130"/>
    <s v="1416963300.300"/>
    <d v="2014-11-26T00:55:00"/>
    <b v="0"/>
    <n v="3"/>
    <b v="0"/>
    <x v="18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s v="1448401668.668"/>
    <x v="1131"/>
    <s v="1450993668.668"/>
    <d v="2015-12-24T21:47:49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s v="1480646771.771"/>
    <x v="1132"/>
    <s v="1483238771.771"/>
    <d v="2017-01-01T02:46:12"/>
    <b v="0"/>
    <n v="13"/>
    <b v="0"/>
    <x v="18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s v="1404207981.981"/>
    <x v="1133"/>
    <s v="1406799981.981"/>
    <d v="2014-07-31T09:46:22"/>
    <b v="0"/>
    <n v="1"/>
    <b v="0"/>
    <x v="18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s v="1416034228.228"/>
    <x v="1134"/>
    <s v="1417235580.580"/>
    <d v="2014-11-29T04:33:01"/>
    <b v="0"/>
    <n v="1"/>
    <b v="0"/>
    <x v="18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s v="1467935094.094"/>
    <x v="1135"/>
    <s v="1470527094.094"/>
    <d v="2016-08-06T23:44:54"/>
    <b v="0"/>
    <n v="1"/>
    <b v="0"/>
    <x v="18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s v="1447949229.229"/>
    <x v="1136"/>
    <s v="1450541229.229"/>
    <d v="2015-12-19T16:07:09"/>
    <b v="0"/>
    <n v="6"/>
    <b v="0"/>
    <x v="18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s v="1458848421.421"/>
    <x v="1137"/>
    <s v="1461440421.421"/>
    <d v="2016-04-23T19:40:21"/>
    <b v="0"/>
    <n v="39"/>
    <b v="0"/>
    <x v="18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s v="1483307131.131"/>
    <x v="1138"/>
    <s v="1485035131.131"/>
    <d v="2017-01-21T21:45:31"/>
    <b v="0"/>
    <n v="4"/>
    <b v="0"/>
    <x v="18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s v="1417508426.426"/>
    <x v="1139"/>
    <s v="1420100426.426"/>
    <d v="2015-01-01T08:20:26"/>
    <b v="0"/>
    <n v="1"/>
    <b v="0"/>
    <x v="18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s v="1436267121.121"/>
    <x v="1140"/>
    <s v="1438859121.121"/>
    <d v="2015-08-06T11:05:21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s v="1433868450.450"/>
    <x v="1141"/>
    <s v="1436460450.450"/>
    <d v="2015-07-09T16:47:30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s v="1421539727.727"/>
    <x v="1142"/>
    <s v="1424131727.727"/>
    <d v="2015-02-17T00:08:48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s v="1447735126.126"/>
    <x v="1143"/>
    <s v="1450327126.126"/>
    <d v="2015-12-17T04:38:46"/>
    <b v="0"/>
    <n v="8"/>
    <b v="0"/>
    <x v="18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s v="1427689320.320"/>
    <x v="1144"/>
    <s v="1430281320.320"/>
    <d v="2015-04-29T04:22:00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s v="1407088592.592"/>
    <x v="1145"/>
    <s v="1412272592.592"/>
    <d v="2014-10-02T17:56:33"/>
    <b v="0"/>
    <n v="1"/>
    <b v="0"/>
    <x v="19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s v="1395787973.973"/>
    <x v="1146"/>
    <s v="1399071173.173"/>
    <d v="2014-05-02T22:52:53"/>
    <b v="0"/>
    <n v="12"/>
    <b v="0"/>
    <x v="19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s v="1408576783.783"/>
    <x v="1147"/>
    <s v="1413760783.783"/>
    <d v="2014-10-19T23:19:44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s v="1477973181.181"/>
    <x v="1148"/>
    <s v="1480568781.781"/>
    <d v="2016-12-01T05:06:22"/>
    <b v="0"/>
    <n v="3"/>
    <b v="0"/>
    <x v="19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s v="1463504566.566"/>
    <x v="1149"/>
    <s v="1466096566.566"/>
    <d v="2016-06-16T17:02:47"/>
    <b v="0"/>
    <n v="2"/>
    <b v="0"/>
    <x v="19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s v="1447109675.675"/>
    <x v="1150"/>
    <s v="1452293675.675"/>
    <d v="2016-01-08T22:54:36"/>
    <b v="0"/>
    <n v="6"/>
    <b v="0"/>
    <x v="19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s v="1439000863.863"/>
    <x v="1151"/>
    <s v="1441592863.863"/>
    <d v="2015-09-07T02:27:44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s v="1429117312.312"/>
    <x v="1152"/>
    <s v="1431709312.312"/>
    <d v="2015-05-15T17:01:52"/>
    <b v="0"/>
    <n v="15"/>
    <b v="0"/>
    <x v="19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s v="1432055305.305"/>
    <x v="1153"/>
    <s v="1434647305.305"/>
    <d v="2015-06-18T17:08:25"/>
    <b v="0"/>
    <n v="1"/>
    <b v="0"/>
    <x v="19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s v="1438915006.006"/>
    <x v="1154"/>
    <s v="1441507006.006"/>
    <d v="2015-09-06T02:36:46"/>
    <b v="0"/>
    <n v="3"/>
    <b v="0"/>
    <x v="19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s v="1405448408.408"/>
    <x v="1155"/>
    <s v="1408040408.408"/>
    <d v="2014-08-14T18:20:08"/>
    <b v="0"/>
    <n v="8"/>
    <b v="0"/>
    <x v="19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s v="1422150162.162"/>
    <x v="1156"/>
    <s v="1424742162.162"/>
    <d v="2015-02-24T01:42:42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s v="1412607880.880"/>
    <x v="1157"/>
    <s v="1417795480.480"/>
    <d v="2014-12-05T16:04:40"/>
    <b v="0"/>
    <n v="3"/>
    <b v="0"/>
    <x v="19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s v="1415499128.128"/>
    <x v="1158"/>
    <s v="1418091128.128"/>
    <d v="2014-12-09T02:12:08"/>
    <b v="0"/>
    <n v="3"/>
    <b v="0"/>
    <x v="19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s v="1433006765.765"/>
    <x v="1159"/>
    <s v="1435679100.100"/>
    <d v="2015-06-30T15:45:00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s v="1424922186.186"/>
    <x v="1160"/>
    <s v="1427510586.586"/>
    <d v="2015-03-28T02:43:07"/>
    <b v="0"/>
    <n v="19"/>
    <b v="0"/>
    <x v="19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s v="1430233589.589"/>
    <x v="1161"/>
    <s v="1432047989.989"/>
    <d v="2015-05-19T15:06:30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s v="1408983864.864"/>
    <x v="1162"/>
    <s v="1411662264.264"/>
    <d v="2014-09-25T16:24:24"/>
    <b v="0"/>
    <n v="2"/>
    <b v="0"/>
    <x v="19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s v="1405012920.920"/>
    <x v="1163"/>
    <s v="1407604920.920"/>
    <d v="2014-08-09T17:22:01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s v="1463678582.582"/>
    <x v="1164"/>
    <s v="1466270582.582"/>
    <d v="2016-06-18T17:23:03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s v="1401685730.730"/>
    <x v="1165"/>
    <s v="1404623330.330"/>
    <d v="2014-07-06T05:08:50"/>
    <b v="0"/>
    <n v="25"/>
    <b v="0"/>
    <x v="19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s v="1432640342.342"/>
    <x v="1166"/>
    <s v="1435291200.200"/>
    <d v="2015-06-26T04:00:00"/>
    <b v="0"/>
    <n v="8"/>
    <b v="0"/>
    <x v="19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s v="1407865095.095"/>
    <x v="1167"/>
    <s v="1410543495.495"/>
    <d v="2014-09-12T17:38:15"/>
    <b v="0"/>
    <n v="16"/>
    <b v="0"/>
    <x v="19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s v="1471915065.065"/>
    <x v="1168"/>
    <s v="1474507065.065"/>
    <d v="2016-09-22T01:17:45"/>
    <b v="0"/>
    <n v="3"/>
    <b v="0"/>
    <x v="19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s v="1422001763.763"/>
    <x v="1169"/>
    <s v="1424593763.763"/>
    <d v="2015-02-22T08:29:24"/>
    <b v="0"/>
    <n v="3"/>
    <b v="0"/>
    <x v="19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s v="1430429171.171"/>
    <x v="1170"/>
    <s v="1433021171.171"/>
    <d v="2015-05-30T21:26:11"/>
    <b v="0"/>
    <n v="2"/>
    <b v="0"/>
    <x v="19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s v="1414351127.127"/>
    <x v="1171"/>
    <s v="1415909927.927"/>
    <d v="2014-11-13T20:18:48"/>
    <b v="0"/>
    <n v="1"/>
    <b v="0"/>
    <x v="19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s v="1405959752.752"/>
    <x v="1172"/>
    <s v="1408551752.752"/>
    <d v="2014-08-20T16:22:33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s v="1435552057.057"/>
    <x v="1173"/>
    <s v="1438576057.057"/>
    <d v="2015-08-03T04:27:37"/>
    <b v="0"/>
    <n v="1"/>
    <b v="0"/>
    <x v="19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s v="1460146327.327"/>
    <x v="1174"/>
    <s v="1462738327.327"/>
    <d v="2016-05-08T20:12:07"/>
    <b v="0"/>
    <n v="19"/>
    <b v="0"/>
    <x v="19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s v="1434389339.339"/>
    <x v="1175"/>
    <s v="1436981339.339"/>
    <d v="2015-07-15T17:28:59"/>
    <b v="0"/>
    <n v="9"/>
    <b v="0"/>
    <x v="19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s v="1484094498.498"/>
    <x v="1176"/>
    <s v="1488805200.200"/>
    <d v="2017-03-06T13:00:00"/>
    <b v="0"/>
    <n v="1"/>
    <b v="0"/>
    <x v="19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s v="1410796296.296"/>
    <x v="1177"/>
    <s v="1413388296.296"/>
    <d v="2014-10-15T15:51:36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s v="1405633452.452"/>
    <x v="1178"/>
    <s v="1408225452.452"/>
    <d v="2014-08-16T21:44:12"/>
    <b v="0"/>
    <n v="1"/>
    <b v="0"/>
    <x v="19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s v="1443460627.627"/>
    <x v="1179"/>
    <s v="1446052627.627"/>
    <d v="2015-10-28T17:17:08"/>
    <b v="0"/>
    <n v="5"/>
    <b v="0"/>
    <x v="19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s v="1400786514.514"/>
    <x v="1180"/>
    <s v="1403983314.314"/>
    <d v="2014-06-28T19:21:54"/>
    <b v="0"/>
    <n v="85"/>
    <b v="0"/>
    <x v="19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s v="1422605321.321"/>
    <x v="1181"/>
    <s v="1425197321.321"/>
    <d v="2015-03-01T08:08:41"/>
    <b v="0"/>
    <n v="3"/>
    <b v="0"/>
    <x v="19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s v="1482609088.088"/>
    <x v="1182"/>
    <s v="1484239320.320"/>
    <d v="2017-01-12T16:42:00"/>
    <b v="0"/>
    <n v="4"/>
    <b v="0"/>
    <x v="19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s v="1476391223.223"/>
    <x v="1183"/>
    <s v="1478059140.140"/>
    <d v="2016-11-02T03:59:00"/>
    <b v="0"/>
    <n v="3"/>
    <b v="0"/>
    <x v="19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s v="1483712611.611"/>
    <x v="1184"/>
    <s v="1486391011.011"/>
    <d v="2017-02-06T14:23:31"/>
    <b v="0"/>
    <n v="375"/>
    <b v="1"/>
    <x v="20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s v="1430945149.149"/>
    <x v="1185"/>
    <s v="1433736000.000"/>
    <d v="2015-06-08T04:00:00"/>
    <b v="0"/>
    <n v="111"/>
    <b v="1"/>
    <x v="20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s v="1430340195.195"/>
    <x v="1186"/>
    <s v="1433198520.520"/>
    <d v="2015-06-01T22:42:01"/>
    <b v="0"/>
    <n v="123"/>
    <b v="1"/>
    <x v="20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s v="1429133323.323"/>
    <x v="1187"/>
    <s v="1431885600.600"/>
    <d v="2015-05-17T18:00:01"/>
    <b v="0"/>
    <n v="70"/>
    <b v="1"/>
    <x v="20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s v="1481129340.340"/>
    <x v="1188"/>
    <s v="1482943740.740"/>
    <d v="2016-12-28T16:49:01"/>
    <b v="0"/>
    <n v="85"/>
    <b v="1"/>
    <x v="20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s v="1465428595.595"/>
    <x v="1189"/>
    <s v="1467242995.995"/>
    <d v="2016-06-29T23:29:56"/>
    <b v="0"/>
    <n v="86"/>
    <b v="1"/>
    <x v="20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s v="1406908725.725"/>
    <x v="1190"/>
    <s v="1409500725.725"/>
    <d v="2014-08-31T15:58:46"/>
    <b v="0"/>
    <n v="13"/>
    <b v="1"/>
    <x v="20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s v="1455892160.160"/>
    <x v="1191"/>
    <s v="1458480560.560"/>
    <d v="2016-03-20T13:29:21"/>
    <b v="0"/>
    <n v="33"/>
    <b v="1"/>
    <x v="20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s v="1484222978.978"/>
    <x v="1192"/>
    <s v="1486814978.978"/>
    <d v="2017-02-11T12:09:39"/>
    <b v="0"/>
    <n v="15"/>
    <b v="1"/>
    <x v="20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s v="1455043053.053"/>
    <x v="1193"/>
    <s v="1460223453.453"/>
    <d v="2016-04-09T17:37:33"/>
    <b v="0"/>
    <n v="273"/>
    <b v="1"/>
    <x v="20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s v="1425901379.379"/>
    <x v="1194"/>
    <s v="1428493379.379"/>
    <d v="2015-04-08T11:42:59"/>
    <b v="0"/>
    <n v="714"/>
    <b v="1"/>
    <x v="20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s v="1445415653.653"/>
    <x v="1195"/>
    <s v="1450602000.000"/>
    <d v="2015-12-20T09:00:00"/>
    <b v="0"/>
    <n v="170"/>
    <b v="1"/>
    <x v="20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s v="1447875539.539"/>
    <x v="1196"/>
    <s v="1450467539.539"/>
    <d v="2015-12-18T19:39:00"/>
    <b v="0"/>
    <n v="512"/>
    <b v="1"/>
    <x v="20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s v="1463155034.034"/>
    <x v="1197"/>
    <s v="1465797540.540"/>
    <d v="2016-06-13T05:59:01"/>
    <b v="0"/>
    <n v="314"/>
    <b v="1"/>
    <x v="20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s v="1448463086.086"/>
    <x v="1198"/>
    <s v="1451530800.800"/>
    <d v="2015-12-31T03:00:01"/>
    <b v="0"/>
    <n v="167"/>
    <b v="1"/>
    <x v="20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s v="1433615400.400"/>
    <x v="1199"/>
    <s v="1436380200.200"/>
    <d v="2015-07-08T18:30:00"/>
    <b v="0"/>
    <n v="9"/>
    <b v="1"/>
    <x v="20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s v="1427369256.256"/>
    <x v="1200"/>
    <s v="1429183656.656"/>
    <d v="2015-04-16T11:27:37"/>
    <b v="0"/>
    <n v="103"/>
    <b v="1"/>
    <x v="20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s v="1466001246.246"/>
    <x v="1201"/>
    <s v="1468593246.246"/>
    <d v="2016-07-15T14:34:06"/>
    <b v="0"/>
    <n v="111"/>
    <b v="1"/>
    <x v="20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s v="1432796154.154"/>
    <x v="1202"/>
    <s v="1435388154.154"/>
    <d v="2015-06-27T06:55:54"/>
    <b v="0"/>
    <n v="271"/>
    <b v="1"/>
    <x v="20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s v="1430491527.527"/>
    <x v="1203"/>
    <s v="1433083527.527"/>
    <d v="2015-05-31T14:45:28"/>
    <b v="0"/>
    <n v="101"/>
    <b v="1"/>
    <x v="20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s v="1445363833.833"/>
    <x v="1204"/>
    <s v="1449205200.200"/>
    <d v="2015-12-04T05:00:00"/>
    <b v="0"/>
    <n v="57"/>
    <b v="1"/>
    <x v="20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s v="1431605351.351"/>
    <x v="1205"/>
    <s v="1434197351.351"/>
    <d v="2015-06-13T12:09:11"/>
    <b v="0"/>
    <n v="62"/>
    <b v="1"/>
    <x v="20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s v="1486406253.253"/>
    <x v="1206"/>
    <s v="1489238940.940"/>
    <d v="2017-03-11T13:29:01"/>
    <b v="0"/>
    <n v="32"/>
    <b v="1"/>
    <x v="20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s v="1456827573.573"/>
    <x v="1207"/>
    <s v="1459418400.400"/>
    <d v="2016-03-31T10:00:00"/>
    <b v="0"/>
    <n v="141"/>
    <b v="1"/>
    <x v="20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s v="1456246864.864"/>
    <x v="1208"/>
    <s v="1458835264.264"/>
    <d v="2016-03-24T16:01:04"/>
    <b v="0"/>
    <n v="75"/>
    <b v="1"/>
    <x v="20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s v="1485461905.905"/>
    <x v="1209"/>
    <s v="1488053905.905"/>
    <d v="2017-02-25T20:18:26"/>
    <b v="0"/>
    <n v="46"/>
    <b v="1"/>
    <x v="20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s v="1431124572.572"/>
    <x v="1210"/>
    <s v="1433106000.000"/>
    <d v="2015-05-31T21:00:00"/>
    <b v="0"/>
    <n v="103"/>
    <b v="1"/>
    <x v="20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s v="1464209261.261"/>
    <x v="1211"/>
    <s v="1465505261.261"/>
    <d v="2016-06-09T20:47:41"/>
    <b v="0"/>
    <n v="6"/>
    <b v="1"/>
    <x v="20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s v="1447195695.695"/>
    <x v="1212"/>
    <s v="1448586000.000"/>
    <d v="2015-11-27T01:00:00"/>
    <b v="0"/>
    <n v="83"/>
    <b v="1"/>
    <x v="20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s v="1482862100.100"/>
    <x v="1213"/>
    <s v="1485886100.100"/>
    <d v="2017-01-31T18:08:20"/>
    <b v="0"/>
    <n v="108"/>
    <b v="1"/>
    <x v="20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s v="1428696605.605"/>
    <x v="1214"/>
    <s v="1433880605.605"/>
    <d v="2015-06-09T20:10:06"/>
    <b v="0"/>
    <n v="25"/>
    <b v="1"/>
    <x v="20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s v="1398895756.756"/>
    <x v="1215"/>
    <s v="1401487756.756"/>
    <d v="2014-05-30T22:09:17"/>
    <b v="0"/>
    <n v="549"/>
    <b v="1"/>
    <x v="20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s v="1441032457.457"/>
    <x v="1216"/>
    <s v="1443826980.980"/>
    <d v="2015-10-02T23:03:01"/>
    <b v="0"/>
    <n v="222"/>
    <b v="1"/>
    <x v="20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s v="1465932340.340"/>
    <x v="1217"/>
    <s v="1468524340.340"/>
    <d v="2016-07-14T19:25:40"/>
    <b v="0"/>
    <n v="183"/>
    <b v="1"/>
    <x v="20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s v="1443714800.800"/>
    <x v="1218"/>
    <s v="1446346800.800"/>
    <d v="2015-11-01T03:00:01"/>
    <b v="0"/>
    <n v="89"/>
    <b v="1"/>
    <x v="20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s v="1474369513.513"/>
    <x v="1219"/>
    <s v="1476961513.513"/>
    <d v="2016-10-20T11:05:14"/>
    <b v="0"/>
    <n v="253"/>
    <b v="1"/>
    <x v="20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s v="1437923112.112"/>
    <x v="1220"/>
    <s v="1440515112.112"/>
    <d v="2015-08-25T15:05:12"/>
    <b v="0"/>
    <n v="140"/>
    <b v="1"/>
    <x v="20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s v="1478431488.488"/>
    <x v="1221"/>
    <s v="1480809600.600"/>
    <d v="2016-12-04T00:00:01"/>
    <b v="0"/>
    <n v="103"/>
    <b v="1"/>
    <x v="20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s v="1456852647.647"/>
    <x v="1222"/>
    <s v="1459483200.200"/>
    <d v="2016-04-01T04:00:00"/>
    <b v="0"/>
    <n v="138"/>
    <b v="1"/>
    <x v="20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s v="1476159309.309"/>
    <x v="1223"/>
    <s v="1478754909.909"/>
    <d v="2016-11-10T05:15:10"/>
    <b v="0"/>
    <n v="191"/>
    <b v="1"/>
    <x v="20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s v="1396876302.302"/>
    <x v="1224"/>
    <s v="1402060302.302"/>
    <d v="2014-06-06T13:11:42"/>
    <b v="0"/>
    <n v="18"/>
    <b v="0"/>
    <x v="21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s v="1377294278.278"/>
    <x v="1225"/>
    <s v="1382478278.278"/>
    <d v="2013-10-22T21:44:38"/>
    <b v="0"/>
    <n v="3"/>
    <b v="0"/>
    <x v="21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s v="1395089981.981"/>
    <x v="1226"/>
    <s v="1398042000.000"/>
    <d v="2014-04-21T01:00:00"/>
    <b v="0"/>
    <n v="40"/>
    <b v="0"/>
    <x v="21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s v="1404770616.616"/>
    <x v="1227"/>
    <s v="1407394800.800"/>
    <d v="2014-08-07T07:00:01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s v="1312047008.008"/>
    <x v="1228"/>
    <s v="1317231008.008"/>
    <d v="2011-09-28T17:30:08"/>
    <b v="0"/>
    <n v="24"/>
    <b v="0"/>
    <x v="21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s v="1331982127.127"/>
    <x v="1229"/>
    <s v="1334592000.000"/>
    <d v="2012-04-16T16:00:00"/>
    <b v="0"/>
    <n v="1"/>
    <b v="0"/>
    <x v="21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s v="1295997630.630"/>
    <x v="1230"/>
    <s v="1298589630.630"/>
    <d v="2011-02-24T23:20:31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s v="1436394968.968"/>
    <x v="1231"/>
    <s v="1440723600.600"/>
    <d v="2015-08-28T01:00:01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s v="1377030070.070"/>
    <x v="1232"/>
    <s v="1381090870.870"/>
    <d v="2013-10-06T20:21:11"/>
    <b v="0"/>
    <n v="1"/>
    <b v="0"/>
    <x v="21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s v="1328049974.974"/>
    <x v="1233"/>
    <s v="1329864374.374"/>
    <d v="2012-02-21T22:46:14"/>
    <b v="0"/>
    <n v="6"/>
    <b v="0"/>
    <x v="21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s v="1420311342.342"/>
    <x v="1234"/>
    <s v="1422903342.342"/>
    <d v="2015-02-02T18:55:42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s v="1383621299.299"/>
    <x v="1235"/>
    <s v="1387077299.299"/>
    <d v="2013-12-15T03:14:59"/>
    <b v="0"/>
    <n v="6"/>
    <b v="0"/>
    <x v="21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s v="1342801164.164"/>
    <x v="1236"/>
    <s v="1343491200.200"/>
    <d v="2012-07-28T16:00:00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s v="1344062865.865"/>
    <x v="1237"/>
    <s v="1345790865.865"/>
    <d v="2012-08-24T06:47:46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s v="1310049536.536"/>
    <x v="1238"/>
    <s v="1312641536.536"/>
    <d v="2011-08-06T14:38:57"/>
    <b v="0"/>
    <n v="3"/>
    <b v="0"/>
    <x v="21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s v="1323212767.767"/>
    <x v="1239"/>
    <s v="1325804767.767"/>
    <d v="2012-01-05T23:06:08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s v="1368579457.457"/>
    <x v="1240"/>
    <s v="1373665860.860"/>
    <d v="2013-07-12T21:51:01"/>
    <b v="0"/>
    <n v="8"/>
    <b v="0"/>
    <x v="21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s v="1413057980.980"/>
    <x v="1241"/>
    <s v="1414994340.340"/>
    <d v="2014-11-03T05:59:00"/>
    <b v="0"/>
    <n v="34"/>
    <b v="0"/>
    <x v="21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s v="1314417502.502"/>
    <x v="1242"/>
    <s v="1315747080.080"/>
    <d v="2011-09-11T13:18:00"/>
    <b v="0"/>
    <n v="1"/>
    <b v="0"/>
    <x v="21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s v="1304888771.771"/>
    <x v="1243"/>
    <s v="1310158800.800"/>
    <d v="2011-07-08T21:00:01"/>
    <b v="0"/>
    <n v="38"/>
    <b v="0"/>
    <x v="21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s v="1363981723.723"/>
    <x v="1244"/>
    <s v="1366664400.400"/>
    <d v="2013-04-22T21:00:00"/>
    <b v="1"/>
    <n v="45"/>
    <b v="1"/>
    <x v="11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s v="1400163834.834"/>
    <x v="1245"/>
    <s v="1402755834.834"/>
    <d v="2014-06-14T14:23:55"/>
    <b v="1"/>
    <n v="17"/>
    <b v="1"/>
    <x v="11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s v="1319245349.349"/>
    <x v="1246"/>
    <s v="1323136949.949"/>
    <d v="2011-12-06T02:02:30"/>
    <b v="1"/>
    <n v="31"/>
    <b v="1"/>
    <x v="11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s v="1365231655.655"/>
    <x v="1247"/>
    <s v="1367823655.655"/>
    <d v="2013-05-06T07:00:56"/>
    <b v="1"/>
    <n v="50"/>
    <b v="1"/>
    <x v="11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s v="1399563953.953"/>
    <x v="1248"/>
    <s v="1402642740.740"/>
    <d v="2014-06-13T06:59:01"/>
    <b v="1"/>
    <n v="59"/>
    <b v="1"/>
    <x v="11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s v="1339091211.211"/>
    <x v="1249"/>
    <s v="1341683211.211"/>
    <d v="2012-07-07T17:46:51"/>
    <b v="1"/>
    <n v="81"/>
    <b v="1"/>
    <x v="11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s v="1406129131.131"/>
    <x v="1250"/>
    <s v="1410017131.131"/>
    <d v="2014-09-06T15:25:31"/>
    <b v="1"/>
    <n v="508"/>
    <b v="1"/>
    <x v="11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s v="1311795167.167"/>
    <x v="1251"/>
    <s v="1316979167.167"/>
    <d v="2011-09-25T19:32:47"/>
    <b v="1"/>
    <n v="74"/>
    <b v="1"/>
    <x v="11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s v="1380238969.969"/>
    <x v="1252"/>
    <s v="1382658169.169"/>
    <d v="2013-10-24T23:42:49"/>
    <b v="1"/>
    <n v="141"/>
    <b v="1"/>
    <x v="11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s v="1407178107.107"/>
    <x v="1253"/>
    <s v="1409770107.107"/>
    <d v="2014-09-03T18:48:27"/>
    <b v="1"/>
    <n v="711"/>
    <b v="1"/>
    <x v="11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s v="1288968886.886"/>
    <x v="1254"/>
    <s v="1293857940.940"/>
    <d v="2011-01-01T04:59:01"/>
    <b v="1"/>
    <n v="141"/>
    <b v="1"/>
    <x v="11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s v="1383337052.052"/>
    <x v="1255"/>
    <s v="1385932652.652"/>
    <d v="2013-12-01T21:17:33"/>
    <b v="1"/>
    <n v="109"/>
    <b v="1"/>
    <x v="11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s v="1326492231.231"/>
    <x v="1256"/>
    <s v="1329084231.231"/>
    <d v="2012-02-12T22:03:51"/>
    <b v="1"/>
    <n v="361"/>
    <b v="1"/>
    <x v="11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s v="1297562590.590"/>
    <x v="1257"/>
    <s v="1301792590.590"/>
    <d v="2011-04-03T01:03:11"/>
    <b v="1"/>
    <n v="176"/>
    <b v="1"/>
    <x v="11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s v="1375368012.012"/>
    <x v="1258"/>
    <s v="1377960012.012"/>
    <d v="2013-08-31T14:40:12"/>
    <b v="1"/>
    <n v="670"/>
    <b v="1"/>
    <x v="11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s v="1399504664.664"/>
    <x v="1259"/>
    <s v="1402286340.340"/>
    <d v="2014-06-09T03:59:00"/>
    <b v="1"/>
    <n v="96"/>
    <b v="1"/>
    <x v="11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s v="1390853620.620"/>
    <x v="1260"/>
    <s v="1393445620.620"/>
    <d v="2014-02-26T20:13:41"/>
    <b v="1"/>
    <n v="74"/>
    <b v="1"/>
    <x v="11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s v="1388391227.227"/>
    <x v="1261"/>
    <s v="1390983227.227"/>
    <d v="2014-01-29T08:13:47"/>
    <b v="1"/>
    <n v="52"/>
    <b v="1"/>
    <x v="11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s v="1389982692.692"/>
    <x v="1262"/>
    <s v="1392574692.692"/>
    <d v="2014-02-16T18:18:13"/>
    <b v="1"/>
    <n v="105"/>
    <b v="1"/>
    <x v="11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s v="1393034470.470"/>
    <x v="1263"/>
    <s v="1396054800.800"/>
    <d v="2014-03-29T01:00:01"/>
    <b v="1"/>
    <n v="41"/>
    <b v="1"/>
    <x v="11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s v="1380556483.483"/>
    <x v="1264"/>
    <s v="1383062083.083"/>
    <d v="2013-10-29T15:54:43"/>
    <b v="1"/>
    <n v="34"/>
    <b v="1"/>
    <x v="11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s v="1287071015.015"/>
    <x v="1265"/>
    <s v="1291131815.815"/>
    <d v="2010-11-30T15:43:36"/>
    <b v="1"/>
    <n v="66"/>
    <b v="1"/>
    <x v="11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s v="1386882145.145"/>
    <x v="1266"/>
    <s v="1389474145.145"/>
    <d v="2014-01-11T21:02:25"/>
    <b v="1"/>
    <n v="50"/>
    <b v="1"/>
    <x v="11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s v="1372082558.558"/>
    <x v="1267"/>
    <s v="1374674558.558"/>
    <d v="2013-07-24T14:02:39"/>
    <b v="1"/>
    <n v="159"/>
    <b v="1"/>
    <x v="11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s v="1377116247.247"/>
    <x v="1268"/>
    <s v="1379708247.247"/>
    <d v="2013-09-20T20:17:27"/>
    <b v="1"/>
    <n v="182"/>
    <b v="1"/>
    <x v="11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s v="1458157512.512"/>
    <x v="1269"/>
    <s v="1460764800.800"/>
    <d v="2016-04-16T00:00:01"/>
    <b v="1"/>
    <n v="206"/>
    <b v="1"/>
    <x v="11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s v="1327523642.642"/>
    <x v="1270"/>
    <s v="1332704042.042"/>
    <d v="2012-03-25T19:34:02"/>
    <b v="1"/>
    <n v="169"/>
    <b v="1"/>
    <x v="11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s v="1381767859.859"/>
    <x v="1271"/>
    <s v="1384363459.459"/>
    <d v="2013-11-13T17:24:19"/>
    <b v="1"/>
    <n v="31"/>
    <b v="1"/>
    <x v="11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s v="1270576379.379"/>
    <x v="1272"/>
    <s v="1276574400.400"/>
    <d v="2010-06-15T04:00:00"/>
    <b v="1"/>
    <n v="28"/>
    <b v="1"/>
    <x v="11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s v="1406914291.291"/>
    <x v="1273"/>
    <s v="1409506291.291"/>
    <d v="2014-08-31T17:31:31"/>
    <b v="1"/>
    <n v="54"/>
    <b v="1"/>
    <x v="11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s v="1343320425.425"/>
    <x v="1274"/>
    <s v="1346344425.425"/>
    <d v="2012-08-30T16:33:45"/>
    <b v="1"/>
    <n v="467"/>
    <b v="1"/>
    <x v="11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s v="1372884587.587"/>
    <x v="1275"/>
    <s v="1375908587.587"/>
    <d v="2013-08-07T20:49:48"/>
    <b v="1"/>
    <n v="389"/>
    <b v="1"/>
    <x v="11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s v="1247504047.047"/>
    <x v="1276"/>
    <s v="1251777600.600"/>
    <d v="2009-09-01T04:00:01"/>
    <b v="1"/>
    <n v="68"/>
    <b v="1"/>
    <x v="11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s v="1343741347.347"/>
    <x v="1277"/>
    <s v="1346765347.347"/>
    <d v="2012-09-04T13:29:07"/>
    <b v="1"/>
    <n v="413"/>
    <b v="1"/>
    <x v="11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s v="1401196766.766"/>
    <x v="1278"/>
    <s v="1403661600.600"/>
    <d v="2014-06-25T02:00:01"/>
    <b v="1"/>
    <n v="190"/>
    <b v="1"/>
    <x v="11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s v="1392171770.770"/>
    <x v="1279"/>
    <s v="1395624170.170"/>
    <d v="2014-03-24T01:22:50"/>
    <b v="1"/>
    <n v="189"/>
    <b v="1"/>
    <x v="11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s v="1291227054.054"/>
    <x v="1280"/>
    <s v="1299003054.054"/>
    <d v="2011-03-01T18:10:54"/>
    <b v="1"/>
    <n v="130"/>
    <b v="1"/>
    <x v="11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s v="1373305836.836"/>
    <x v="1281"/>
    <s v="1375033836.836"/>
    <d v="2013-07-28T17:50:37"/>
    <b v="1"/>
    <n v="74"/>
    <b v="1"/>
    <x v="11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s v="1383909855.855"/>
    <x v="1282"/>
    <s v="1386565140.140"/>
    <d v="2013-12-09T04:59:00"/>
    <b v="1"/>
    <n v="274"/>
    <b v="1"/>
    <x v="11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s v="1360948389.389"/>
    <x v="1283"/>
    <s v="1362974400.400"/>
    <d v="2013-03-11T04:00:00"/>
    <b v="1"/>
    <n v="22"/>
    <b v="1"/>
    <x v="11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s v="1481175482.482"/>
    <x v="1284"/>
    <s v="1483203540.540"/>
    <d v="2016-12-31T16:59:01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s v="1433512775.775"/>
    <x v="1285"/>
    <s v="1434808775.775"/>
    <d v="2015-06-20T13:59:36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s v="1423041227.227"/>
    <x v="1286"/>
    <s v="1424181600.600"/>
    <d v="2015-02-17T14:00:01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s v="1428936856.856"/>
    <x v="1287"/>
    <s v="1434120856.856"/>
    <d v="2015-06-12T14:54:17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s v="1468122163.163"/>
    <x v="1288"/>
    <s v="1470801600.600"/>
    <d v="2016-08-10T04:00:01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s v="1480907645.645"/>
    <x v="1289"/>
    <s v="1483499645.645"/>
    <d v="2017-01-04T03:14:06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s v="1427121931.931"/>
    <x v="1290"/>
    <s v="1429772340.340"/>
    <d v="2015-04-23T06:59:00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s v="1425224391.391"/>
    <x v="1291"/>
    <s v="1428390000.000"/>
    <d v="2015-04-07T07:00:00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s v="1441822828.828"/>
    <x v="1292"/>
    <s v="1444172340.340"/>
    <d v="2015-10-06T22:59:00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s v="1444927771.771"/>
    <x v="1293"/>
    <s v="1447523371.371"/>
    <d v="2015-11-14T17:49:31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s v="1443696797.797"/>
    <x v="1294"/>
    <s v="1445252400.400"/>
    <d v="2015-10-19T11:00:00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s v="1435585497.497"/>
    <x v="1295"/>
    <s v="1438189200.200"/>
    <d v="2015-07-29T17:00:00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s v="1456189973.973"/>
    <x v="1296"/>
    <s v="1457914373.373"/>
    <d v="2016-03-14T00:12:53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s v="1459533358.358"/>
    <x v="1297"/>
    <s v="1462125358.358"/>
    <d v="2016-05-01T17:55:58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s v="1459268432.432"/>
    <x v="1298"/>
    <s v="1461860432.432"/>
    <d v="2016-04-28T16:20:32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s v="1434310359.359"/>
    <x v="1299"/>
    <s v="1436902359.359"/>
    <d v="2015-07-14T19:32:39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s v="1461427938.938"/>
    <x v="1300"/>
    <s v="1464807420.420"/>
    <d v="2016-06-01T18:57:00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s v="1436551178.178"/>
    <x v="1301"/>
    <s v="1437447600.600"/>
    <d v="2015-07-21T03:00:01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s v="1477963411.411"/>
    <x v="1302"/>
    <s v="1480559011.011"/>
    <d v="2016-12-01T02:23:31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s v="1468578920.920"/>
    <x v="1303"/>
    <s v="1469962800.800"/>
    <d v="2016-07-31T11:00:01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s v="1484196005.005"/>
    <x v="1304"/>
    <s v="1489376405.405"/>
    <d v="2017-03-13T03:40:05"/>
    <b v="0"/>
    <n v="104"/>
    <b v="0"/>
    <x v="8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s v="1466611108.108"/>
    <x v="1305"/>
    <s v="1469122200.200"/>
    <d v="2016-07-21T17:30:00"/>
    <b v="0"/>
    <n v="86"/>
    <b v="0"/>
    <x v="8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s v="1415098734.734"/>
    <x v="1306"/>
    <s v="1417690734.734"/>
    <d v="2014-12-04T10:58:55"/>
    <b v="0"/>
    <n v="356"/>
    <b v="0"/>
    <x v="8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s v="1453118679.679"/>
    <x v="1307"/>
    <s v="1455710679.679"/>
    <d v="2016-02-17T12:04:40"/>
    <b v="0"/>
    <n v="45"/>
    <b v="0"/>
    <x v="8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s v="1472481812.812"/>
    <x v="1308"/>
    <s v="1475937812.812"/>
    <d v="2016-10-08T14:43:33"/>
    <b v="0"/>
    <n v="38"/>
    <b v="0"/>
    <x v="8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s v="1441919468.468"/>
    <x v="1309"/>
    <s v="1444943468.468"/>
    <d v="2015-10-15T21:11:08"/>
    <b v="0"/>
    <n v="35"/>
    <b v="0"/>
    <x v="8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s v="1467734450.450"/>
    <x v="1310"/>
    <s v="1471622450.450"/>
    <d v="2016-08-19T16:00:50"/>
    <b v="0"/>
    <n v="24"/>
    <b v="0"/>
    <x v="8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s v="1477509319.319"/>
    <x v="1311"/>
    <s v="1480536919.919"/>
    <d v="2016-11-30T20:15:20"/>
    <b v="0"/>
    <n v="100"/>
    <b v="0"/>
    <x v="8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s v="1426783922.922"/>
    <x v="1312"/>
    <s v="1429375922.922"/>
    <d v="2015-04-18T16:52:03"/>
    <b v="0"/>
    <n v="1"/>
    <b v="0"/>
    <x v="8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s v="1454432514.514"/>
    <x v="1313"/>
    <s v="1457024514.514"/>
    <d v="2016-03-03T17:01:55"/>
    <b v="0"/>
    <n v="122"/>
    <b v="0"/>
    <x v="8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s v="1471881860.860"/>
    <x v="1314"/>
    <s v="1477065860.860"/>
    <d v="2016-10-21T16:04:21"/>
    <b v="0"/>
    <n v="11"/>
    <b v="0"/>
    <x v="8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s v="1443700648.648"/>
    <x v="1315"/>
    <s v="1446771600.600"/>
    <d v="2015-11-06T01:00:01"/>
    <b v="0"/>
    <n v="248"/>
    <b v="0"/>
    <x v="8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s v="1453676709.709"/>
    <x v="1316"/>
    <s v="1456700709.709"/>
    <d v="2016-02-28T23:05:10"/>
    <b v="0"/>
    <n v="1"/>
    <b v="0"/>
    <x v="8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s v="1464586746.746"/>
    <x v="1317"/>
    <s v="1469109600.600"/>
    <d v="2016-07-21T14:00:01"/>
    <b v="0"/>
    <n v="19"/>
    <b v="0"/>
    <x v="8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s v="1418346172.172"/>
    <x v="1318"/>
    <s v="1420938172.172"/>
    <d v="2015-01-11T01:02:52"/>
    <b v="0"/>
    <n v="135"/>
    <b v="0"/>
    <x v="8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s v="1403810965.965"/>
    <x v="1319"/>
    <s v="1405094400.400"/>
    <d v="2014-07-11T16:00:00"/>
    <b v="0"/>
    <n v="9"/>
    <b v="0"/>
    <x v="8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s v="1480610046.046"/>
    <x v="1320"/>
    <s v="1483138800.800"/>
    <d v="2016-12-30T23:00:01"/>
    <b v="0"/>
    <n v="3"/>
    <b v="0"/>
    <x v="8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s v="1479923937.937"/>
    <x v="1321"/>
    <s v="1482515937.937"/>
    <d v="2016-12-23T17:58:58"/>
    <b v="0"/>
    <n v="7"/>
    <b v="0"/>
    <x v="8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s v="1429631125.125"/>
    <x v="1322"/>
    <s v="1432223125.125"/>
    <d v="2015-05-21T15:45:25"/>
    <b v="0"/>
    <n v="4"/>
    <b v="0"/>
    <x v="8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s v="1458665146.146"/>
    <x v="1323"/>
    <s v="1461653700.700"/>
    <d v="2016-04-26T06:55:01"/>
    <b v="0"/>
    <n v="44"/>
    <b v="0"/>
    <x v="8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s v="1473779552.552"/>
    <x v="1324"/>
    <s v="1476371552.552"/>
    <d v="2016-10-13T15:12:33"/>
    <b v="0"/>
    <n v="90"/>
    <b v="0"/>
    <x v="8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s v="1480471435.435"/>
    <x v="1325"/>
    <s v="1483063435.435"/>
    <d v="2016-12-30T02:03:55"/>
    <b v="0"/>
    <n v="8"/>
    <b v="0"/>
    <x v="8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s v="1417460428.428"/>
    <x v="1326"/>
    <s v="1421348428.428"/>
    <d v="2015-01-15T19:00:28"/>
    <b v="0"/>
    <n v="11"/>
    <b v="0"/>
    <x v="8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s v="1430324235.235"/>
    <x v="1327"/>
    <s v="1432916235.235"/>
    <d v="2015-05-29T16:17:15"/>
    <b v="0"/>
    <n v="41"/>
    <b v="0"/>
    <x v="8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s v="1472570734.734"/>
    <x v="1328"/>
    <s v="1476458734.734"/>
    <d v="2016-10-14T15:25:35"/>
    <b v="0"/>
    <n v="15"/>
    <b v="0"/>
    <x v="8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s v="1414041545.545"/>
    <x v="1329"/>
    <s v="1417501145.145"/>
    <d v="2014-12-02T06:19:05"/>
    <b v="0"/>
    <n v="9"/>
    <b v="0"/>
    <x v="8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s v="1464763109.109"/>
    <x v="1330"/>
    <s v="1467432000.000"/>
    <d v="2016-07-02T04:00:00"/>
    <b v="0"/>
    <n v="50"/>
    <b v="0"/>
    <x v="8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s v="1468843554.554"/>
    <x v="1331"/>
    <s v="1471435554.554"/>
    <d v="2016-08-17T12:05:55"/>
    <b v="0"/>
    <n v="34"/>
    <b v="0"/>
    <x v="8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s v="1482888408.408"/>
    <x v="1332"/>
    <s v="1485480408.408"/>
    <d v="2017-01-27T01:26:48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s v="1402886025.025"/>
    <x v="1333"/>
    <s v="1405478025.025"/>
    <d v="2014-07-16T02:33:45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s v="1455129287.287"/>
    <x v="1334"/>
    <s v="1457721287.287"/>
    <d v="2016-03-11T18:34:47"/>
    <b v="0"/>
    <n v="276"/>
    <b v="0"/>
    <x v="8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s v="1446762502.502"/>
    <x v="1335"/>
    <s v="1449354502.502"/>
    <d v="2015-12-05T22:28:23"/>
    <b v="0"/>
    <n v="16"/>
    <b v="0"/>
    <x v="8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s v="1415825028.028"/>
    <x v="1336"/>
    <s v="1418849028.028"/>
    <d v="2014-12-17T20:43:48"/>
    <b v="0"/>
    <n v="224"/>
    <b v="0"/>
    <x v="8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s v="1485957079.079"/>
    <x v="1337"/>
    <s v="1488549079.079"/>
    <d v="2017-03-03T13:51:19"/>
    <b v="0"/>
    <n v="140"/>
    <b v="0"/>
    <x v="8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s v="1435951033.033"/>
    <x v="1338"/>
    <s v="1438543033.033"/>
    <d v="2015-08-02T19:17:13"/>
    <b v="0"/>
    <n v="15"/>
    <b v="0"/>
    <x v="8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s v="1414164715.715"/>
    <x v="1339"/>
    <s v="1418056315.315"/>
    <d v="2014-12-08T16:31:55"/>
    <b v="0"/>
    <n v="37"/>
    <b v="0"/>
    <x v="8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s v="1405520253.253"/>
    <x v="1340"/>
    <s v="1408112253.253"/>
    <d v="2014-08-15T14:17:3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s v="1472569117.117"/>
    <x v="1341"/>
    <s v="1475333917.917"/>
    <d v="2016-10-01T14:58:38"/>
    <b v="0"/>
    <n v="46"/>
    <b v="0"/>
    <x v="8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s v="1434569739.739"/>
    <x v="1342"/>
    <s v="1437161739.739"/>
    <d v="2015-07-17T19:35:40"/>
    <b v="0"/>
    <n v="1"/>
    <b v="0"/>
    <x v="8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s v="1466512683.683"/>
    <x v="1343"/>
    <s v="1471579140.140"/>
    <d v="2016-08-19T03:59:00"/>
    <b v="0"/>
    <n v="323"/>
    <b v="0"/>
    <x v="8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s v="1464807439.439"/>
    <x v="1344"/>
    <s v="1467313039.039"/>
    <d v="2016-06-30T18:57:19"/>
    <b v="0"/>
    <n v="139"/>
    <b v="1"/>
    <x v="9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s v="1402342359.359"/>
    <x v="1345"/>
    <s v="1405366359.359"/>
    <d v="2014-07-14T19:32:39"/>
    <b v="0"/>
    <n v="7"/>
    <b v="1"/>
    <x v="9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s v="1369705751.751"/>
    <x v="1346"/>
    <s v="1372297751.751"/>
    <d v="2013-06-27T01:49:12"/>
    <b v="0"/>
    <n v="149"/>
    <b v="1"/>
    <x v="9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s v="1423149525.525"/>
    <x v="1347"/>
    <s v="1425741525.525"/>
    <d v="2015-03-07T15:18:46"/>
    <b v="0"/>
    <n v="31"/>
    <b v="1"/>
    <x v="9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s v="1416485333.333"/>
    <x v="1348"/>
    <s v="1418904533.533"/>
    <d v="2014-12-18T12:08:54"/>
    <b v="0"/>
    <n v="26"/>
    <b v="1"/>
    <x v="9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s v="1447055935.935"/>
    <x v="1349"/>
    <s v="1450249140.140"/>
    <d v="2015-12-16T06:59:00"/>
    <b v="0"/>
    <n v="172"/>
    <b v="1"/>
    <x v="9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s v="1448497134.134"/>
    <x v="1350"/>
    <s v="1451089134.134"/>
    <d v="2015-12-26T00:18:54"/>
    <b v="0"/>
    <n v="78"/>
    <b v="1"/>
    <x v="9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s v="1452707144.144"/>
    <x v="1351"/>
    <s v="1455299144.144"/>
    <d v="2016-02-12T17:45:44"/>
    <b v="0"/>
    <n v="120"/>
    <b v="1"/>
    <x v="9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s v="1436968366.366"/>
    <x v="1352"/>
    <s v="1441425540.540"/>
    <d v="2015-09-05T03:59:01"/>
    <b v="0"/>
    <n v="227"/>
    <b v="1"/>
    <x v="9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s v="1359946188.188"/>
    <x v="1353"/>
    <s v="1362960000.000"/>
    <d v="2013-03-11T00:00:00"/>
    <b v="0"/>
    <n v="42"/>
    <b v="1"/>
    <x v="9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s v="1463080979.979"/>
    <x v="1354"/>
    <s v="1465672979.979"/>
    <d v="2016-06-11T19:23:00"/>
    <b v="0"/>
    <n v="64"/>
    <b v="1"/>
    <x v="9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s v="1351663605.605"/>
    <x v="1355"/>
    <s v="1354269600.600"/>
    <d v="2012-11-30T10:00:01"/>
    <b v="0"/>
    <n v="121"/>
    <b v="1"/>
    <x v="9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s v="1370393760.760"/>
    <x v="1356"/>
    <s v="1372985760.760"/>
    <d v="2013-07-05T00:56:01"/>
    <b v="0"/>
    <n v="87"/>
    <b v="1"/>
    <x v="9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s v="1359587137.137"/>
    <x v="1357"/>
    <s v="1362117540.540"/>
    <d v="2013-03-01T05:59:01"/>
    <b v="0"/>
    <n v="65"/>
    <b v="1"/>
    <x v="9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s v="1306417323.323"/>
    <x v="1358"/>
    <s v="1309009323.323"/>
    <d v="2011-06-25T13:42:03"/>
    <b v="0"/>
    <n v="49"/>
    <b v="1"/>
    <x v="9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s v="1304623990.990"/>
    <x v="1359"/>
    <s v="1309980790.790"/>
    <d v="2011-07-06T19:33:11"/>
    <b v="0"/>
    <n v="19"/>
    <b v="1"/>
    <x v="9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s v="1341524220.220"/>
    <x v="1360"/>
    <s v="1343943420.420"/>
    <d v="2012-08-02T21:37:00"/>
    <b v="0"/>
    <n v="81"/>
    <b v="1"/>
    <x v="9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s v="1400778772.772"/>
    <x v="1361"/>
    <s v="1403370772.772"/>
    <d v="2014-06-21T17:12:53"/>
    <b v="0"/>
    <n v="264"/>
    <b v="1"/>
    <x v="9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s v="1373408731.731"/>
    <x v="1362"/>
    <s v="1378592731.731"/>
    <d v="2013-09-07T22:25:32"/>
    <b v="0"/>
    <n v="25"/>
    <b v="1"/>
    <x v="9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s v="1453925727.727"/>
    <x v="1363"/>
    <s v="1455523140.140"/>
    <d v="2016-02-15T07:59:00"/>
    <b v="0"/>
    <n v="5"/>
    <b v="1"/>
    <x v="9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s v="1415464906.906"/>
    <x v="1364"/>
    <s v="1420648906.906"/>
    <d v="2015-01-07T16:41:47"/>
    <b v="0"/>
    <n v="144"/>
    <b v="1"/>
    <x v="11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s v="1423935352.352"/>
    <x v="1365"/>
    <s v="1426523752.752"/>
    <d v="2015-03-16T16:35:53"/>
    <b v="0"/>
    <n v="92"/>
    <b v="1"/>
    <x v="11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s v="1413158063.063"/>
    <x v="1366"/>
    <s v="1417049663.663"/>
    <d v="2014-11-27T00:54:24"/>
    <b v="0"/>
    <n v="147"/>
    <b v="1"/>
    <x v="11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s v="1444867450.450"/>
    <x v="1367"/>
    <s v="1447463050.050"/>
    <d v="2015-11-14T01:04:10"/>
    <b v="0"/>
    <n v="90"/>
    <b v="1"/>
    <x v="11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s v="1432269294.294"/>
    <x v="1368"/>
    <s v="1434342894.894"/>
    <d v="2015-06-15T04:34:55"/>
    <b v="0"/>
    <n v="87"/>
    <b v="1"/>
    <x v="11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s v="1394633746.746"/>
    <x v="1369"/>
    <s v="1397225746.746"/>
    <d v="2014-04-11T14:15:47"/>
    <b v="0"/>
    <n v="406"/>
    <b v="1"/>
    <x v="11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s v="1380585890.890"/>
    <x v="1370"/>
    <s v="1381881890.890"/>
    <d v="2013-10-16T00:04:51"/>
    <b v="0"/>
    <n v="20"/>
    <b v="1"/>
    <x v="11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s v="1428430342.342"/>
    <x v="1371"/>
    <s v="1431022342.342"/>
    <d v="2015-05-07T18:12:22"/>
    <b v="0"/>
    <n v="70"/>
    <b v="1"/>
    <x v="11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s v="1339523132.132"/>
    <x v="1372"/>
    <s v="1342115132.132"/>
    <d v="2012-07-12T17:45:32"/>
    <b v="0"/>
    <n v="16"/>
    <b v="1"/>
    <x v="11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s v="1480546233.233"/>
    <x v="1373"/>
    <s v="1483138233.233"/>
    <d v="2016-12-30T22:50:33"/>
    <b v="0"/>
    <n v="52"/>
    <b v="1"/>
    <x v="11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s v="1456285988.988"/>
    <x v="1374"/>
    <s v="1458874388.388"/>
    <d v="2016-03-25T02:53:08"/>
    <b v="0"/>
    <n v="66"/>
    <b v="1"/>
    <x v="11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s v="1481852119.119"/>
    <x v="1375"/>
    <s v="1484444119.119"/>
    <d v="2017-01-15T01:35:19"/>
    <b v="0"/>
    <n v="109"/>
    <b v="1"/>
    <x v="11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s v="1478189006.006"/>
    <x v="1376"/>
    <s v="1480784606.606"/>
    <d v="2016-12-03T17:03:27"/>
    <b v="0"/>
    <n v="168"/>
    <b v="1"/>
    <x v="11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s v="1484198170.170"/>
    <x v="1377"/>
    <s v="1486095060.060"/>
    <d v="2017-02-03T04:11:00"/>
    <b v="0"/>
    <n v="31"/>
    <b v="1"/>
    <x v="11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s v="1468779210.210"/>
    <x v="1378"/>
    <s v="1470075210.210"/>
    <d v="2016-08-01T18:13:30"/>
    <b v="0"/>
    <n v="133"/>
    <b v="1"/>
    <x v="11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s v="1430912876.876"/>
    <x v="1379"/>
    <s v="1433504876.876"/>
    <d v="2015-06-05T11:47:57"/>
    <b v="0"/>
    <n v="151"/>
    <b v="1"/>
    <x v="11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s v="1431886706.706"/>
    <x v="1380"/>
    <s v="1433815200.200"/>
    <d v="2015-06-09T02:00:00"/>
    <b v="0"/>
    <n v="5"/>
    <b v="1"/>
    <x v="11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s v="1480396125.125"/>
    <x v="1381"/>
    <s v="1482988125.125"/>
    <d v="2016-12-29T05:08:45"/>
    <b v="0"/>
    <n v="73"/>
    <b v="1"/>
    <x v="11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s v="1365275536.536"/>
    <x v="1382"/>
    <s v="1367867536.536"/>
    <d v="2013-05-06T19:12:17"/>
    <b v="0"/>
    <n v="148"/>
    <b v="1"/>
    <x v="11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s v="1480729678.678"/>
    <x v="1383"/>
    <s v="1482457678.678"/>
    <d v="2016-12-23T01:47:59"/>
    <b v="0"/>
    <n v="93"/>
    <b v="1"/>
    <x v="11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s v="1433525922.922"/>
    <x v="1384"/>
    <s v="1436117922.922"/>
    <d v="2015-07-05T17:38:43"/>
    <b v="0"/>
    <n v="63"/>
    <b v="1"/>
    <x v="11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s v="1457109121.121"/>
    <x v="1385"/>
    <s v="1461931860.860"/>
    <d v="2016-04-29T12:11:01"/>
    <b v="0"/>
    <n v="134"/>
    <b v="1"/>
    <x v="11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s v="1435591889.889"/>
    <x v="1386"/>
    <s v="1438183889.889"/>
    <d v="2015-07-29T15:31:30"/>
    <b v="0"/>
    <n v="14"/>
    <b v="1"/>
    <x v="11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s v="1430604395.395"/>
    <x v="1387"/>
    <s v="1433305800.800"/>
    <d v="2015-06-03T04:30:01"/>
    <b v="0"/>
    <n v="78"/>
    <b v="1"/>
    <x v="11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s v="1474469117.117"/>
    <x v="1388"/>
    <s v="1476720840.840"/>
    <d v="2016-10-17T16:14:01"/>
    <b v="0"/>
    <n v="112"/>
    <b v="1"/>
    <x v="11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s v="1468495957.957"/>
    <x v="1389"/>
    <s v="1471087957.957"/>
    <d v="2016-08-13T11:32:38"/>
    <b v="0"/>
    <n v="34"/>
    <b v="1"/>
    <x v="11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s v="1427224606.606"/>
    <x v="1390"/>
    <s v="1430154720.720"/>
    <d v="2015-04-27T17:12:01"/>
    <b v="0"/>
    <n v="19"/>
    <b v="1"/>
    <x v="11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s v="1436369818.818"/>
    <x v="1391"/>
    <s v="1440219540.540"/>
    <d v="2015-08-22T04:59:01"/>
    <b v="0"/>
    <n v="13"/>
    <b v="1"/>
    <x v="11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s v="1454298186.186"/>
    <x v="1392"/>
    <s v="1456976586.586"/>
    <d v="2016-03-03T03:43:07"/>
    <b v="0"/>
    <n v="104"/>
    <b v="1"/>
    <x v="11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s v="1467476523.523"/>
    <x v="1393"/>
    <s v="1470068523.523"/>
    <d v="2016-08-01T16:22:04"/>
    <b v="0"/>
    <n v="52"/>
    <b v="1"/>
    <x v="11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s v="1484623726.726"/>
    <x v="1394"/>
    <s v="1488337200.200"/>
    <d v="2017-03-01T03:00:00"/>
    <b v="0"/>
    <n v="17"/>
    <b v="1"/>
    <x v="11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s v="1481838481.481"/>
    <x v="1395"/>
    <s v="1484430481.481"/>
    <d v="2017-01-14T21:48:01"/>
    <b v="0"/>
    <n v="82"/>
    <b v="1"/>
    <x v="11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s v="1421279882.882"/>
    <x v="1396"/>
    <s v="1423871882.882"/>
    <d v="2015-02-13T23:58:03"/>
    <b v="0"/>
    <n v="73"/>
    <b v="1"/>
    <x v="11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s v="1475013710.710"/>
    <x v="1397"/>
    <s v="1477603140.140"/>
    <d v="2016-10-27T21:19:00"/>
    <b v="0"/>
    <n v="158"/>
    <b v="1"/>
    <x v="11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s v="1465160334.334"/>
    <x v="1398"/>
    <s v="1467752334.334"/>
    <d v="2016-07-05T20:58:54"/>
    <b v="0"/>
    <n v="65"/>
    <b v="1"/>
    <x v="11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s v="1410048373.373"/>
    <x v="1399"/>
    <s v="1412640373.373"/>
    <d v="2014-10-07T00:06:13"/>
    <b v="0"/>
    <n v="184"/>
    <b v="1"/>
    <x v="11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s v="1462695073.073"/>
    <x v="1400"/>
    <s v="1465709400.400"/>
    <d v="2016-06-12T05:30:00"/>
    <b v="0"/>
    <n v="34"/>
    <b v="1"/>
    <x v="11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s v="1367798074.074"/>
    <x v="1401"/>
    <s v="1369612474.474"/>
    <d v="2013-05-26T23:54:34"/>
    <b v="0"/>
    <n v="240"/>
    <b v="1"/>
    <x v="11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s v="1425259011.011"/>
    <x v="1402"/>
    <s v="1430439411.411"/>
    <d v="2015-05-01T00:16:51"/>
    <b v="0"/>
    <n v="113"/>
    <b v="1"/>
    <x v="11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s v="1372210235.235"/>
    <x v="1403"/>
    <s v="1374802235.235"/>
    <d v="2013-07-26T01:30:35"/>
    <b v="0"/>
    <n v="66"/>
    <b v="1"/>
    <x v="11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s v="1422447285.285"/>
    <x v="1404"/>
    <s v="1424607285.285"/>
    <d v="2015-02-22T12:14:45"/>
    <b v="1"/>
    <n v="5"/>
    <b v="0"/>
    <x v="22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s v="1414599601.601"/>
    <x v="1405"/>
    <s v="1417195201.201"/>
    <d v="2014-11-28T17:20:01"/>
    <b v="1"/>
    <n v="17"/>
    <b v="0"/>
    <x v="22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s v="1445336607.607"/>
    <x v="1406"/>
    <s v="1449914400.400"/>
    <d v="2015-12-12T10:00:00"/>
    <b v="0"/>
    <n v="3"/>
    <b v="0"/>
    <x v="22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s v="1405687978.978"/>
    <x v="1407"/>
    <s v="1407847978.978"/>
    <d v="2014-08-12T12:52:59"/>
    <b v="0"/>
    <n v="2"/>
    <b v="0"/>
    <x v="22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s v="1444856156.156"/>
    <x v="1408"/>
    <s v="1447451756.756"/>
    <d v="2015-11-13T21:55:57"/>
    <b v="0"/>
    <n v="6"/>
    <b v="0"/>
    <x v="22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s v="1414897935.935"/>
    <x v="1409"/>
    <s v="1420085535.535"/>
    <d v="2015-01-01T04:12:16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s v="1461051520.520"/>
    <x v="1410"/>
    <s v="1464939520.520"/>
    <d v="2016-06-03T07:38:41"/>
    <b v="0"/>
    <n v="1"/>
    <b v="0"/>
    <x v="22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s v="1420766700.700"/>
    <x v="1411"/>
    <s v="1423185900.900"/>
    <d v="2015-02-06T01:25:01"/>
    <b v="0"/>
    <n v="3"/>
    <b v="0"/>
    <x v="22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s v="1415064699.699"/>
    <x v="1412"/>
    <s v="1417656699.699"/>
    <d v="2014-12-04T01:31:40"/>
    <b v="0"/>
    <n v="13"/>
    <b v="0"/>
    <x v="22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s v="1450780170.170"/>
    <x v="1413"/>
    <s v="1455964170.170"/>
    <d v="2016-02-20T10:29:30"/>
    <b v="0"/>
    <n v="1"/>
    <b v="0"/>
    <x v="22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s v="1480831467.467"/>
    <x v="1414"/>
    <s v="1483423467.467"/>
    <d v="2017-01-03T06:04:27"/>
    <b v="0"/>
    <n v="1"/>
    <b v="0"/>
    <x v="22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s v="1436285591.591"/>
    <x v="1415"/>
    <s v="1439741591.591"/>
    <d v="2015-08-16T16:13:12"/>
    <b v="0"/>
    <n v="9"/>
    <b v="0"/>
    <x v="22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s v="1445552019.019"/>
    <x v="1416"/>
    <s v="1448147619.619"/>
    <d v="2015-11-21T23:13:40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s v="1439696174.174"/>
    <x v="1417"/>
    <s v="1442315460.460"/>
    <d v="2015-09-15T11:11:00"/>
    <b v="0"/>
    <n v="2"/>
    <b v="0"/>
    <x v="22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s v="1453805834.834"/>
    <x v="1418"/>
    <s v="1456397834.834"/>
    <d v="2016-02-25T10:57:15"/>
    <b v="0"/>
    <n v="1"/>
    <b v="0"/>
    <x v="22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s v="1473418619.619"/>
    <x v="1419"/>
    <s v="1476010619.619"/>
    <d v="2016-10-09T10:57:00"/>
    <b v="0"/>
    <n v="10"/>
    <b v="0"/>
    <x v="22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s v="1464969686.686"/>
    <x v="1420"/>
    <s v="1467129686.686"/>
    <d v="2016-06-28T16:01:27"/>
    <b v="0"/>
    <n v="3"/>
    <b v="0"/>
    <x v="22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s v="1420840709.709"/>
    <x v="1421"/>
    <s v="1423432709.709"/>
    <d v="2015-02-08T21:58:30"/>
    <b v="0"/>
    <n v="2"/>
    <b v="0"/>
    <x v="22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s v="1471844704.704"/>
    <x v="1422"/>
    <s v="1474436704.704"/>
    <d v="2016-09-21T05:45:05"/>
    <b v="0"/>
    <n v="2"/>
    <b v="0"/>
    <x v="22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s v="1449045531.531"/>
    <x v="1423"/>
    <s v="1451637531.531"/>
    <d v="2016-01-01T08:38:52"/>
    <b v="0"/>
    <n v="1"/>
    <b v="0"/>
    <x v="22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s v="1478106802.802"/>
    <x v="1424"/>
    <s v="1479233602.602"/>
    <d v="2016-11-15T18:13:23"/>
    <b v="0"/>
    <n v="14"/>
    <b v="0"/>
    <x v="22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s v="1427684959.959"/>
    <x v="1425"/>
    <s v="1430276959.959"/>
    <d v="2015-04-29T03:09:20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s v="1435224120.120"/>
    <x v="1426"/>
    <s v="1440408120.120"/>
    <d v="2015-08-24T09:22:00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s v="1471638385.385"/>
    <x v="1427"/>
    <s v="1474230385.385"/>
    <d v="2016-09-18T20:26:25"/>
    <b v="0"/>
    <n v="4"/>
    <b v="0"/>
    <x v="22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s v="1456996017.017"/>
    <x v="1428"/>
    <s v="1459584417.417"/>
    <d v="2016-04-02T08:06:57"/>
    <b v="0"/>
    <n v="3"/>
    <b v="0"/>
    <x v="22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s v="1426037242.242"/>
    <x v="1429"/>
    <s v="1428629242.242"/>
    <d v="2015-04-10T01:27:22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s v="1416339088.088"/>
    <x v="1430"/>
    <s v="1419017488.488"/>
    <d v="2014-12-19T19:31:28"/>
    <b v="0"/>
    <n v="5"/>
    <b v="0"/>
    <x v="22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s v="1445922216.216"/>
    <x v="1431"/>
    <s v="1448517816.816"/>
    <d v="2015-11-26T06:03:37"/>
    <b v="0"/>
    <n v="47"/>
    <b v="0"/>
    <x v="22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s v="1434825828.828"/>
    <x v="1432"/>
    <s v="1437417828.828"/>
    <d v="2015-07-20T18:43:49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s v="1477839675.675"/>
    <x v="1433"/>
    <s v="1481367600.600"/>
    <d v="2016-12-10T11:00:01"/>
    <b v="0"/>
    <n v="10"/>
    <b v="0"/>
    <x v="22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s v="1431973478.478"/>
    <x v="1434"/>
    <s v="1433775600.600"/>
    <d v="2015-06-08T15:00:01"/>
    <b v="0"/>
    <n v="11"/>
    <b v="0"/>
    <x v="22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s v="1441997020.020"/>
    <x v="1435"/>
    <s v="1444589020.020"/>
    <d v="2015-10-11T18:43:40"/>
    <b v="0"/>
    <n v="2"/>
    <b v="0"/>
    <x v="22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s v="1453451057.057"/>
    <x v="1436"/>
    <s v="1456043057.057"/>
    <d v="2016-02-21T08:24:17"/>
    <b v="0"/>
    <n v="2"/>
    <b v="0"/>
    <x v="22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s v="1402058739.739"/>
    <x v="1437"/>
    <s v="1405227540.540"/>
    <d v="2014-07-13T04:59:01"/>
    <b v="0"/>
    <n v="22"/>
    <b v="0"/>
    <x v="22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s v="1459198499.499"/>
    <x v="1438"/>
    <s v="1461765300.300"/>
    <d v="2016-04-27T13:55:00"/>
    <b v="0"/>
    <n v="8"/>
    <b v="0"/>
    <x v="22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s v="1423166101.101"/>
    <x v="1439"/>
    <s v="1425758101.101"/>
    <d v="2015-03-07T19:55:01"/>
    <b v="0"/>
    <n v="6"/>
    <b v="0"/>
    <x v="22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s v="1461693463.463"/>
    <x v="1440"/>
    <s v="1464285463.463"/>
    <d v="2016-05-26T17:57:43"/>
    <b v="0"/>
    <n v="1"/>
    <b v="0"/>
    <x v="22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s v="1436811769.769"/>
    <x v="1441"/>
    <s v="1441995769.769"/>
    <d v="2015-09-11T18:22:50"/>
    <b v="0"/>
    <n v="3"/>
    <b v="0"/>
    <x v="22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s v="1461598158.158"/>
    <x v="1442"/>
    <s v="1464190158.158"/>
    <d v="2016-05-25T15:29:18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s v="1480803209.209"/>
    <x v="1443"/>
    <s v="1483395209.209"/>
    <d v="2017-01-02T22:13:29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s v="1436907462.462"/>
    <x v="1444"/>
    <s v="1442091462.462"/>
    <d v="2015-09-12T20:57:42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s v="1431694855.855"/>
    <x v="1445"/>
    <s v="1434286855.855"/>
    <d v="2015-06-14T13:00:56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s v="1459507478.478"/>
    <x v="1446"/>
    <s v="1461235478.478"/>
    <d v="2016-04-21T10:44:38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s v="1465407134.134"/>
    <x v="1447"/>
    <s v="1467999134.134"/>
    <d v="2016-07-08T17:32:14"/>
    <b v="0"/>
    <n v="3"/>
    <b v="0"/>
    <x v="22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s v="1429655318.318"/>
    <x v="1448"/>
    <s v="1432272300.300"/>
    <d v="2015-05-22T05:25:00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s v="1427138905.905"/>
    <x v="1449"/>
    <s v="1431286105.105"/>
    <d v="2015-05-10T19:28:25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s v="1453349197.197"/>
    <x v="1450"/>
    <s v="1455941197.197"/>
    <d v="2016-02-20T04:06:37"/>
    <b v="0"/>
    <n v="1"/>
    <b v="0"/>
    <x v="22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s v="1413759659.659"/>
    <x v="1451"/>
    <s v="1416355259.259"/>
    <d v="2014-11-19T00:00:59"/>
    <b v="0"/>
    <n v="2"/>
    <b v="0"/>
    <x v="22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s v="1403974363.363"/>
    <x v="1452"/>
    <s v="1406566363.363"/>
    <d v="2014-07-28T16:52:4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s v="1488386547.547"/>
    <x v="1453"/>
    <s v="1492270947.947"/>
    <d v="2017-04-15T15:42:28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s v="1459716480.480"/>
    <x v="1454"/>
    <s v="1461535140.140"/>
    <d v="2016-04-24T21:59:00"/>
    <b v="0"/>
    <n v="1"/>
    <b v="0"/>
    <x v="22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s v="1405181320.320"/>
    <x v="1455"/>
    <s v="1409924340.340"/>
    <d v="2014-09-05T13:39:00"/>
    <b v="0"/>
    <n v="7"/>
    <b v="0"/>
    <x v="22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s v="1480867365.365"/>
    <x v="1456"/>
    <s v="1483459365.365"/>
    <d v="2017-01-03T16:02:45"/>
    <b v="0"/>
    <n v="3"/>
    <b v="0"/>
    <x v="22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s v="1444685444.444"/>
    <x v="1457"/>
    <s v="1447281044.044"/>
    <d v="2015-11-11T22:30:44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s v="1405097760.760"/>
    <x v="1458"/>
    <s v="1407729600.600"/>
    <d v="2014-08-11T04:00:01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s v="1446612896.896"/>
    <x v="1459"/>
    <s v="1449077100.100"/>
    <d v="2015-12-02T17:25:00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s v="1412371898.898"/>
    <x v="1460"/>
    <s v="1417391100.100"/>
    <d v="2014-11-30T23:45:00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s v="1410967754.754"/>
    <x v="1461"/>
    <s v="1413849600.600"/>
    <d v="2014-10-21T00:00:01"/>
    <b v="1"/>
    <n v="340"/>
    <b v="1"/>
    <x v="23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s v="1363017271.271"/>
    <x v="1462"/>
    <s v="1365609271.271"/>
    <d v="2013-04-10T15:54:31"/>
    <b v="1"/>
    <n v="150"/>
    <b v="1"/>
    <x v="23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s v="1361483538.538"/>
    <x v="1463"/>
    <s v="1365367938.938"/>
    <d v="2013-04-07T20:52:19"/>
    <b v="1"/>
    <n v="25"/>
    <b v="1"/>
    <x v="23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s v="1358437958.958"/>
    <x v="1464"/>
    <s v="1361029958.958"/>
    <d v="2013-02-16T15:52:39"/>
    <b v="1"/>
    <n v="234"/>
    <b v="1"/>
    <x v="23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s v="1329759452.452"/>
    <x v="1465"/>
    <s v="1332385200.200"/>
    <d v="2012-03-22T03:00:00"/>
    <b v="1"/>
    <n v="2602"/>
    <b v="1"/>
    <x v="23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s v="1449029266.266"/>
    <x v="1466"/>
    <s v="1452574800.800"/>
    <d v="2016-01-12T05:00:01"/>
    <b v="1"/>
    <n v="248"/>
    <b v="1"/>
    <x v="23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s v="1327518885.885"/>
    <x v="1467"/>
    <s v="1332699285.285"/>
    <d v="2012-03-25T18:14:45"/>
    <b v="1"/>
    <n v="600"/>
    <b v="1"/>
    <x v="23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s v="1302654049.049"/>
    <x v="1468"/>
    <s v="1307838049.049"/>
    <d v="2011-06-12T00:20:49"/>
    <b v="1"/>
    <n v="293"/>
    <b v="1"/>
    <x v="23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s v="1358346109.109"/>
    <x v="1469"/>
    <s v="1360938109.109"/>
    <d v="2013-02-15T14:21:49"/>
    <b v="1"/>
    <n v="321"/>
    <b v="1"/>
    <x v="23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s v="1354909863.863"/>
    <x v="1470"/>
    <s v="1356724263.263"/>
    <d v="2012-12-28T19:51:03"/>
    <b v="1"/>
    <n v="81"/>
    <b v="1"/>
    <x v="23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s v="1426028334.334"/>
    <x v="1471"/>
    <s v="1428620334.334"/>
    <d v="2015-04-09T22:58:54"/>
    <b v="1"/>
    <n v="343"/>
    <b v="1"/>
    <x v="23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s v="1379336503.503"/>
    <x v="1472"/>
    <s v="1381928503.503"/>
    <d v="2013-10-16T13:01:44"/>
    <b v="1"/>
    <n v="336"/>
    <b v="1"/>
    <x v="23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s v="1328052639.639"/>
    <x v="1473"/>
    <s v="1330644639.639"/>
    <d v="2012-03-01T23:30:40"/>
    <b v="1"/>
    <n v="47"/>
    <b v="1"/>
    <x v="23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s v="1376501292.292"/>
    <x v="1474"/>
    <s v="1379093292.292"/>
    <d v="2013-09-13T17:28:12"/>
    <b v="1"/>
    <n v="76"/>
    <b v="1"/>
    <x v="23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s v="1416244863.863"/>
    <x v="1475"/>
    <s v="1419051540.540"/>
    <d v="2014-12-20T04:59:01"/>
    <b v="1"/>
    <n v="441"/>
    <b v="1"/>
    <x v="23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s v="1313024422.422"/>
    <x v="1476"/>
    <s v="1315616422.422"/>
    <d v="2011-09-10T01:00:22"/>
    <b v="1"/>
    <n v="916"/>
    <b v="1"/>
    <x v="23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s v="1319467604.604"/>
    <x v="1477"/>
    <s v="1324609200.200"/>
    <d v="2011-12-23T03:00:00"/>
    <b v="1"/>
    <n v="369"/>
    <b v="1"/>
    <x v="23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s v="1367355313.313"/>
    <x v="1478"/>
    <s v="1368564913.913"/>
    <d v="2013-05-14T20:55:14"/>
    <b v="1"/>
    <n v="20242"/>
    <b v="1"/>
    <x v="23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s v="1398448389.389"/>
    <x v="1479"/>
    <s v="1399694340.340"/>
    <d v="2014-05-10T03:59:00"/>
    <b v="1"/>
    <n v="71"/>
    <b v="1"/>
    <x v="23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s v="1373408699.699"/>
    <x v="1480"/>
    <s v="1374858000.000"/>
    <d v="2013-07-26T17:00:00"/>
    <b v="1"/>
    <n v="635"/>
    <b v="1"/>
    <x v="23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s v="1380838145.145"/>
    <x v="1481"/>
    <s v="1383430145.145"/>
    <d v="2013-11-02T22:09:05"/>
    <b v="0"/>
    <n v="6"/>
    <b v="0"/>
    <x v="10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s v="1345062936.936"/>
    <x v="1482"/>
    <s v="1347004260.260"/>
    <d v="2012-09-07T07:51:00"/>
    <b v="0"/>
    <n v="1"/>
    <b v="0"/>
    <x v="10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s v="1467002275.275"/>
    <x v="1483"/>
    <s v="1469162275.275"/>
    <d v="2016-07-22T04:37:55"/>
    <b v="0"/>
    <n v="2"/>
    <b v="0"/>
    <x v="10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s v="1337834963.963"/>
    <x v="1484"/>
    <s v="1342882260.260"/>
    <d v="2012-07-21T14:51:00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s v="1430939173.173"/>
    <x v="1485"/>
    <s v="1434827173.173"/>
    <d v="2015-06-20T19:06:13"/>
    <b v="0"/>
    <n v="3"/>
    <b v="0"/>
    <x v="10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s v="1422417761.761"/>
    <x v="1486"/>
    <s v="1425009761.761"/>
    <d v="2015-02-27T04:02:42"/>
    <b v="0"/>
    <n v="3"/>
    <b v="0"/>
    <x v="10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s v="1467583271.271"/>
    <x v="1487"/>
    <s v="1470175271.271"/>
    <d v="2016-08-02T22:01:11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s v="1386336660.660"/>
    <x v="1488"/>
    <s v="1388928660.660"/>
    <d v="2014-01-05T13:31:01"/>
    <b v="0"/>
    <n v="6"/>
    <b v="0"/>
    <x v="10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s v="1350398452.452"/>
    <x v="1489"/>
    <s v="1352994052.052"/>
    <d v="2012-11-15T15:40:52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s v="1378214874.874"/>
    <x v="1490"/>
    <s v="1380720474.474"/>
    <d v="2013-10-02T13:27:54"/>
    <b v="0"/>
    <n v="19"/>
    <b v="0"/>
    <x v="10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s v="1418922443.443"/>
    <x v="1491"/>
    <s v="1424014680.680"/>
    <d v="2015-02-15T15:38:01"/>
    <b v="0"/>
    <n v="1"/>
    <b v="0"/>
    <x v="10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s v="1305839646.646"/>
    <x v="1492"/>
    <s v="1308431646.646"/>
    <d v="2011-06-18T21:14:07"/>
    <b v="0"/>
    <n v="2"/>
    <b v="0"/>
    <x v="10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s v="1368823675.675"/>
    <x v="1493"/>
    <s v="1371415675.675"/>
    <d v="2013-06-16T20:47:56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s v="1425489613.613"/>
    <x v="1494"/>
    <s v="1428075480.480"/>
    <d v="2015-04-03T15:38:00"/>
    <b v="0"/>
    <n v="11"/>
    <b v="0"/>
    <x v="10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s v="1311879431.431"/>
    <x v="1495"/>
    <s v="1314471431.431"/>
    <d v="2011-08-27T18:57:11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s v="1405682659.659"/>
    <x v="1496"/>
    <s v="1410866659.659"/>
    <d v="2014-09-16T11:24:20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s v="1371655522.522"/>
    <x v="1497"/>
    <s v="1375299780.780"/>
    <d v="2013-07-31T19:43:01"/>
    <b v="0"/>
    <n v="1"/>
    <b v="0"/>
    <x v="10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s v="1405899378.378"/>
    <x v="1498"/>
    <s v="1409787378.378"/>
    <d v="2014-09-03T23:36:18"/>
    <b v="0"/>
    <n v="3"/>
    <b v="0"/>
    <x v="10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s v="1465171833.833"/>
    <x v="1499"/>
    <s v="1470355833.833"/>
    <d v="2016-08-05T00:10:34"/>
    <b v="0"/>
    <n v="1"/>
    <b v="0"/>
    <x v="10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s v="1364852557.557"/>
    <x v="1500"/>
    <s v="1367444557.557"/>
    <d v="2013-05-01T21:42:38"/>
    <b v="0"/>
    <n v="15"/>
    <b v="0"/>
    <x v="10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s v="1433772023.023"/>
    <x v="1501"/>
    <s v="1436364023.023"/>
    <d v="2015-07-08T14:00:23"/>
    <b v="1"/>
    <n v="885"/>
    <b v="1"/>
    <x v="20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s v="1456491680.680"/>
    <x v="1502"/>
    <s v="1458943200.200"/>
    <d v="2016-03-25T22:00:00"/>
    <b v="1"/>
    <n v="329"/>
    <b v="1"/>
    <x v="20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s v="1472026801.801"/>
    <x v="1503"/>
    <s v="1477210801.801"/>
    <d v="2016-10-23T08:20:02"/>
    <b v="1"/>
    <n v="71"/>
    <b v="1"/>
    <x v="20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s v="1399996024.024"/>
    <x v="1504"/>
    <s v="1402389180.180"/>
    <d v="2014-06-10T08:33:00"/>
    <b v="1"/>
    <n v="269"/>
    <b v="1"/>
    <x v="20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s v="1455446303.303"/>
    <x v="1505"/>
    <s v="1458676860.860"/>
    <d v="2016-03-22T20:01:01"/>
    <b v="1"/>
    <n v="345"/>
    <b v="1"/>
    <x v="20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s v="1403635904.904"/>
    <x v="1506"/>
    <s v="1406227904.904"/>
    <d v="2014-07-24T18:51:45"/>
    <b v="1"/>
    <n v="43"/>
    <b v="1"/>
    <x v="20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s v="1268822909.909"/>
    <x v="1507"/>
    <s v="1273911000.000"/>
    <d v="2010-05-15T08:10:00"/>
    <b v="1"/>
    <n v="33"/>
    <b v="1"/>
    <x v="20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s v="1401201881.881"/>
    <x v="1508"/>
    <s v="1403880281.281"/>
    <d v="2014-06-27T14:44:41"/>
    <b v="1"/>
    <n v="211"/>
    <b v="1"/>
    <x v="20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s v="1484570885.885"/>
    <x v="1509"/>
    <s v="1487113140.140"/>
    <d v="2017-02-14T22:59:00"/>
    <b v="1"/>
    <n v="196"/>
    <b v="1"/>
    <x v="20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s v="1403169278.278"/>
    <x v="1510"/>
    <s v="1405761278.278"/>
    <d v="2014-07-19T09:14:38"/>
    <b v="1"/>
    <n v="405"/>
    <b v="1"/>
    <x v="20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s v="1445263204.204"/>
    <x v="1511"/>
    <s v="1447858804.804"/>
    <d v="2015-11-18T15:00:05"/>
    <b v="1"/>
    <n v="206"/>
    <b v="1"/>
    <x v="20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s v="1483719939.939"/>
    <x v="1512"/>
    <s v="1486311939.939"/>
    <d v="2017-02-05T16:25:40"/>
    <b v="1"/>
    <n v="335"/>
    <b v="1"/>
    <x v="20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s v="1402931866.866"/>
    <x v="1513"/>
    <s v="1405523866.866"/>
    <d v="2014-07-16T15:17:47"/>
    <b v="1"/>
    <n v="215"/>
    <b v="1"/>
    <x v="20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s v="1439907640.640"/>
    <x v="1514"/>
    <s v="1443363640.640"/>
    <d v="2015-09-27T14:20:41"/>
    <b v="1"/>
    <n v="176"/>
    <b v="1"/>
    <x v="20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s v="1455516297.297"/>
    <x v="1515"/>
    <s v="1458104697.697"/>
    <d v="2016-03-16T05:04:58"/>
    <b v="1"/>
    <n v="555"/>
    <b v="1"/>
    <x v="20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s v="1473160292.292"/>
    <x v="1516"/>
    <s v="1475762400.400"/>
    <d v="2016-10-06T14:00:00"/>
    <b v="1"/>
    <n v="116"/>
    <b v="1"/>
    <x v="20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s v="1415194553.553"/>
    <x v="1517"/>
    <s v="1417845600.600"/>
    <d v="2014-12-06T06:00:01"/>
    <b v="1"/>
    <n v="615"/>
    <b v="1"/>
    <x v="20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s v="1398973252.252"/>
    <x v="1518"/>
    <s v="1401565252.252"/>
    <d v="2014-05-31T19:40:52"/>
    <b v="1"/>
    <n v="236"/>
    <b v="1"/>
    <x v="20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s v="1400867283.283"/>
    <x v="1519"/>
    <s v="1403301540.540"/>
    <d v="2014-06-20T21:59:01"/>
    <b v="1"/>
    <n v="145"/>
    <b v="1"/>
    <x v="20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s v="1415824513.513"/>
    <x v="1520"/>
    <s v="1418961600.600"/>
    <d v="2014-12-19T04:00:01"/>
    <b v="1"/>
    <n v="167"/>
    <b v="1"/>
    <x v="20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s v="1462248091.091"/>
    <x v="1521"/>
    <s v="1465272091.091"/>
    <d v="2016-06-07T04:01:31"/>
    <b v="1"/>
    <n v="235"/>
    <b v="1"/>
    <x v="20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s v="1410983739.739"/>
    <x v="1522"/>
    <s v="1413575739.739"/>
    <d v="2014-10-17T19:55:40"/>
    <b v="1"/>
    <n v="452"/>
    <b v="1"/>
    <x v="20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s v="1416592916.916"/>
    <x v="1523"/>
    <s v="1419292800.800"/>
    <d v="2014-12-23T00:00:01"/>
    <b v="1"/>
    <n v="241"/>
    <b v="1"/>
    <x v="20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s v="1485000090.090"/>
    <x v="1524"/>
    <s v="1487592090.090"/>
    <d v="2017-02-20T12:01:30"/>
    <b v="1"/>
    <n v="28"/>
    <b v="1"/>
    <x v="20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s v="1468947138.138"/>
    <x v="1525"/>
    <s v="1471539138.138"/>
    <d v="2016-08-18T16:52:18"/>
    <b v="1"/>
    <n v="140"/>
    <b v="1"/>
    <x v="20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s v="1448951847.847"/>
    <x v="1526"/>
    <s v="1453185447.447"/>
    <d v="2016-01-19T06:37:27"/>
    <b v="1"/>
    <n v="280"/>
    <b v="1"/>
    <x v="20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s v="1487082286.286"/>
    <x v="1527"/>
    <s v="1489497886.886"/>
    <d v="2017-03-14T13:24:47"/>
    <b v="1"/>
    <n v="70"/>
    <b v="1"/>
    <x v="20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s v="1483292122.122"/>
    <x v="1528"/>
    <s v="1485907200.200"/>
    <d v="2017-02-01T00:00:00"/>
    <b v="1"/>
    <n v="160"/>
    <b v="1"/>
    <x v="20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s v="1424185520.520"/>
    <x v="1529"/>
    <s v="1426773920.920"/>
    <d v="2015-03-19T14:05:21"/>
    <b v="1"/>
    <n v="141"/>
    <b v="1"/>
    <x v="20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s v="1443464695.695"/>
    <x v="1530"/>
    <s v="1445624695.695"/>
    <d v="2015-10-23T18:24:56"/>
    <b v="1"/>
    <n v="874"/>
    <b v="1"/>
    <x v="20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s v="1414610126.126"/>
    <x v="1531"/>
    <s v="1417402800.800"/>
    <d v="2014-12-01T03:00:01"/>
    <b v="1"/>
    <n v="73"/>
    <b v="1"/>
    <x v="20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s v="1453461865.865"/>
    <x v="1532"/>
    <s v="1455548400.400"/>
    <d v="2016-02-15T15:00:00"/>
    <b v="1"/>
    <n v="294"/>
    <b v="1"/>
    <x v="20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s v="1457913777.777"/>
    <x v="1533"/>
    <s v="1462161540.540"/>
    <d v="2016-05-02T03:59:01"/>
    <b v="1"/>
    <n v="740"/>
    <b v="1"/>
    <x v="20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s v="1438791062.062"/>
    <x v="1534"/>
    <s v="1441383062.062"/>
    <d v="2015-09-04T16:11:02"/>
    <b v="1"/>
    <n v="369"/>
    <b v="1"/>
    <x v="20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s v="1461527631.631"/>
    <x v="1535"/>
    <s v="1464040800.800"/>
    <d v="2016-05-23T22:00:01"/>
    <b v="1"/>
    <n v="110"/>
    <b v="1"/>
    <x v="20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s v="1438110910.910"/>
    <x v="1536"/>
    <s v="1440702910.910"/>
    <d v="2015-08-27T19:15:11"/>
    <b v="1"/>
    <n v="455"/>
    <b v="1"/>
    <x v="20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s v="1467358427.427"/>
    <x v="1537"/>
    <s v="1470506400.400"/>
    <d v="2016-08-06T18:00:00"/>
    <b v="1"/>
    <n v="224"/>
    <b v="1"/>
    <x v="20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s v="1418064370.370"/>
    <x v="1538"/>
    <s v="1421952370.370"/>
    <d v="2015-01-22T18:46:10"/>
    <b v="1"/>
    <n v="46"/>
    <b v="1"/>
    <x v="20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s v="1480629819.819"/>
    <x v="1539"/>
    <s v="1483481019.019"/>
    <d v="2017-01-03T22:03:39"/>
    <b v="0"/>
    <n v="284"/>
    <b v="1"/>
    <x v="20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s v="1414368616.616"/>
    <x v="1540"/>
    <s v="1416964500.500"/>
    <d v="2014-11-26T01:15:00"/>
    <b v="1"/>
    <n v="98"/>
    <b v="1"/>
    <x v="20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s v="1417453538.538"/>
    <x v="1541"/>
    <s v="1420045538.538"/>
    <d v="2014-12-31T17:05:39"/>
    <b v="0"/>
    <n v="2"/>
    <b v="0"/>
    <x v="24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s v="1434412500.500"/>
    <x v="1542"/>
    <s v="1435708500.500"/>
    <d v="2015-06-30T23:55:00"/>
    <b v="0"/>
    <n v="1"/>
    <b v="0"/>
    <x v="24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s v="1414066434.434"/>
    <x v="1543"/>
    <s v="1416662034.034"/>
    <d v="2014-11-22T13:13:54"/>
    <b v="0"/>
    <n v="1"/>
    <b v="0"/>
    <x v="24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s v="1424222024.024"/>
    <x v="1544"/>
    <s v="1427847480.480"/>
    <d v="2015-04-01T00:18:00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s v="1422393234.234"/>
    <x v="1545"/>
    <s v="1425330960.960"/>
    <d v="2015-03-02T21:16:01"/>
    <b v="0"/>
    <n v="1"/>
    <b v="0"/>
    <x v="24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s v="1405746399.399"/>
    <x v="1546"/>
    <s v="1410930399.399"/>
    <d v="2014-09-17T05:06:39"/>
    <b v="0"/>
    <n v="11"/>
    <b v="0"/>
    <x v="24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s v="1487240082.082"/>
    <x v="1547"/>
    <s v="1487844882.882"/>
    <d v="2017-02-23T10:14:43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s v="1444425020.020"/>
    <x v="1548"/>
    <s v="1447020620.620"/>
    <d v="2015-11-08T22:10:21"/>
    <b v="0"/>
    <n v="1"/>
    <b v="0"/>
    <x v="24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s v="1443928559.559"/>
    <x v="1549"/>
    <s v="1446524159.159"/>
    <d v="2015-11-03T04:15:59"/>
    <b v="0"/>
    <n v="6"/>
    <b v="0"/>
    <x v="24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s v="1460458034.034"/>
    <x v="1550"/>
    <s v="1463050034.034"/>
    <d v="2016-05-12T10:47:14"/>
    <b v="0"/>
    <n v="7"/>
    <b v="0"/>
    <x v="24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s v="1430164039.039"/>
    <x v="1551"/>
    <s v="1432756039.039"/>
    <d v="2015-05-27T19:47:19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s v="1410366708.708"/>
    <x v="1552"/>
    <s v="1412135940.940"/>
    <d v="2014-10-01T03:59:01"/>
    <b v="0"/>
    <n v="16"/>
    <b v="0"/>
    <x v="24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s v="1438584447.447"/>
    <x v="1553"/>
    <s v="1441176447.447"/>
    <d v="2015-09-02T06:47:27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s v="1435903390.390"/>
    <x v="1554"/>
    <s v="1438495390.390"/>
    <d v="2015-08-02T06:03:10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s v="1440513832.832"/>
    <x v="1555"/>
    <s v="1442509200.200"/>
    <d v="2015-09-17T17:00:00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s v="1465011624.624"/>
    <x v="1556"/>
    <s v="1467603624.624"/>
    <d v="2016-07-04T03:40:25"/>
    <b v="0"/>
    <n v="12"/>
    <b v="0"/>
    <x v="24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s v="1408549233.233"/>
    <x v="1557"/>
    <s v="1411227633.633"/>
    <d v="2014-09-20T15:40:34"/>
    <b v="0"/>
    <n v="1"/>
    <b v="0"/>
    <x v="24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s v="1435656759.759"/>
    <x v="1558"/>
    <s v="1440763920.920"/>
    <d v="2015-08-28T12:12:01"/>
    <b v="0"/>
    <n v="3"/>
    <b v="0"/>
    <x v="24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s v="1428974199.199"/>
    <x v="1559"/>
    <s v="1430270199.199"/>
    <d v="2015-04-29T01:16:39"/>
    <b v="0"/>
    <n v="1"/>
    <b v="0"/>
    <x v="24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s v="1414110593.593"/>
    <x v="1560"/>
    <s v="1415842193.193"/>
    <d v="2014-11-13T01:29:53"/>
    <b v="0"/>
    <n v="4"/>
    <b v="0"/>
    <x v="24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s v="1381194003.003"/>
    <x v="1561"/>
    <s v="1383789603.603"/>
    <d v="2013-11-07T02:00:04"/>
    <b v="0"/>
    <n v="1"/>
    <b v="0"/>
    <x v="25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s v="1253712916.916"/>
    <x v="1562"/>
    <s v="1259715000.000"/>
    <d v="2009-12-02T00:50:00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s v="1389635351.351"/>
    <x v="1563"/>
    <s v="1394815751.751"/>
    <d v="2014-03-14T16:49:12"/>
    <b v="0"/>
    <n v="2"/>
    <b v="0"/>
    <x v="25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s v="1430124509.509"/>
    <x v="1564"/>
    <s v="1432843500.500"/>
    <d v="2015-05-28T20:05:01"/>
    <b v="0"/>
    <n v="1"/>
    <b v="0"/>
    <x v="25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s v="1304962261.261"/>
    <x v="1565"/>
    <s v="1307554261.261"/>
    <d v="2011-06-08T17:31:01"/>
    <b v="0"/>
    <n v="1"/>
    <b v="0"/>
    <x v="25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s v="1467151204.204"/>
    <x v="1566"/>
    <s v="1469656800.800"/>
    <d v="2016-07-27T22:00:01"/>
    <b v="0"/>
    <n v="59"/>
    <b v="0"/>
    <x v="25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s v="1391293745.745"/>
    <x v="1567"/>
    <s v="1392595200.200"/>
    <d v="2014-02-17T00:00:00"/>
    <b v="0"/>
    <n v="13"/>
    <b v="0"/>
    <x v="25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s v="1416360585.585"/>
    <x v="1568"/>
    <s v="1419384585.585"/>
    <d v="2014-12-24T01:29:46"/>
    <b v="0"/>
    <n v="22"/>
    <b v="0"/>
    <x v="25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s v="1366906714.714"/>
    <x v="1569"/>
    <s v="1369498714.714"/>
    <d v="2013-05-25T16:18:35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s v="1457551882.882"/>
    <x v="1570"/>
    <s v="1460140282.282"/>
    <d v="2016-04-08T18:31:22"/>
    <b v="0"/>
    <n v="52"/>
    <b v="0"/>
    <x v="25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s v="1432146483.483"/>
    <x v="1571"/>
    <s v="1434738483.483"/>
    <d v="2015-06-19T18:28:03"/>
    <b v="0"/>
    <n v="4"/>
    <b v="0"/>
    <x v="25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s v="1454546859.859"/>
    <x v="1572"/>
    <s v="1456703940.940"/>
    <d v="2016-02-28T23:59:01"/>
    <b v="0"/>
    <n v="3"/>
    <b v="0"/>
    <x v="25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s v="1487548802.802"/>
    <x v="1573"/>
    <s v="1491019140.140"/>
    <d v="2017-04-01T03:59:00"/>
    <b v="0"/>
    <n v="3"/>
    <b v="0"/>
    <x v="25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s v="1421187329.329"/>
    <x v="1574"/>
    <s v="1424211329.329"/>
    <d v="2015-02-17T22:15:29"/>
    <b v="0"/>
    <n v="6"/>
    <b v="0"/>
    <x v="25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s v="1402317296.296"/>
    <x v="1575"/>
    <s v="1404909296.296"/>
    <d v="2014-07-09T12:34:56"/>
    <b v="0"/>
    <n v="35"/>
    <b v="0"/>
    <x v="25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s v="1431810368.368"/>
    <x v="1576"/>
    <s v="1435698368.368"/>
    <d v="2015-06-30T21:06:08"/>
    <b v="0"/>
    <n v="10"/>
    <b v="0"/>
    <x v="25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s v="1337977248.248"/>
    <x v="1577"/>
    <s v="1343161248.248"/>
    <d v="2012-07-24T20:20:48"/>
    <b v="0"/>
    <n v="2"/>
    <b v="0"/>
    <x v="25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s v="1281317691.691"/>
    <x v="1578"/>
    <s v="1283392800.800"/>
    <d v="2010-09-02T02:00:01"/>
    <b v="0"/>
    <n v="4"/>
    <b v="0"/>
    <x v="25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s v="1374882891.891"/>
    <x v="1579"/>
    <s v="1377734091.091"/>
    <d v="2013-08-28T23:54:51"/>
    <b v="0"/>
    <n v="2"/>
    <b v="0"/>
    <x v="25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s v="1332378726.726"/>
    <x v="1580"/>
    <s v="1337562726.726"/>
    <d v="2012-05-21T01:12:07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s v="1447757190.190"/>
    <x v="1581"/>
    <s v="1450521990.990"/>
    <d v="2015-12-19T10:46:31"/>
    <b v="0"/>
    <n v="1"/>
    <b v="0"/>
    <x v="26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s v="1440961053.053"/>
    <x v="1582"/>
    <s v="1445894400.400"/>
    <d v="2015-10-26T21:20:00"/>
    <b v="0"/>
    <n v="3"/>
    <b v="0"/>
    <x v="26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s v="1409089391.391"/>
    <x v="1583"/>
    <s v="1411681391.391"/>
    <d v="2014-09-25T21:43:11"/>
    <b v="0"/>
    <n v="1"/>
    <b v="0"/>
    <x v="26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s v="1400600101.101"/>
    <x v="1584"/>
    <s v="1401464101.101"/>
    <d v="2014-05-30T15:35:01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s v="1480800568.568"/>
    <x v="1585"/>
    <s v="1482663600.600"/>
    <d v="2016-12-25T11:00:01"/>
    <b v="0"/>
    <n v="12"/>
    <b v="0"/>
    <x v="26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s v="1425609022.022"/>
    <x v="1586"/>
    <s v="1428197422.422"/>
    <d v="2015-04-05T01:30:22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s v="1415918965.965"/>
    <x v="1587"/>
    <s v="1418510965.965"/>
    <d v="2014-12-13T22:49:26"/>
    <b v="0"/>
    <n v="1"/>
    <b v="0"/>
    <x v="26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s v="1420091999.999"/>
    <x v="1588"/>
    <s v="1422735120.120"/>
    <d v="2015-01-31T20:12:00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s v="1441841886.886"/>
    <x v="1589"/>
    <s v="1444433886.886"/>
    <d v="2015-10-09T23:38:07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s v="1440448464.464"/>
    <x v="1590"/>
    <s v="1443040464.464"/>
    <d v="2015-09-23T20:34:24"/>
    <b v="0"/>
    <n v="2"/>
    <b v="0"/>
    <x v="26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s v="1457112341.341"/>
    <x v="1591"/>
    <s v="1459700741.741"/>
    <d v="2016-04-03T16:25:42"/>
    <b v="0"/>
    <n v="92"/>
    <b v="0"/>
    <x v="26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s v="1423619085.085"/>
    <x v="1592"/>
    <s v="1427503485.485"/>
    <d v="2015-03-28T00:44:45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s v="1422562655.655"/>
    <x v="1593"/>
    <s v="1425154655.655"/>
    <d v="2015-02-28T20:17:36"/>
    <b v="0"/>
    <n v="3"/>
    <b v="0"/>
    <x v="26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s v="1458147982.982"/>
    <x v="1594"/>
    <s v="1463329260.260"/>
    <d v="2016-05-15T16:21:00"/>
    <b v="0"/>
    <n v="10"/>
    <b v="0"/>
    <x v="26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s v="1400634728.728"/>
    <x v="1595"/>
    <s v="1403122380.380"/>
    <d v="2014-06-18T20:13:00"/>
    <b v="0"/>
    <n v="7"/>
    <b v="0"/>
    <x v="26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s v="1414577969.969"/>
    <x v="1596"/>
    <s v="1418469569.569"/>
    <d v="2014-12-13T11:19:30"/>
    <b v="0"/>
    <n v="3"/>
    <b v="0"/>
    <x v="26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s v="1471768197.197"/>
    <x v="1597"/>
    <s v="1474360197.197"/>
    <d v="2016-09-20T08:29:5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s v="1432742458.458"/>
    <x v="1598"/>
    <s v="1437926458.458"/>
    <d v="2015-07-26T16:00:58"/>
    <b v="0"/>
    <n v="1"/>
    <b v="0"/>
    <x v="26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s v="1457528176.176"/>
    <x v="1599"/>
    <s v="1460116576.576"/>
    <d v="2016-04-08T11:56:17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s v="1401585752.752"/>
    <x v="1600"/>
    <s v="1405401060.060"/>
    <d v="2014-07-15T05:11:00"/>
    <b v="0"/>
    <n v="9"/>
    <b v="0"/>
    <x v="26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s v="1301969633.633"/>
    <x v="1601"/>
    <s v="1304561633.633"/>
    <d v="2011-05-05T02:13:54"/>
    <b v="0"/>
    <n v="56"/>
    <b v="1"/>
    <x v="11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s v="1314947317.317"/>
    <x v="1602"/>
    <s v="1318633200.200"/>
    <d v="2011-10-14T23:00:00"/>
    <b v="0"/>
    <n v="32"/>
    <b v="1"/>
    <x v="11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s v="1322539459.459"/>
    <x v="1603"/>
    <s v="1327723459.459"/>
    <d v="2012-01-28T04:04:19"/>
    <b v="0"/>
    <n v="30"/>
    <b v="1"/>
    <x v="11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s v="1328559435.435"/>
    <x v="1604"/>
    <s v="1332011835.835"/>
    <d v="2012-03-17T19:17:16"/>
    <b v="0"/>
    <n v="70"/>
    <b v="1"/>
    <x v="11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s v="1311380313.313"/>
    <x v="1605"/>
    <s v="1312182000.000"/>
    <d v="2011-08-01T07:00:00"/>
    <b v="0"/>
    <n v="44"/>
    <b v="1"/>
    <x v="11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s v="1293158438.438"/>
    <x v="1606"/>
    <s v="1300930838.838"/>
    <d v="2011-03-24T01:40:39"/>
    <b v="0"/>
    <n v="92"/>
    <b v="1"/>
    <x v="11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s v="1337887451.451"/>
    <x v="1607"/>
    <s v="1339701851.851"/>
    <d v="2012-06-14T19:24:12"/>
    <b v="0"/>
    <n v="205"/>
    <b v="1"/>
    <x v="11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s v="1385754986.986"/>
    <x v="1608"/>
    <s v="1388553960.960"/>
    <d v="2014-01-01T05:26:01"/>
    <b v="0"/>
    <n v="23"/>
    <b v="1"/>
    <x v="11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s v="1315612909.909"/>
    <x v="1609"/>
    <s v="1320220800.800"/>
    <d v="2011-11-02T08:00:01"/>
    <b v="0"/>
    <n v="4"/>
    <b v="1"/>
    <x v="11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s v="1353017510.510"/>
    <x v="1610"/>
    <s v="1355609510.510"/>
    <d v="2012-12-15T22:11:51"/>
    <b v="0"/>
    <n v="112"/>
    <b v="1"/>
    <x v="11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s v="1368576032.032"/>
    <x v="1611"/>
    <s v="1370390432.432"/>
    <d v="2013-06-05T00:00:32"/>
    <b v="0"/>
    <n v="27"/>
    <b v="1"/>
    <x v="11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s v="1354568384.384"/>
    <x v="1612"/>
    <s v="1357160384.384"/>
    <d v="2013-01-02T20:59:44"/>
    <b v="0"/>
    <n v="11"/>
    <b v="1"/>
    <x v="11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s v="1340329202.202"/>
    <x v="1613"/>
    <s v="1342921202.202"/>
    <d v="2012-07-22T01:40:02"/>
    <b v="0"/>
    <n v="26"/>
    <b v="1"/>
    <x v="11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s v="1401924769.769"/>
    <x v="1614"/>
    <s v="1407085200.200"/>
    <d v="2014-08-03T17:00:00"/>
    <b v="0"/>
    <n v="77"/>
    <b v="1"/>
    <x v="11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s v="1319850796.796"/>
    <x v="1615"/>
    <s v="1323742396.396"/>
    <d v="2011-12-13T02:13:16"/>
    <b v="0"/>
    <n v="136"/>
    <b v="1"/>
    <x v="11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s v="1350061821.821"/>
    <x v="1616"/>
    <s v="1353621600.600"/>
    <d v="2012-11-22T22:00:01"/>
    <b v="0"/>
    <n v="157"/>
    <b v="1"/>
    <x v="11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s v="1380470188.188"/>
    <x v="1617"/>
    <s v="1383332400.400"/>
    <d v="2013-11-01T19:00:00"/>
    <b v="0"/>
    <n v="158"/>
    <b v="1"/>
    <x v="11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s v="1359301335.335"/>
    <x v="1618"/>
    <s v="1362757335.335"/>
    <d v="2013-03-08T15:42:15"/>
    <b v="0"/>
    <n v="27"/>
    <b v="1"/>
    <x v="11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s v="1408940886.886"/>
    <x v="1619"/>
    <s v="1410755286.286"/>
    <d v="2014-09-15T04:28:06"/>
    <b v="0"/>
    <n v="23"/>
    <b v="1"/>
    <x v="11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s v="1361002140.140"/>
    <x v="1620"/>
    <s v="1361606940.940"/>
    <d v="2013-02-23T08:09:01"/>
    <b v="0"/>
    <n v="17"/>
    <b v="1"/>
    <x v="11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s v="1333550015.015"/>
    <x v="1621"/>
    <s v="1338177540.540"/>
    <d v="2012-05-28T03:59:01"/>
    <b v="0"/>
    <n v="37"/>
    <b v="1"/>
    <x v="11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s v="1415343874.874"/>
    <x v="1622"/>
    <s v="1418803140.140"/>
    <d v="2014-12-17T07:59:00"/>
    <b v="0"/>
    <n v="65"/>
    <b v="1"/>
    <x v="11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s v="1372437089.089"/>
    <x v="1623"/>
    <s v="1377621089.089"/>
    <d v="2013-08-27T16:31:29"/>
    <b v="0"/>
    <n v="18"/>
    <b v="1"/>
    <x v="11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s v="1354265335.335"/>
    <x v="1624"/>
    <s v="1357721335.335"/>
    <d v="2013-01-09T08:48:55"/>
    <b v="0"/>
    <n v="25"/>
    <b v="1"/>
    <x v="11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s v="1344962853.853"/>
    <x v="1625"/>
    <s v="1347382053.053"/>
    <d v="2012-09-11T16:47:33"/>
    <b v="0"/>
    <n v="104"/>
    <b v="1"/>
    <x v="11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s v="1383337267.267"/>
    <x v="1626"/>
    <s v="1385932867.867"/>
    <d v="2013-12-01T21:21:08"/>
    <b v="0"/>
    <n v="108"/>
    <b v="1"/>
    <x v="11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s v="1351011489.489"/>
    <x v="1627"/>
    <s v="1353905940.940"/>
    <d v="2012-11-26T04:59:01"/>
    <b v="0"/>
    <n v="38"/>
    <b v="1"/>
    <x v="11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s v="1400175682.682"/>
    <x v="1628"/>
    <s v="1403026882.882"/>
    <d v="2014-06-17T17:41:23"/>
    <b v="0"/>
    <n v="88"/>
    <b v="1"/>
    <x v="11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s v="1389041333.333"/>
    <x v="1629"/>
    <s v="1392929333.333"/>
    <d v="2014-02-20T20:48:53"/>
    <b v="0"/>
    <n v="82"/>
    <b v="1"/>
    <x v="11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s v="1328040375.375"/>
    <x v="1630"/>
    <s v="1330671540.540"/>
    <d v="2012-03-02T06:59:01"/>
    <b v="0"/>
    <n v="126"/>
    <b v="1"/>
    <x v="11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s v="1347482261.261"/>
    <x v="1631"/>
    <s v="1350074261.261"/>
    <d v="2012-10-12T20:37:41"/>
    <b v="0"/>
    <n v="133"/>
    <b v="1"/>
    <x v="11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s v="1311667854.854"/>
    <x v="1632"/>
    <s v="1316851854.854"/>
    <d v="2011-09-24T08:10:55"/>
    <b v="0"/>
    <n v="47"/>
    <b v="1"/>
    <x v="11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s v="1324329156.156"/>
    <x v="1633"/>
    <s v="1326690000.000"/>
    <d v="2012-01-16T05:00:00"/>
    <b v="0"/>
    <n v="58"/>
    <b v="1"/>
    <x v="11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s v="1303706001.001"/>
    <x v="1634"/>
    <s v="1306994340.340"/>
    <d v="2011-06-02T05:59:00"/>
    <b v="0"/>
    <n v="32"/>
    <b v="1"/>
    <x v="11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s v="1463086261.261"/>
    <x v="1635"/>
    <s v="1468270261.261"/>
    <d v="2016-07-11T20:51:01"/>
    <b v="0"/>
    <n v="37"/>
    <b v="1"/>
    <x v="11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s v="1304129088.088"/>
    <x v="1636"/>
    <s v="1307851200.200"/>
    <d v="2011-06-12T04:00:00"/>
    <b v="0"/>
    <n v="87"/>
    <b v="1"/>
    <x v="11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s v="1257444140.140"/>
    <x v="1637"/>
    <s v="1262302740.740"/>
    <d v="2009-12-31T23:39:01"/>
    <b v="0"/>
    <n v="15"/>
    <b v="1"/>
    <x v="11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s v="1358180968.968"/>
    <x v="1638"/>
    <s v="1362086700.700"/>
    <d v="2013-02-28T21:25:01"/>
    <b v="0"/>
    <n v="27"/>
    <b v="1"/>
    <x v="11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s v="1328197165.165"/>
    <x v="1639"/>
    <s v="1330789165.165"/>
    <d v="2012-03-03T15:39:25"/>
    <b v="0"/>
    <n v="19"/>
    <b v="1"/>
    <x v="11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s v="1279603955.955"/>
    <x v="1640"/>
    <s v="1280800740.740"/>
    <d v="2010-08-03T01:59:01"/>
    <b v="0"/>
    <n v="17"/>
    <b v="1"/>
    <x v="11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s v="1416406744.744"/>
    <x v="1641"/>
    <s v="1418998744.744"/>
    <d v="2014-12-19T14:19:05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s v="1306283727.727"/>
    <x v="1642"/>
    <s v="1308011727.727"/>
    <d v="2011-06-14T00:35:28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s v="1345924012.012"/>
    <x v="1643"/>
    <s v="1348516012.012"/>
    <d v="2012-09-24T19:46:52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s v="1348363560.560"/>
    <x v="1644"/>
    <s v="1353551160.160"/>
    <d v="2012-11-22T02:26:00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s v="1378306140.140"/>
    <x v="1645"/>
    <s v="1379515740.740"/>
    <d v="2013-09-18T14:49:01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s v="1405248503.503"/>
    <x v="1646"/>
    <s v="1408039860.860"/>
    <d v="2014-08-14T18:11:01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s v="1336643377.377"/>
    <x v="1647"/>
    <s v="1339235377.377"/>
    <d v="2012-06-09T09:49:37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s v="1298048082.082"/>
    <x v="1648"/>
    <s v="1300636482.482"/>
    <d v="2011-03-20T15:54:42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s v="1396974355.355"/>
    <x v="1649"/>
    <s v="1400862355.355"/>
    <d v="2014-05-23T16:25:55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s v="1378722437.437"/>
    <x v="1650"/>
    <s v="1381314437.437"/>
    <d v="2013-10-09T10:27:17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s v="1300916220.220"/>
    <x v="1651"/>
    <s v="1303801140.140"/>
    <d v="2011-04-26T06:59:00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s v="1382701793.793"/>
    <x v="1652"/>
    <s v="1385297393.393"/>
    <d v="2013-11-24T12:49:53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s v="1300996896.896"/>
    <x v="1653"/>
    <s v="1303675296.296"/>
    <d v="2011-04-24T20:01:36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s v="1332192160.160"/>
    <x v="1654"/>
    <s v="1334784160.160"/>
    <d v="2012-04-18T21:22:40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s v="1331060420.420"/>
    <x v="1655"/>
    <s v="1333648820.820"/>
    <d v="2012-04-05T18:00:21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s v="1352845052.052"/>
    <x v="1656"/>
    <s v="1355437052.052"/>
    <d v="2012-12-13T22:17:32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s v="1335293168.168"/>
    <x v="1657"/>
    <s v="1337885168.168"/>
    <d v="2012-05-24T18:46:08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s v="1352524767.767"/>
    <x v="1658"/>
    <s v="1355840400.400"/>
    <d v="2012-12-18T14:20:00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s v="1384811721.721"/>
    <x v="1659"/>
    <s v="1387281600.600"/>
    <d v="2013-12-17T12:00:01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s v="1459355950.950"/>
    <x v="1660"/>
    <s v="1462053540.540"/>
    <d v="2016-04-30T21:59:01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s v="1449359831.831"/>
    <x v="1661"/>
    <s v="1453064400.400"/>
    <d v="2016-01-17T21:00:00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s v="1320122736.736"/>
    <x v="1662"/>
    <s v="1325310336.336"/>
    <d v="2011-12-31T05:45:36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s v="1420158707.707"/>
    <x v="1663"/>
    <s v="1422750707.707"/>
    <d v="2015-02-01T00:31:48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s v="1328033818.818"/>
    <x v="1664"/>
    <s v="1331870340.340"/>
    <d v="2012-03-16T03:59:00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s v="1295624113.113"/>
    <x v="1665"/>
    <s v="1298343600.600"/>
    <d v="2011-02-22T03:00:01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s v="1361858673.673"/>
    <x v="1666"/>
    <s v="1364447073.073"/>
    <d v="2013-03-28T05:04:33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s v="1392169298.298"/>
    <x v="1667"/>
    <s v="1394521140.140"/>
    <d v="2014-03-11T06:59:00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s v="1319859339.339"/>
    <x v="1668"/>
    <s v="1322454939.939"/>
    <d v="2011-11-28T04:35:40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s v="1459545276.276"/>
    <x v="1669"/>
    <s v="1464729276.276"/>
    <d v="2016-05-31T21:14:36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s v="1273961999.999"/>
    <x v="1670"/>
    <s v="1278302400.400"/>
    <d v="2010-07-05T04:00:00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s v="1467464614.614"/>
    <x v="1671"/>
    <s v="1470056614.614"/>
    <d v="2016-08-01T13:03:35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s v="1336232730.730"/>
    <x v="1672"/>
    <s v="1338824730.730"/>
    <d v="2012-06-04T15:45:31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s v="1423083892.892"/>
    <x v="1673"/>
    <s v="1425675892.892"/>
    <d v="2015-03-06T21:04:53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s v="1468852306.306"/>
    <x v="1674"/>
    <s v="1471503540.540"/>
    <d v="2016-08-18T06:59:01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s v="1316194540.540"/>
    <x v="1675"/>
    <s v="1318802580.580"/>
    <d v="2011-10-16T22:03:01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s v="1330968347.347"/>
    <x v="1676"/>
    <s v="1334980740.740"/>
    <d v="2012-04-21T03:59:01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s v="1455615976.976"/>
    <x v="1677"/>
    <s v="1460786340.340"/>
    <d v="2016-04-16T05:59:00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s v="1390509071.071"/>
    <x v="1678"/>
    <s v="1391718671.671"/>
    <d v="2014-02-06T20:31:12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s v="1309311545.545"/>
    <x v="1679"/>
    <s v="1311298745.745"/>
    <d v="2011-07-22T01:39:06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s v="1402596667.667"/>
    <x v="1680"/>
    <s v="1405188667.667"/>
    <d v="2014-07-12T18:11:08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s v="1486522484.484"/>
    <x v="1681"/>
    <s v="1490752800.800"/>
    <d v="2017-03-29T02:00:01"/>
    <b v="0"/>
    <n v="884"/>
    <b v="0"/>
    <x v="28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s v="1486962460.460"/>
    <x v="1682"/>
    <s v="1492142860.860"/>
    <d v="2017-04-14T04:07:41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s v="1489517138.138"/>
    <x v="1683"/>
    <s v="1491590738.738"/>
    <d v="2017-04-07T18:45:39"/>
    <b v="0"/>
    <n v="10"/>
    <b v="0"/>
    <x v="28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s v="1487360041.041"/>
    <x v="1684"/>
    <s v="1489775641.641"/>
    <d v="2017-03-17T18:34:02"/>
    <b v="0"/>
    <n v="101"/>
    <b v="0"/>
    <x v="28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s v="1487743223.223"/>
    <x v="1685"/>
    <s v="1490331623.623"/>
    <d v="2017-03-24T05:00:24"/>
    <b v="0"/>
    <n v="15"/>
    <b v="0"/>
    <x v="28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s v="1488140119.119"/>
    <x v="1686"/>
    <s v="1493320519.519"/>
    <d v="2017-04-27T19:15:20"/>
    <b v="0"/>
    <n v="1"/>
    <b v="0"/>
    <x v="28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s v="1488935245.245"/>
    <x v="1687"/>
    <s v="1491855300.300"/>
    <d v="2017-04-10T20:15:00"/>
    <b v="0"/>
    <n v="39"/>
    <b v="0"/>
    <x v="28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s v="1489150194.194"/>
    <x v="1688"/>
    <s v="1491738594.594"/>
    <d v="2017-04-09T11:49:55"/>
    <b v="0"/>
    <n v="7"/>
    <b v="0"/>
    <x v="28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s v="1487111830.830"/>
    <x v="1689"/>
    <s v="1489700230.230"/>
    <d v="2017-03-16T21:37:10"/>
    <b v="0"/>
    <n v="14"/>
    <b v="0"/>
    <x v="28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s v="1488882042.042"/>
    <x v="1690"/>
    <s v="1491470442.442"/>
    <d v="2017-04-06T09:20:42"/>
    <b v="0"/>
    <n v="11"/>
    <b v="0"/>
    <x v="28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s v="1488387008.008"/>
    <x v="1691"/>
    <s v="1491181200.200"/>
    <d v="2017-04-03T01:00:00"/>
    <b v="0"/>
    <n v="38"/>
    <b v="0"/>
    <x v="28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s v="1487734667.667"/>
    <x v="1692"/>
    <s v="1490572740.740"/>
    <d v="2017-03-26T23:59:01"/>
    <b v="0"/>
    <n v="15"/>
    <b v="0"/>
    <x v="28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s v="1489097112.112"/>
    <x v="1693"/>
    <s v="1491768000.000"/>
    <d v="2017-04-09T20:00:00"/>
    <b v="0"/>
    <n v="8"/>
    <b v="0"/>
    <x v="28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s v="1488038674.674"/>
    <x v="1694"/>
    <s v="1490589360.360"/>
    <d v="2017-03-27T04:36:00"/>
    <b v="0"/>
    <n v="1"/>
    <b v="0"/>
    <x v="28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s v="1488847514.514"/>
    <x v="1695"/>
    <s v="1491786000.000"/>
    <d v="2017-04-10T01:00:00"/>
    <b v="0"/>
    <n v="23"/>
    <b v="0"/>
    <x v="28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s v="1488418811.811"/>
    <x v="1696"/>
    <s v="1491007211.211"/>
    <d v="2017-04-01T00:40:11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s v="1489193248.248"/>
    <x v="1697"/>
    <s v="1491781648.648"/>
    <d v="2017-04-09T23:47:29"/>
    <b v="0"/>
    <n v="22"/>
    <b v="0"/>
    <x v="28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s v="1488430760.760"/>
    <x v="1698"/>
    <s v="1490499180.180"/>
    <d v="2017-03-26T03:33:00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s v="1489351445.445"/>
    <x v="1699"/>
    <s v="1491943445.445"/>
    <d v="2017-04-11T20:44:05"/>
    <b v="0"/>
    <n v="4"/>
    <b v="0"/>
    <x v="28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s v="1488418990.990"/>
    <x v="1700"/>
    <s v="1491019200.200"/>
    <d v="2017-04-01T04:00:00"/>
    <b v="0"/>
    <n v="79"/>
    <b v="0"/>
    <x v="28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s v="1418745405.405"/>
    <x v="1701"/>
    <s v="1421337405.405"/>
    <d v="2015-01-15T15:56:45"/>
    <b v="0"/>
    <n v="2"/>
    <b v="0"/>
    <x v="28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s v="1425156750.750"/>
    <x v="1702"/>
    <s v="1427745150.150"/>
    <d v="2015-03-30T19:52:30"/>
    <b v="0"/>
    <n v="1"/>
    <b v="0"/>
    <x v="28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s v="1435819537.537"/>
    <x v="1703"/>
    <s v="1441003537.537"/>
    <d v="2015-08-31T06:45:38"/>
    <b v="0"/>
    <n v="2"/>
    <b v="0"/>
    <x v="28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s v="1421464873.873"/>
    <x v="1704"/>
    <s v="1424056873.873"/>
    <d v="2015-02-16T03:21:14"/>
    <b v="0"/>
    <n v="11"/>
    <b v="0"/>
    <x v="28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s v="1440807846.846"/>
    <x v="1705"/>
    <s v="1441814400.400"/>
    <d v="2015-09-09T16:00:00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s v="1435130472.472"/>
    <x v="1706"/>
    <s v="1440314472.472"/>
    <d v="2015-08-23T07:21:12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s v="1456593495.495"/>
    <x v="1707"/>
    <s v="1459181895.895"/>
    <d v="2016-03-28T16:18:16"/>
    <b v="0"/>
    <n v="9"/>
    <b v="0"/>
    <x v="28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s v="1458679706.706"/>
    <x v="1708"/>
    <s v="1462135706.706"/>
    <d v="2016-05-01T20:48:27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s v="1405949514.514"/>
    <x v="1709"/>
    <s v="1409513940.940"/>
    <d v="2014-08-31T19:39:01"/>
    <b v="0"/>
    <n v="4"/>
    <b v="0"/>
    <x v="28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s v="1449151888.888"/>
    <x v="1710"/>
    <s v="1453122000.000"/>
    <d v="2016-01-18T13:00:00"/>
    <b v="0"/>
    <n v="1"/>
    <b v="0"/>
    <x v="28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s v="1406907034.034"/>
    <x v="1711"/>
    <s v="1409585434.434"/>
    <d v="2014-09-01T15:30:34"/>
    <b v="0"/>
    <n v="2"/>
    <b v="0"/>
    <x v="28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s v="1430517353.353"/>
    <x v="1712"/>
    <s v="1435701353.353"/>
    <d v="2015-06-30T21:55:53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s v="1409944412.412"/>
    <x v="1713"/>
    <s v="1412536412.412"/>
    <d v="2014-10-05T19:13:32"/>
    <b v="0"/>
    <n v="1"/>
    <b v="0"/>
    <x v="28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s v="1427925761.761"/>
    <x v="1714"/>
    <s v="1430517761.761"/>
    <d v="2015-05-01T22:02:42"/>
    <b v="0"/>
    <n v="17"/>
    <b v="0"/>
    <x v="28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s v="1425186785.785"/>
    <x v="1715"/>
    <s v="1427772120.120"/>
    <d v="2015-03-31T03:22:00"/>
    <b v="0"/>
    <n v="2"/>
    <b v="0"/>
    <x v="28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s v="1477835499.499"/>
    <x v="1716"/>
    <s v="1481295099.099"/>
    <d v="2016-12-09T14:51:39"/>
    <b v="0"/>
    <n v="3"/>
    <b v="0"/>
    <x v="28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s v="1459467238.238"/>
    <x v="1717"/>
    <s v="1461211200.200"/>
    <d v="2016-04-21T04:00:00"/>
    <b v="0"/>
    <n v="41"/>
    <b v="0"/>
    <x v="28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s v="1459435149.149"/>
    <x v="1718"/>
    <s v="1463201940.940"/>
    <d v="2016-05-14T04:59:01"/>
    <b v="0"/>
    <n v="2"/>
    <b v="0"/>
    <x v="28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s v="1408366191.191"/>
    <x v="1719"/>
    <s v="1410958191.191"/>
    <d v="2014-09-17T12:49:51"/>
    <b v="0"/>
    <n v="3"/>
    <b v="0"/>
    <x v="28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s v="1412966871.871"/>
    <x v="1720"/>
    <s v="1415562471.471"/>
    <d v="2014-11-09T19:47:51"/>
    <b v="0"/>
    <n v="8"/>
    <b v="0"/>
    <x v="28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s v="1447239863.863"/>
    <x v="1721"/>
    <s v="1449831863.863"/>
    <d v="2015-12-11T11:04:24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s v="1456441429.429"/>
    <x v="1722"/>
    <s v="1459642200.200"/>
    <d v="2016-04-03T00:10:00"/>
    <b v="0"/>
    <n v="1"/>
    <b v="0"/>
    <x v="28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s v="1430855315.315"/>
    <x v="1723"/>
    <s v="1435730400.400"/>
    <d v="2015-07-01T06:00:00"/>
    <b v="0"/>
    <n v="3"/>
    <b v="0"/>
    <x v="28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s v="1412115762.762"/>
    <x v="1724"/>
    <s v="1414707762.762"/>
    <d v="2014-10-30T22:22:43"/>
    <b v="0"/>
    <n v="4"/>
    <b v="0"/>
    <x v="28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s v="1406330049.049"/>
    <x v="1725"/>
    <s v="1408922049.049"/>
    <d v="2014-08-24T23:14:09"/>
    <b v="0"/>
    <n v="9"/>
    <b v="0"/>
    <x v="28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s v="1401401064.064"/>
    <x v="1726"/>
    <s v="1403906664.664"/>
    <d v="2014-06-27T22:04:25"/>
    <b v="0"/>
    <n v="16"/>
    <b v="0"/>
    <x v="28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s v="1423520177.177"/>
    <x v="1727"/>
    <s v="1428231600.600"/>
    <d v="2015-04-05T11:00:01"/>
    <b v="0"/>
    <n v="1"/>
    <b v="0"/>
    <x v="28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s v="1442847674.674"/>
    <x v="1728"/>
    <s v="1445439674.674"/>
    <d v="2015-10-21T15:01:15"/>
    <b v="0"/>
    <n v="7"/>
    <b v="0"/>
    <x v="28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s v="1460337306.306"/>
    <x v="1729"/>
    <s v="1465521306.306"/>
    <d v="2016-06-10T01:15:06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s v="1443146783.783"/>
    <x v="1730"/>
    <s v="1445738783.783"/>
    <d v="2015-10-25T02:06:24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s v="1432849552.552"/>
    <x v="1731"/>
    <s v="1434034800.800"/>
    <d v="2015-06-11T15:00:01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s v="1447777481.481"/>
    <x v="1732"/>
    <s v="1452920400.400"/>
    <d v="2016-01-16T05:00:00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s v="1472746374.374"/>
    <x v="1733"/>
    <s v="1473802200.200"/>
    <d v="2016-09-13T21:30:00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s v="1428454356.356"/>
    <x v="1734"/>
    <s v="1431046356.356"/>
    <d v="2015-05-08T00:52:36"/>
    <b v="0"/>
    <n v="1"/>
    <b v="0"/>
    <x v="28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s v="1468006345.345"/>
    <x v="1735"/>
    <s v="1470598345.345"/>
    <d v="2016-08-07T19:32:25"/>
    <b v="0"/>
    <n v="2"/>
    <b v="0"/>
    <x v="28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s v="1444423233.233"/>
    <x v="1736"/>
    <s v="1447018833.833"/>
    <d v="2015-11-08T21:40:34"/>
    <b v="0"/>
    <n v="1"/>
    <b v="0"/>
    <x v="28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s v="1434840392.392"/>
    <x v="1737"/>
    <s v="1437432392.392"/>
    <d v="2015-07-20T22:46:32"/>
    <b v="0"/>
    <n v="15"/>
    <b v="0"/>
    <x v="28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s v="1409691542.542"/>
    <x v="1738"/>
    <s v="1412283542.542"/>
    <d v="2014-10-02T20:59:03"/>
    <b v="0"/>
    <n v="1"/>
    <b v="0"/>
    <x v="28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s v="1457297932.932"/>
    <x v="1739"/>
    <s v="1462391932.932"/>
    <d v="2016-05-04T19:58:53"/>
    <b v="0"/>
    <n v="1"/>
    <b v="0"/>
    <x v="28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s v="1434483422.422"/>
    <x v="1740"/>
    <s v="1437075422.422"/>
    <d v="2015-07-16T19:37:02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s v="1430060671.671"/>
    <x v="1741"/>
    <s v="1433948671.671"/>
    <d v="2015-06-10T15:04:32"/>
    <b v="0"/>
    <n v="52"/>
    <b v="1"/>
    <x v="20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s v="1481058170.170"/>
    <x v="1742"/>
    <s v="1483822800.800"/>
    <d v="2017-01-07T21:00:01"/>
    <b v="0"/>
    <n v="34"/>
    <b v="1"/>
    <x v="20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s v="1470348775.775"/>
    <x v="1743"/>
    <s v="1472270340.340"/>
    <d v="2016-08-27T03:59:00"/>
    <b v="0"/>
    <n v="67"/>
    <b v="1"/>
    <x v="20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s v="1421937077.077"/>
    <x v="1744"/>
    <s v="1425821477.477"/>
    <d v="2015-03-08T13:31:17"/>
    <b v="0"/>
    <n v="70"/>
    <b v="1"/>
    <x v="20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s v="1479276838.838"/>
    <x v="1745"/>
    <s v="1482372000.000"/>
    <d v="2016-12-22T02:00:00"/>
    <b v="0"/>
    <n v="89"/>
    <b v="1"/>
    <x v="20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s v="1477368867.867"/>
    <x v="1746"/>
    <s v="1479952800.800"/>
    <d v="2016-11-24T02:00:01"/>
    <b v="0"/>
    <n v="107"/>
    <b v="1"/>
    <x v="20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s v="1444904830.830"/>
    <x v="1747"/>
    <s v="1447426800.800"/>
    <d v="2015-11-13T15:00:01"/>
    <b v="0"/>
    <n v="159"/>
    <b v="1"/>
    <x v="20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s v="1438642143.143"/>
    <x v="1748"/>
    <s v="1441234143.143"/>
    <d v="2015-09-02T22:49:03"/>
    <b v="0"/>
    <n v="181"/>
    <b v="1"/>
    <x v="20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s v="1485213921.921"/>
    <x v="1749"/>
    <s v="1488394800.800"/>
    <d v="2017-03-01T19:00:01"/>
    <b v="0"/>
    <n v="131"/>
    <b v="1"/>
    <x v="20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s v="1458936304.304"/>
    <x v="1750"/>
    <s v="1461096304.304"/>
    <d v="2016-04-19T20:05:04"/>
    <b v="0"/>
    <n v="125"/>
    <b v="1"/>
    <x v="20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s v="1424198723.723"/>
    <x v="1751"/>
    <s v="1426787123.123"/>
    <d v="2015-03-19T17:45:23"/>
    <b v="0"/>
    <n v="61"/>
    <b v="1"/>
    <x v="20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s v="1473833082.082"/>
    <x v="1752"/>
    <s v="1476425082.082"/>
    <d v="2016-10-14T06:04:42"/>
    <b v="0"/>
    <n v="90"/>
    <b v="1"/>
    <x v="20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s v="1455991168.168"/>
    <x v="1753"/>
    <s v="1458579568.568"/>
    <d v="2016-03-21T16:59:29"/>
    <b v="0"/>
    <n v="35"/>
    <b v="1"/>
    <x v="20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s v="1425502953.953"/>
    <x v="1754"/>
    <s v="1428091353.353"/>
    <d v="2015-04-03T20:02:33"/>
    <b v="0"/>
    <n v="90"/>
    <b v="1"/>
    <x v="20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s v="1441479361.361"/>
    <x v="1755"/>
    <s v="1444071361.361"/>
    <d v="2015-10-05T18:56:01"/>
    <b v="0"/>
    <n v="4"/>
    <b v="1"/>
    <x v="20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s v="1468987269.269"/>
    <x v="1756"/>
    <s v="1472443269.269"/>
    <d v="2016-08-29T04:01:09"/>
    <b v="0"/>
    <n v="120"/>
    <b v="1"/>
    <x v="20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s v="1483041083.083"/>
    <x v="1757"/>
    <s v="1485631740.740"/>
    <d v="2017-01-28T19:29:01"/>
    <b v="0"/>
    <n v="14"/>
    <b v="1"/>
    <x v="20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s v="1463352992.992"/>
    <x v="1758"/>
    <s v="1468536992.992"/>
    <d v="2016-07-14T22:56:33"/>
    <b v="0"/>
    <n v="27"/>
    <b v="1"/>
    <x v="20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s v="1425585229.229"/>
    <x v="1759"/>
    <s v="1427309629.629"/>
    <d v="2015-03-25T18:53:50"/>
    <b v="0"/>
    <n v="49"/>
    <b v="1"/>
    <x v="20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s v="1454688513.513"/>
    <x v="1760"/>
    <s v="1456416513.513"/>
    <d v="2016-02-25T16:08:34"/>
    <b v="0"/>
    <n v="102"/>
    <b v="1"/>
    <x v="20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s v="1437745060.060"/>
    <x v="1761"/>
    <s v="1442065060.060"/>
    <d v="2015-09-12T13:37:40"/>
    <b v="0"/>
    <n v="3"/>
    <b v="1"/>
    <x v="20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s v="1455147245.245"/>
    <x v="1762"/>
    <s v="1457739245.245"/>
    <d v="2016-03-11T23:34:05"/>
    <b v="0"/>
    <n v="25"/>
    <b v="1"/>
    <x v="20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s v="1474663840.840"/>
    <x v="1763"/>
    <s v="1477255840.840"/>
    <d v="2016-10-23T20:50:41"/>
    <b v="0"/>
    <n v="118"/>
    <b v="1"/>
    <x v="20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s v="1404560379.379"/>
    <x v="1764"/>
    <s v="1407065979.979"/>
    <d v="2014-08-03T11:39:40"/>
    <b v="1"/>
    <n v="39"/>
    <b v="0"/>
    <x v="20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s v="1405380712.712"/>
    <x v="1765"/>
    <s v="1407972712.712"/>
    <d v="2014-08-13T23:31:53"/>
    <b v="1"/>
    <n v="103"/>
    <b v="0"/>
    <x v="20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s v="1407184688.688"/>
    <x v="1766"/>
    <s v="1408999088.088"/>
    <d v="2014-08-25T20:38:08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s v="1404488884.884"/>
    <x v="1767"/>
    <s v="1407080884.884"/>
    <d v="2014-08-03T15:48:05"/>
    <b v="1"/>
    <n v="39"/>
    <b v="0"/>
    <x v="20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s v="1406640444.444"/>
    <x v="1768"/>
    <s v="1411824444.444"/>
    <d v="2014-09-27T13:27:24"/>
    <b v="1"/>
    <n v="15"/>
    <b v="0"/>
    <x v="20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s v="1418585959.959"/>
    <x v="1769"/>
    <s v="1421177959.959"/>
    <d v="2015-01-13T19:39:20"/>
    <b v="1"/>
    <n v="22"/>
    <b v="0"/>
    <x v="20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s v="1410288194.194"/>
    <x v="1770"/>
    <s v="1413312194.194"/>
    <d v="2014-10-14T18:43:14"/>
    <b v="1"/>
    <n v="92"/>
    <b v="0"/>
    <x v="20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s v="1411515040.040"/>
    <x v="1771"/>
    <s v="1414107040.040"/>
    <d v="2014-10-23T23:30:40"/>
    <b v="1"/>
    <n v="25"/>
    <b v="0"/>
    <x v="20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s v="1399482836.836"/>
    <x v="1772"/>
    <s v="1404666836.836"/>
    <d v="2014-07-06T17:13:57"/>
    <b v="1"/>
    <n v="19"/>
    <b v="0"/>
    <x v="20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s v="1417803298.298"/>
    <x v="1773"/>
    <s v="1421691298.298"/>
    <d v="2015-01-19T18:14:58"/>
    <b v="1"/>
    <n v="19"/>
    <b v="0"/>
    <x v="20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s v="1413609292.292"/>
    <x v="1774"/>
    <s v="1417273140.140"/>
    <d v="2014-11-29T14:59:00"/>
    <b v="1"/>
    <n v="13"/>
    <b v="0"/>
    <x v="20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s v="1410305160.160"/>
    <x v="1775"/>
    <s v="1414193160.160"/>
    <d v="2014-10-24T23:26:00"/>
    <b v="1"/>
    <n v="124"/>
    <b v="0"/>
    <x v="20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s v="1411513071.071"/>
    <x v="1776"/>
    <s v="1414623471.471"/>
    <d v="2014-10-29T22:57:51"/>
    <b v="1"/>
    <n v="4"/>
    <b v="0"/>
    <x v="20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s v="1421829253.253"/>
    <x v="1777"/>
    <s v="1424421253.253"/>
    <d v="2015-02-20T08:34:13"/>
    <b v="1"/>
    <n v="10"/>
    <b v="0"/>
    <x v="20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s v="1423600995.995"/>
    <x v="1778"/>
    <s v="1427485395.395"/>
    <d v="2015-03-27T19:43:15"/>
    <b v="1"/>
    <n v="15"/>
    <b v="0"/>
    <x v="20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s v="1470242180.180"/>
    <x v="1779"/>
    <s v="1472834180.180"/>
    <d v="2016-09-02T16:36:20"/>
    <b v="1"/>
    <n v="38"/>
    <b v="0"/>
    <x v="20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s v="1462285510.510"/>
    <x v="1780"/>
    <s v="1467469510.510"/>
    <d v="2016-07-02T14:25:11"/>
    <b v="1"/>
    <n v="152"/>
    <b v="0"/>
    <x v="20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s v="1471272545.545"/>
    <x v="1781"/>
    <s v="1473950945.945"/>
    <d v="2016-09-15T14:49:06"/>
    <b v="1"/>
    <n v="24"/>
    <b v="0"/>
    <x v="20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s v="1453211289.289"/>
    <x v="1782"/>
    <s v="1456062489.489"/>
    <d v="2016-02-21T13:48:09"/>
    <b v="1"/>
    <n v="76"/>
    <b v="0"/>
    <x v="20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s v="1429656478.478"/>
    <x v="1783"/>
    <s v="1432248478.478"/>
    <d v="2015-05-21T22:47:58"/>
    <b v="1"/>
    <n v="185"/>
    <b v="0"/>
    <x v="20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s v="1419954240.240"/>
    <x v="1784"/>
    <s v="1422674700.700"/>
    <d v="2015-01-31T03:25:01"/>
    <b v="1"/>
    <n v="33"/>
    <b v="0"/>
    <x v="20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s v="1410750855.855"/>
    <x v="1785"/>
    <s v="1413417600.600"/>
    <d v="2014-10-16T00:00:01"/>
    <b v="1"/>
    <n v="108"/>
    <b v="0"/>
    <x v="20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s v="1416057177.177"/>
    <x v="1786"/>
    <s v="1418649177.177"/>
    <d v="2014-12-15T13:12:57"/>
    <b v="1"/>
    <n v="29"/>
    <b v="0"/>
    <x v="20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s v="1425570237.237"/>
    <x v="1787"/>
    <s v="1428158637.637"/>
    <d v="2015-04-04T14:43:58"/>
    <b v="1"/>
    <n v="24"/>
    <b v="0"/>
    <x v="20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s v="1412203542.542"/>
    <x v="1788"/>
    <s v="1414795542.542"/>
    <d v="2014-10-31T22:45:43"/>
    <b v="1"/>
    <n v="4"/>
    <b v="0"/>
    <x v="20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s v="1415858403.403"/>
    <x v="1789"/>
    <s v="1421042403.403"/>
    <d v="2015-01-12T06:00:03"/>
    <b v="1"/>
    <n v="4"/>
    <b v="0"/>
    <x v="20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s v="1420560678.678"/>
    <x v="1790"/>
    <s v="1423152678.678"/>
    <d v="2015-02-05T16:11:19"/>
    <b v="1"/>
    <n v="15"/>
    <b v="0"/>
    <x v="20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s v="1417369565.565"/>
    <x v="1791"/>
    <s v="1422553565.565"/>
    <d v="2015-01-29T17:46:06"/>
    <b v="1"/>
    <n v="4"/>
    <b v="0"/>
    <x v="20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s v="1435970682.682"/>
    <x v="1792"/>
    <s v="1439189940.940"/>
    <d v="2015-08-10T06:59:01"/>
    <b v="1"/>
    <n v="139"/>
    <b v="0"/>
    <x v="20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s v="1414531440.440"/>
    <x v="1793"/>
    <s v="1417127040.040"/>
    <d v="2014-11-27T22:24:00"/>
    <b v="1"/>
    <n v="2"/>
    <b v="0"/>
    <x v="20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s v="1420636422.422"/>
    <x v="1794"/>
    <s v="1423660422.422"/>
    <d v="2015-02-11T13:13:42"/>
    <b v="1"/>
    <n v="18"/>
    <b v="0"/>
    <x v="20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s v="1473922541.541"/>
    <x v="1795"/>
    <s v="1476460800.800"/>
    <d v="2016-10-14T16:00:01"/>
    <b v="1"/>
    <n v="81"/>
    <b v="0"/>
    <x v="20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s v="1464172366.366"/>
    <x v="1796"/>
    <s v="1469356366.366"/>
    <d v="2016-07-24T10:32:46"/>
    <b v="1"/>
    <n v="86"/>
    <b v="0"/>
    <x v="20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s v="1479217189.189"/>
    <x v="1797"/>
    <s v="1481809189.189"/>
    <d v="2016-12-15T13:39:49"/>
    <b v="1"/>
    <n v="140"/>
    <b v="0"/>
    <x v="20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s v="1449388233.233"/>
    <x v="1798"/>
    <s v="1454572233.233"/>
    <d v="2016-02-04T07:50:33"/>
    <b v="1"/>
    <n v="37"/>
    <b v="0"/>
    <x v="20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s v="1414008808.808"/>
    <x v="1799"/>
    <s v="1415740408.408"/>
    <d v="2014-11-11T21:13:28"/>
    <b v="1"/>
    <n v="6"/>
    <b v="0"/>
    <x v="20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s v="1473517970.970"/>
    <x v="1800"/>
    <s v="1476109970.970"/>
    <d v="2016-10-10T14:32:51"/>
    <b v="1"/>
    <n v="113"/>
    <b v="0"/>
    <x v="20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s v="1447429868.868"/>
    <x v="1801"/>
    <s v="1450181400.400"/>
    <d v="2015-12-15T12:10:00"/>
    <b v="1"/>
    <n v="37"/>
    <b v="0"/>
    <x v="20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s v="1433416830.830"/>
    <x v="1802"/>
    <s v="1435442340.340"/>
    <d v="2015-06-27T21:59:00"/>
    <b v="1"/>
    <n v="18"/>
    <b v="0"/>
    <x v="20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s v="1421199782.782"/>
    <x v="1803"/>
    <s v="1423878182.182"/>
    <d v="2015-02-14T01:43:02"/>
    <b v="1"/>
    <n v="75"/>
    <b v="0"/>
    <x v="20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s v="1444061804.804"/>
    <x v="1804"/>
    <s v="1447521404.404"/>
    <d v="2015-11-14T17:16:44"/>
    <b v="1"/>
    <n v="52"/>
    <b v="0"/>
    <x v="20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s v="1441048658.658"/>
    <x v="1805"/>
    <s v="1443808800.800"/>
    <d v="2015-10-02T18:00:01"/>
    <b v="1"/>
    <n v="122"/>
    <b v="0"/>
    <x v="20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s v="1409066349.349"/>
    <x v="1806"/>
    <s v="1412090349.349"/>
    <d v="2014-09-30T15:19:09"/>
    <b v="1"/>
    <n v="8"/>
    <b v="0"/>
    <x v="20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s v="1409276313.313"/>
    <x v="1807"/>
    <s v="1411868313.313"/>
    <d v="2014-09-28T01:38:33"/>
    <b v="1"/>
    <n v="8"/>
    <b v="0"/>
    <x v="20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s v="1483806030.030"/>
    <x v="1808"/>
    <s v="1486830030.030"/>
    <d v="2017-02-11T16:20:30"/>
    <b v="1"/>
    <n v="96"/>
    <b v="0"/>
    <x v="20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s v="1422222439.439"/>
    <x v="1809"/>
    <s v="1425246439.439"/>
    <d v="2015-03-01T21:47:19"/>
    <b v="1"/>
    <n v="9"/>
    <b v="0"/>
    <x v="20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s v="1407621026.026"/>
    <x v="1810"/>
    <s v="1408657826.826"/>
    <d v="2014-08-21T21:50:27"/>
    <b v="0"/>
    <n v="2"/>
    <b v="0"/>
    <x v="20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s v="1408962270.270"/>
    <x v="1811"/>
    <s v="1414123200.200"/>
    <d v="2014-10-24T04:00:00"/>
    <b v="0"/>
    <n v="26"/>
    <b v="0"/>
    <x v="20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s v="1464939536.536"/>
    <x v="1812"/>
    <s v="1467531536.536"/>
    <d v="2016-07-03T07:38:57"/>
    <b v="0"/>
    <n v="23"/>
    <b v="0"/>
    <x v="20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s v="1404940812.812"/>
    <x v="1813"/>
    <s v="1407532812.812"/>
    <d v="2014-08-08T21:20:13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s v="1422516736.736"/>
    <x v="1814"/>
    <s v="1425108736.736"/>
    <d v="2015-02-28T07:32:17"/>
    <b v="0"/>
    <n v="140"/>
    <b v="0"/>
    <x v="20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s v="1434577537.537"/>
    <x v="1815"/>
    <s v="1435787137.137"/>
    <d v="2015-07-01T21:45:37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s v="1467061303.303"/>
    <x v="1816"/>
    <s v="1469473200.200"/>
    <d v="2016-07-25T19:00:00"/>
    <b v="0"/>
    <n v="6"/>
    <b v="0"/>
    <x v="20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s v="1480607607.607"/>
    <x v="1817"/>
    <s v="1485759540.540"/>
    <d v="2017-01-30T06:59:01"/>
    <b v="0"/>
    <n v="100"/>
    <b v="0"/>
    <x v="20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s v="1425447450.450"/>
    <x v="1818"/>
    <s v="1428035850.850"/>
    <d v="2015-04-03T04:37:31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s v="1404151396.396"/>
    <x v="1819"/>
    <s v="1406743396.396"/>
    <d v="2014-07-30T18:03:16"/>
    <b v="0"/>
    <n v="4"/>
    <b v="0"/>
    <x v="20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s v="1425261690.690"/>
    <x v="1820"/>
    <s v="1427850090.090"/>
    <d v="2015-04-01T01:01:30"/>
    <b v="0"/>
    <n v="8"/>
    <b v="0"/>
    <x v="20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s v="1326872367.367"/>
    <x v="1821"/>
    <s v="1330760367.367"/>
    <d v="2012-03-03T07:39:27"/>
    <b v="0"/>
    <n v="57"/>
    <b v="1"/>
    <x v="11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s v="1388084862.862"/>
    <x v="1822"/>
    <s v="1391194860.860"/>
    <d v="2014-01-31T19:01:01"/>
    <b v="0"/>
    <n v="11"/>
    <b v="1"/>
    <x v="11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s v="1348503976.976"/>
    <x v="1823"/>
    <s v="1351095976.976"/>
    <d v="2012-10-24T16:26:17"/>
    <b v="0"/>
    <n v="33"/>
    <b v="1"/>
    <x v="11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s v="1387403967.967"/>
    <x v="1824"/>
    <s v="1389146880.880"/>
    <d v="2014-01-08T02:08:01"/>
    <b v="0"/>
    <n v="40"/>
    <b v="1"/>
    <x v="11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s v="1371585703.703"/>
    <x v="1825"/>
    <s v="1373572903.903"/>
    <d v="2013-07-11T20:01:44"/>
    <b v="0"/>
    <n v="50"/>
    <b v="1"/>
    <x v="11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s v="1390083017.017"/>
    <x v="1826"/>
    <s v="1392675017.017"/>
    <d v="2014-02-17T22:10:17"/>
    <b v="0"/>
    <n v="38"/>
    <b v="1"/>
    <x v="11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s v="1294818561.561"/>
    <x v="1827"/>
    <s v="1299138561.561"/>
    <d v="2011-03-03T07:49:22"/>
    <b v="0"/>
    <n v="96"/>
    <b v="1"/>
    <x v="11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s v="1396906530.530"/>
    <x v="1828"/>
    <s v="1399672800.800"/>
    <d v="2014-05-09T22:00:01"/>
    <b v="0"/>
    <n v="48"/>
    <b v="1"/>
    <x v="11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s v="1291428371.371"/>
    <x v="1829"/>
    <s v="1295647200.200"/>
    <d v="2011-01-21T22:00:00"/>
    <b v="0"/>
    <n v="33"/>
    <b v="1"/>
    <x v="11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s v="1390667107.107"/>
    <x v="1830"/>
    <s v="1393259107.107"/>
    <d v="2014-02-24T16:25:07"/>
    <b v="0"/>
    <n v="226"/>
    <b v="1"/>
    <x v="11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s v="1335570863.863"/>
    <x v="1831"/>
    <s v="1336866863.863"/>
    <d v="2012-05-12T23:54:24"/>
    <b v="0"/>
    <n v="14"/>
    <b v="1"/>
    <x v="11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s v="1296651427.427"/>
    <x v="1832"/>
    <s v="1299243427.427"/>
    <d v="2011-03-04T12:57:07"/>
    <b v="0"/>
    <n v="20"/>
    <b v="1"/>
    <x v="11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s v="1359421403.403"/>
    <x v="1833"/>
    <s v="1362211140.140"/>
    <d v="2013-03-02T07:59:00"/>
    <b v="0"/>
    <n v="25"/>
    <b v="1"/>
    <x v="11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s v="1418684895.895"/>
    <x v="1834"/>
    <s v="1422140895.895"/>
    <d v="2015-01-24T23:08:16"/>
    <b v="0"/>
    <n v="90"/>
    <b v="1"/>
    <x v="11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s v="1456851071.071"/>
    <x v="1835"/>
    <s v="1459439471.471"/>
    <d v="2016-03-31T15:51:11"/>
    <b v="0"/>
    <n v="11"/>
    <b v="1"/>
    <x v="11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s v="1359660329.329"/>
    <x v="1836"/>
    <s v="1361129129.129"/>
    <d v="2013-02-17T19:25:29"/>
    <b v="0"/>
    <n v="55"/>
    <b v="1"/>
    <x v="11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s v="1326848935.935"/>
    <x v="1837"/>
    <s v="1332029335.335"/>
    <d v="2012-03-18T00:08:55"/>
    <b v="0"/>
    <n v="30"/>
    <b v="1"/>
    <x v="11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s v="1314989557.557"/>
    <x v="1838"/>
    <s v="1317438000.000"/>
    <d v="2011-10-01T03:00:00"/>
    <b v="0"/>
    <n v="28"/>
    <b v="1"/>
    <x v="11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s v="1472750382.382"/>
    <x v="1839"/>
    <s v="1475342382.382"/>
    <d v="2016-10-01T17:19:42"/>
    <b v="0"/>
    <n v="45"/>
    <b v="1"/>
    <x v="11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s v="1366251510.510"/>
    <x v="1840"/>
    <s v="1367902740.740"/>
    <d v="2013-05-07T04:59:01"/>
    <b v="0"/>
    <n v="13"/>
    <b v="1"/>
    <x v="11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s v="1397679445.445"/>
    <x v="1841"/>
    <s v="1400561940.940"/>
    <d v="2014-05-20T04:59:01"/>
    <b v="0"/>
    <n v="40"/>
    <b v="1"/>
    <x v="11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s v="1422371381.381"/>
    <x v="1842"/>
    <s v="1425275940.940"/>
    <d v="2015-03-02T05:59:01"/>
    <b v="0"/>
    <n v="21"/>
    <b v="1"/>
    <x v="11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s v="1295653954.954"/>
    <x v="1843"/>
    <s v="1298245954.954"/>
    <d v="2011-02-20T23:52:35"/>
    <b v="0"/>
    <n v="134"/>
    <b v="1"/>
    <x v="11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s v="1304464914.914"/>
    <x v="1844"/>
    <s v="1307761200.200"/>
    <d v="2011-06-11T03:00:00"/>
    <b v="0"/>
    <n v="20"/>
    <b v="1"/>
    <x v="11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s v="1464854398.398"/>
    <x v="1845"/>
    <s v="1466139300.300"/>
    <d v="2016-06-17T04:55:00"/>
    <b v="0"/>
    <n v="19"/>
    <b v="1"/>
    <x v="11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s v="1352993777.777"/>
    <x v="1846"/>
    <s v="1355585777.777"/>
    <d v="2012-12-15T15:36:18"/>
    <b v="0"/>
    <n v="209"/>
    <b v="1"/>
    <x v="11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s v="1427780432.432"/>
    <x v="1847"/>
    <s v="1429594832.832"/>
    <d v="2015-04-21T05:40:33"/>
    <b v="0"/>
    <n v="38"/>
    <b v="1"/>
    <x v="11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s v="1306608888.888"/>
    <x v="1848"/>
    <s v="1312095540.540"/>
    <d v="2011-07-31T06:59:01"/>
    <b v="0"/>
    <n v="24"/>
    <b v="1"/>
    <x v="11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s v="1347913059.059"/>
    <x v="1849"/>
    <s v="1350505059.059"/>
    <d v="2012-10-17T20:17:39"/>
    <b v="0"/>
    <n v="8"/>
    <b v="1"/>
    <x v="11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s v="1402441300.300"/>
    <x v="1850"/>
    <s v="1405033300.300"/>
    <d v="2014-07-10T23:01:40"/>
    <b v="0"/>
    <n v="179"/>
    <b v="1"/>
    <x v="11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s v="1404769538.538"/>
    <x v="1851"/>
    <s v="1406509200.200"/>
    <d v="2014-07-28T01:00:00"/>
    <b v="0"/>
    <n v="26"/>
    <b v="1"/>
    <x v="11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s v="1426703452.452"/>
    <x v="1852"/>
    <s v="1429920000.000"/>
    <d v="2015-04-25T00:00:00"/>
    <b v="0"/>
    <n v="131"/>
    <b v="1"/>
    <x v="11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s v="1348536417.417"/>
    <x v="1853"/>
    <s v="1352860017.017"/>
    <d v="2012-11-14T02:26:57"/>
    <b v="0"/>
    <n v="14"/>
    <b v="1"/>
    <x v="11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s v="1366763437.437"/>
    <x v="1854"/>
    <s v="1369355437.437"/>
    <d v="2013-05-24T00:30:37"/>
    <b v="0"/>
    <n v="174"/>
    <b v="1"/>
    <x v="11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s v="1385124940.940"/>
    <x v="1855"/>
    <s v="1389012940.940"/>
    <d v="2014-01-06T12:55:41"/>
    <b v="0"/>
    <n v="191"/>
    <b v="1"/>
    <x v="11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s v="1403901072.072"/>
    <x v="1856"/>
    <s v="1405715472.472"/>
    <d v="2014-07-18T20:31:12"/>
    <b v="0"/>
    <n v="38"/>
    <b v="1"/>
    <x v="11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s v="1407954413.413"/>
    <x v="1857"/>
    <s v="1410546413.413"/>
    <d v="2014-09-12T18:26:53"/>
    <b v="0"/>
    <n v="22"/>
    <b v="1"/>
    <x v="11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s v="1318826921.921"/>
    <x v="1858"/>
    <s v="1324014521.521"/>
    <d v="2011-12-16T05:48:42"/>
    <b v="0"/>
    <n v="149"/>
    <b v="1"/>
    <x v="11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s v="1314124129.129"/>
    <x v="1859"/>
    <s v="1316716129.129"/>
    <d v="2011-09-22T18:28:49"/>
    <b v="0"/>
    <n v="56"/>
    <b v="1"/>
    <x v="11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s v="1389891684.684"/>
    <x v="1860"/>
    <s v="1391706084.084"/>
    <d v="2014-02-06T17:01:24"/>
    <b v="0"/>
    <n v="19"/>
    <b v="1"/>
    <x v="11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s v="1419664341.341"/>
    <x v="1861"/>
    <s v="1422256341.341"/>
    <d v="2015-01-26T07:12:2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s v="1484912974.974"/>
    <x v="1862"/>
    <s v="1488958200.200"/>
    <d v="2017-03-08T07:30:00"/>
    <b v="0"/>
    <n v="16"/>
    <b v="0"/>
    <x v="18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s v="1400008085.085"/>
    <x v="1863"/>
    <s v="1402600085.085"/>
    <d v="2014-06-12T19:08:05"/>
    <b v="0"/>
    <n v="2"/>
    <b v="0"/>
    <x v="18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s v="1396631500.500"/>
    <x v="1864"/>
    <s v="1399223500.500"/>
    <d v="2014-05-04T17:11:41"/>
    <b v="0"/>
    <n v="48"/>
    <b v="0"/>
    <x v="18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s v="1475398147.147"/>
    <x v="1865"/>
    <s v="1478425747.747"/>
    <d v="2016-11-06T09:49:08"/>
    <b v="0"/>
    <n v="2"/>
    <b v="0"/>
    <x v="18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s v="1483768497.497"/>
    <x v="1866"/>
    <s v="1488340800.800"/>
    <d v="2017-03-01T04:00:01"/>
    <b v="0"/>
    <n v="2"/>
    <b v="0"/>
    <x v="18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s v="1475791912.912"/>
    <x v="1867"/>
    <s v="1478383912.912"/>
    <d v="2016-11-05T22:11:53"/>
    <b v="0"/>
    <n v="1"/>
    <b v="0"/>
    <x v="18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s v="1448044925.925"/>
    <x v="1868"/>
    <s v="1450166340.340"/>
    <d v="2015-12-15T07:59:00"/>
    <b v="0"/>
    <n v="17"/>
    <b v="0"/>
    <x v="18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s v="1480896249.249"/>
    <x v="1869"/>
    <s v="1483488249.249"/>
    <d v="2017-01-04T00:04:0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s v="1451723535.535"/>
    <x v="1870"/>
    <s v="1454213820.820"/>
    <d v="2016-01-31T04:17:01"/>
    <b v="0"/>
    <n v="11"/>
    <b v="0"/>
    <x v="18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s v="1413053301.301"/>
    <x v="1871"/>
    <s v="1416512901.901"/>
    <d v="2014-11-20T19:48:22"/>
    <b v="0"/>
    <n v="95"/>
    <b v="0"/>
    <x v="18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s v="1433041602.602"/>
    <x v="1872"/>
    <s v="1435633602.602"/>
    <d v="2015-06-30T03:06:43"/>
    <b v="0"/>
    <n v="13"/>
    <b v="0"/>
    <x v="18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s v="1433861210.210"/>
    <x v="1873"/>
    <s v="1436373900.900"/>
    <d v="2015-07-08T16:45:01"/>
    <b v="0"/>
    <n v="2"/>
    <b v="0"/>
    <x v="18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s v="1465427733.733"/>
    <x v="1874"/>
    <s v="1467155733.733"/>
    <d v="2016-06-28T23:15:34"/>
    <b v="0"/>
    <n v="2"/>
    <b v="0"/>
    <x v="18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s v="1465335308.308"/>
    <x v="1875"/>
    <s v="1470519308.308"/>
    <d v="2016-08-06T21:35:08"/>
    <b v="0"/>
    <n v="3"/>
    <b v="0"/>
    <x v="18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s v="1400309405.405"/>
    <x v="1876"/>
    <s v="1402901405.405"/>
    <d v="2014-06-16T06:50:0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s v="1422664925.925"/>
    <x v="1877"/>
    <s v="1425170525.525"/>
    <d v="2015-03-01T00:42:06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s v="1400026355.355"/>
    <x v="1878"/>
    <s v="1402618355.355"/>
    <d v="2014-06-13T00:12:3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s v="1455377729.729"/>
    <x v="1879"/>
    <s v="1457966129.129"/>
    <d v="2016-03-14T14:35:29"/>
    <b v="0"/>
    <n v="2"/>
    <b v="0"/>
    <x v="18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s v="1456839380.380"/>
    <x v="1880"/>
    <s v="1459341380.380"/>
    <d v="2016-03-30T12:36:20"/>
    <b v="0"/>
    <n v="24"/>
    <b v="0"/>
    <x v="18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s v="1423366789.789"/>
    <x v="1881"/>
    <s v="1425955189.189"/>
    <d v="2015-03-10T02:39:49"/>
    <b v="0"/>
    <n v="70"/>
    <b v="1"/>
    <x v="14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s v="1339109212.212"/>
    <x v="1882"/>
    <s v="1341964080.080"/>
    <d v="2012-07-10T23:48:00"/>
    <b v="0"/>
    <n v="81"/>
    <b v="1"/>
    <x v="14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s v="1331333108.108"/>
    <x v="1883"/>
    <s v="1333921508.508"/>
    <d v="2012-04-08T21:45:09"/>
    <b v="0"/>
    <n v="32"/>
    <b v="1"/>
    <x v="14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s v="1350967535.535"/>
    <x v="1884"/>
    <s v="1354017600.600"/>
    <d v="2012-11-27T12:00:01"/>
    <b v="0"/>
    <n v="26"/>
    <b v="1"/>
    <x v="14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s v="1341800110.110"/>
    <x v="1885"/>
    <s v="1344636000.000"/>
    <d v="2012-08-10T22:00:00"/>
    <b v="0"/>
    <n v="105"/>
    <b v="1"/>
    <x v="14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s v="1413236738.738"/>
    <x v="1886"/>
    <s v="1415832338.338"/>
    <d v="2014-11-12T22:45:38"/>
    <b v="0"/>
    <n v="29"/>
    <b v="1"/>
    <x v="14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s v="1447614732.732"/>
    <x v="1887"/>
    <s v="1449178200.200"/>
    <d v="2015-12-03T21:30:00"/>
    <b v="0"/>
    <n v="8"/>
    <b v="1"/>
    <x v="14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s v="1272692732.732"/>
    <x v="1888"/>
    <s v="1275368340.340"/>
    <d v="2010-06-01T04:59:00"/>
    <b v="0"/>
    <n v="89"/>
    <b v="1"/>
    <x v="14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s v="1359140546.546"/>
    <x v="1889"/>
    <s v="1363024946.946"/>
    <d v="2013-03-11T18:02:27"/>
    <b v="0"/>
    <n v="44"/>
    <b v="1"/>
    <x v="14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s v="1353005528.528"/>
    <x v="1890"/>
    <s v="1355597528.528"/>
    <d v="2012-12-15T18:52:09"/>
    <b v="0"/>
    <n v="246"/>
    <b v="1"/>
    <x v="14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s v="1275851354.354"/>
    <x v="1891"/>
    <s v="1279778400.400"/>
    <d v="2010-07-22T06:00:00"/>
    <b v="0"/>
    <n v="120"/>
    <b v="1"/>
    <x v="14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s v="1304867881.881"/>
    <x v="1892"/>
    <s v="1307459881.881"/>
    <d v="2011-06-07T15:18:02"/>
    <b v="0"/>
    <n v="26"/>
    <b v="1"/>
    <x v="14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s v="1301524585.585"/>
    <x v="1893"/>
    <s v="1302926340.340"/>
    <d v="2011-04-16T03:59:00"/>
    <b v="0"/>
    <n v="45"/>
    <b v="1"/>
    <x v="14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s v="1326404583.583"/>
    <x v="1894"/>
    <s v="1329082983.983"/>
    <d v="2012-02-12T21:43:04"/>
    <b v="0"/>
    <n v="20"/>
    <b v="1"/>
    <x v="14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s v="1442771722.722"/>
    <x v="1895"/>
    <s v="1445363722.722"/>
    <d v="2015-10-20T17:55:23"/>
    <b v="0"/>
    <n v="47"/>
    <b v="1"/>
    <x v="14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s v="1331658165.165"/>
    <x v="1896"/>
    <s v="1334250165.165"/>
    <d v="2012-04-12T17:02:45"/>
    <b v="0"/>
    <n v="13"/>
    <b v="1"/>
    <x v="14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s v="1392040806.806"/>
    <x v="1897"/>
    <s v="1393966800.800"/>
    <d v="2014-03-04T21:00:01"/>
    <b v="0"/>
    <n v="183"/>
    <b v="1"/>
    <x v="14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s v="1451277473.473"/>
    <x v="1898"/>
    <s v="1454349600.600"/>
    <d v="2016-02-01T18:00:01"/>
    <b v="0"/>
    <n v="21"/>
    <b v="1"/>
    <x v="14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s v="1424730966.966"/>
    <x v="1899"/>
    <s v="1427319366.366"/>
    <d v="2015-03-25T21:36:06"/>
    <b v="0"/>
    <n v="42"/>
    <b v="1"/>
    <x v="14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s v="1347137731.731"/>
    <x v="1900"/>
    <s v="1349517540.540"/>
    <d v="2012-10-06T09:59:01"/>
    <b v="0"/>
    <n v="54"/>
    <b v="1"/>
    <x v="14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s v="1429707729.729"/>
    <x v="1901"/>
    <s v="1432299600.600"/>
    <d v="2015-05-22T13:00:01"/>
    <b v="0"/>
    <n v="25"/>
    <b v="0"/>
    <x v="29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s v="1422903447.447"/>
    <x v="1902"/>
    <s v="1425495447.447"/>
    <d v="2015-03-04T18:57:27"/>
    <b v="0"/>
    <n v="3"/>
    <b v="0"/>
    <x v="29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s v="1480357791.791"/>
    <x v="1903"/>
    <s v="1485541791.791"/>
    <d v="2017-01-27T18:29:52"/>
    <b v="0"/>
    <n v="41"/>
    <b v="0"/>
    <x v="29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s v="1447864021.021"/>
    <x v="1904"/>
    <s v="1451752021.021"/>
    <d v="2016-01-02T16:27:01"/>
    <b v="0"/>
    <n v="2"/>
    <b v="0"/>
    <x v="29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s v="1407535994.994"/>
    <x v="1905"/>
    <s v="1410127994.994"/>
    <d v="2014-09-07T22:13:15"/>
    <b v="0"/>
    <n v="4"/>
    <b v="0"/>
    <x v="29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s v="1464105983.983"/>
    <x v="1906"/>
    <s v="1466697983.983"/>
    <d v="2016-06-23T16:06:24"/>
    <b v="0"/>
    <n v="99"/>
    <b v="0"/>
    <x v="29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s v="1399557925.925"/>
    <x v="1907"/>
    <s v="1400853925.925"/>
    <d v="2014-05-23T14:05:26"/>
    <b v="0"/>
    <n v="4"/>
    <b v="0"/>
    <x v="29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s v="1480456900.900"/>
    <x v="1908"/>
    <s v="1483048900.900"/>
    <d v="2016-12-29T22:01:41"/>
    <b v="0"/>
    <n v="4"/>
    <b v="0"/>
    <x v="29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s v="1411467479.479"/>
    <x v="1909"/>
    <s v="1414059479.479"/>
    <d v="2014-10-23T10:17:59"/>
    <b v="0"/>
    <n v="38"/>
    <b v="0"/>
    <x v="29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s v="1442531217.217"/>
    <x v="1910"/>
    <s v="1446331500.500"/>
    <d v="2015-10-31T22:45:01"/>
    <b v="0"/>
    <n v="285"/>
    <b v="0"/>
    <x v="29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s v="1404953334.334"/>
    <x v="1911"/>
    <s v="1407545334.334"/>
    <d v="2014-08-09T00:48:54"/>
    <b v="0"/>
    <n v="1"/>
    <b v="0"/>
    <x v="29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s v="1430803560.560"/>
    <x v="1912"/>
    <s v="1433395560.560"/>
    <d v="2015-06-04T05:26:01"/>
    <b v="0"/>
    <n v="42"/>
    <b v="0"/>
    <x v="29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s v="1410178578.578"/>
    <x v="1913"/>
    <s v="1412770578.578"/>
    <d v="2014-10-08T12:16:19"/>
    <b v="0"/>
    <n v="26"/>
    <b v="0"/>
    <x v="29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s v="1413519073.073"/>
    <x v="1914"/>
    <s v="1414814340.340"/>
    <d v="2014-11-01T03:59:00"/>
    <b v="0"/>
    <n v="2"/>
    <b v="0"/>
    <x v="29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s v="1407892222.222"/>
    <x v="1915"/>
    <s v="1409620222.222"/>
    <d v="2014-09-02T01:10:22"/>
    <b v="0"/>
    <n v="4"/>
    <b v="0"/>
    <x v="29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s v="1476378775.775"/>
    <x v="1916"/>
    <s v="1478542375.375"/>
    <d v="2016-11-07T18:12:55"/>
    <b v="0"/>
    <n v="6"/>
    <b v="0"/>
    <x v="29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s v="1484116133.133"/>
    <x v="1917"/>
    <s v="1486708133.133"/>
    <d v="2017-02-10T06:28:53"/>
    <b v="0"/>
    <n v="70"/>
    <b v="0"/>
    <x v="29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s v="1404845851.851"/>
    <x v="1918"/>
    <s v="1407869851.851"/>
    <d v="2014-08-12T18:57:32"/>
    <b v="0"/>
    <n v="9"/>
    <b v="0"/>
    <x v="29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s v="1429477249.249"/>
    <x v="1919"/>
    <s v="1432069249.249"/>
    <d v="2015-05-19T21:00:49"/>
    <b v="0"/>
    <n v="8"/>
    <b v="0"/>
    <x v="29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s v="1443042061.061"/>
    <x v="1920"/>
    <s v="1445468400.400"/>
    <d v="2015-10-21T23:00:00"/>
    <b v="0"/>
    <n v="105"/>
    <b v="0"/>
    <x v="29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s v="1339651143.143"/>
    <x v="1921"/>
    <s v="1342243143.143"/>
    <d v="2012-07-14T05:19:03"/>
    <b v="0"/>
    <n v="38"/>
    <b v="1"/>
    <x v="14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s v="1384236507.507"/>
    <x v="1922"/>
    <s v="1386828507.507"/>
    <d v="2013-12-12T06:08:28"/>
    <b v="0"/>
    <n v="64"/>
    <b v="1"/>
    <x v="14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s v="1313612532.532"/>
    <x v="1923"/>
    <s v="1317099540.540"/>
    <d v="2011-09-27T04:59:01"/>
    <b v="0"/>
    <n v="13"/>
    <b v="1"/>
    <x v="14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s v="1387390555.555"/>
    <x v="1924"/>
    <s v="1389814380.380"/>
    <d v="2014-01-15T19:33:00"/>
    <b v="0"/>
    <n v="33"/>
    <b v="1"/>
    <x v="14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s v="1379540288.288"/>
    <x v="1925"/>
    <s v="1381449600.600"/>
    <d v="2013-10-11T00:00:01"/>
    <b v="0"/>
    <n v="52"/>
    <b v="1"/>
    <x v="14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s v="1286319256.256"/>
    <x v="1926"/>
    <s v="1288657560.560"/>
    <d v="2010-11-02T00:26:01"/>
    <b v="0"/>
    <n v="107"/>
    <b v="1"/>
    <x v="14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s v="1329856839.839"/>
    <x v="1927"/>
    <s v="1331182740.740"/>
    <d v="2012-03-08T04:59:01"/>
    <b v="0"/>
    <n v="11"/>
    <b v="1"/>
    <x v="14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s v="1365348794.794"/>
    <x v="1928"/>
    <s v="1367940794.794"/>
    <d v="2013-05-07T15:33:15"/>
    <b v="0"/>
    <n v="34"/>
    <b v="1"/>
    <x v="14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s v="1306197066.066"/>
    <x v="1929"/>
    <s v="1309825866.866"/>
    <d v="2011-07-05T00:31:07"/>
    <b v="0"/>
    <n v="75"/>
    <b v="1"/>
    <x v="14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s v="1368019482.482"/>
    <x v="1930"/>
    <s v="1373203482.482"/>
    <d v="2013-07-07T13:24:42"/>
    <b v="0"/>
    <n v="26"/>
    <b v="1"/>
    <x v="14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s v="1336512309.309"/>
    <x v="1931"/>
    <s v="1337657400.400"/>
    <d v="2012-05-22T03:30:00"/>
    <b v="0"/>
    <n v="50"/>
    <b v="1"/>
    <x v="14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s v="1325618773.773"/>
    <x v="1932"/>
    <s v="1327433173.173"/>
    <d v="2012-01-24T19:26:13"/>
    <b v="0"/>
    <n v="80"/>
    <b v="1"/>
    <x v="14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s v="1409195307.307"/>
    <x v="1933"/>
    <s v="1411787307.307"/>
    <d v="2014-09-27T03:08:27"/>
    <b v="0"/>
    <n v="110"/>
    <b v="1"/>
    <x v="14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s v="1321649321.321"/>
    <x v="1934"/>
    <s v="1324789200.200"/>
    <d v="2011-12-25T05:00:00"/>
    <b v="0"/>
    <n v="77"/>
    <b v="1"/>
    <x v="14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s v="1400106171.171"/>
    <x v="1935"/>
    <s v="1403326740.740"/>
    <d v="2014-06-21T04:59:01"/>
    <b v="0"/>
    <n v="50"/>
    <b v="1"/>
    <x v="14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s v="1320528070.070"/>
    <x v="1936"/>
    <s v="1323151140.140"/>
    <d v="2011-12-06T05:59:00"/>
    <b v="0"/>
    <n v="145"/>
    <b v="1"/>
    <x v="14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s v="1338346281.281"/>
    <x v="1937"/>
    <s v="1339732740.740"/>
    <d v="2012-06-15T03:59:01"/>
    <b v="0"/>
    <n v="29"/>
    <b v="1"/>
    <x v="14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s v="1370067231.231"/>
    <x v="1938"/>
    <s v="1372741200.200"/>
    <d v="2013-07-02T05:00:00"/>
    <b v="0"/>
    <n v="114"/>
    <b v="1"/>
    <x v="14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s v="1360366708.708"/>
    <x v="1939"/>
    <s v="1362955108.108"/>
    <d v="2013-03-10T22:38:28"/>
    <b v="0"/>
    <n v="96"/>
    <b v="1"/>
    <x v="14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s v="1304770233.233"/>
    <x v="1940"/>
    <s v="1308110340.340"/>
    <d v="2011-06-15T03:59:00"/>
    <b v="0"/>
    <n v="31"/>
    <b v="1"/>
    <x v="14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s v="1397545131.131"/>
    <x v="1941"/>
    <s v="1400137131.131"/>
    <d v="2014-05-15T06:58:51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s v="1302033140.140"/>
    <x v="1942"/>
    <s v="1309809140.140"/>
    <d v="2011-07-04T19:52:20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s v="1467008916.916"/>
    <x v="1943"/>
    <s v="1470896916.916"/>
    <d v="2016-08-11T06:28:37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s v="1396360890.890"/>
    <x v="1944"/>
    <s v="1398952890.890"/>
    <d v="2014-05-01T14:01:31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s v="1433224958.958"/>
    <x v="1945"/>
    <s v="1436680958.958"/>
    <d v="2015-07-12T06:02:39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s v="1392780961.961"/>
    <x v="1946"/>
    <s v="1397961361.361"/>
    <d v="2014-04-20T02:36:01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s v="1255730520.520"/>
    <x v="1947"/>
    <s v="1258955940.940"/>
    <d v="2009-11-23T05:59:01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s v="1460557809.809"/>
    <x v="1948"/>
    <s v="1465232520.520"/>
    <d v="2016-06-06T17:02:01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s v="1402394951.951"/>
    <x v="1949"/>
    <s v="1404986951.951"/>
    <d v="2014-07-10T10:09:12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s v="1300767673.673"/>
    <x v="1950"/>
    <s v="1303446073.073"/>
    <d v="2011-04-22T04:21:13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s v="1475921137.137"/>
    <x v="1951"/>
    <s v="1478516737.737"/>
    <d v="2016-11-07T11:05:38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s v="1378737215.215"/>
    <x v="1952"/>
    <s v="1381934015.015"/>
    <d v="2013-10-16T14:33:35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s v="1328158065.065"/>
    <x v="1953"/>
    <s v="1330657200.200"/>
    <d v="2012-03-02T03:00:00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s v="1453730176.176"/>
    <x v="1954"/>
    <s v="1457758800.800"/>
    <d v="2016-03-12T05:00:01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s v="1334989881.881"/>
    <x v="1955"/>
    <s v="1337799600.600"/>
    <d v="2012-05-23T19:00:01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s v="1425507005.005"/>
    <x v="1956"/>
    <s v="1429391405.405"/>
    <d v="2015-04-18T21:10:05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s v="1348712513.513"/>
    <x v="1957"/>
    <s v="1351304513.513"/>
    <d v="2012-10-27T02:21:54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s v="1361490161.161"/>
    <x v="1958"/>
    <s v="1364078561.561"/>
    <d v="2013-03-23T22:42:42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s v="1408565860.860"/>
    <x v="1959"/>
    <s v="1412121600.600"/>
    <d v="2014-10-01T00:00:01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s v="1416559341.341"/>
    <x v="1960"/>
    <s v="1419151341.341"/>
    <d v="2014-12-21T08:42:21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s v="1346042417.417"/>
    <x v="1961"/>
    <s v="1349495940.940"/>
    <d v="2012-10-06T03:59:01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s v="1397414636.636"/>
    <x v="1962"/>
    <s v="1400006636.636"/>
    <d v="2014-05-13T18:43:57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s v="1407838734.734"/>
    <x v="1963"/>
    <s v="1410862734.734"/>
    <d v="2014-09-16T10:18:55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s v="1458714772.772"/>
    <x v="1964"/>
    <s v="1461306772.772"/>
    <d v="2016-04-22T06:32:53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s v="1324433310.310"/>
    <x v="1965"/>
    <s v="1326330000.000"/>
    <d v="2012-01-12T01:00:00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s v="1405429098.098"/>
    <x v="1966"/>
    <s v="1408021098.098"/>
    <d v="2014-08-14T12:58:18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s v="1396367729.729"/>
    <x v="1967"/>
    <s v="1398959729.729"/>
    <d v="2014-05-01T15:55:30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s v="1478095515.515"/>
    <x v="1968"/>
    <s v="1480777515.515"/>
    <d v="2016-12-03T15:05:16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s v="1467831668.668"/>
    <x v="1969"/>
    <s v="1470423668.668"/>
    <d v="2016-08-05T19:01:09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s v="1361248701.701"/>
    <x v="1970"/>
    <s v="1366429101.101"/>
    <d v="2013-04-20T03:38:21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s v="1381752061.061"/>
    <x v="1971"/>
    <s v="1384488000.000"/>
    <d v="2013-11-15T04:00:00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s v="1350605844.844"/>
    <x v="1972"/>
    <s v="1353201444.444"/>
    <d v="2012-11-18T01:17:24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s v="1467134464.464"/>
    <x v="1973"/>
    <s v="1470466800.800"/>
    <d v="2016-08-06T07:00:01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s v="1371715269.269"/>
    <x v="1974"/>
    <s v="1376899269.269"/>
    <d v="2013-08-19T08:01:09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s v="1360346851.851"/>
    <x v="1975"/>
    <s v="1362938851.851"/>
    <d v="2013-03-10T18:07:32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s v="1371159325.325"/>
    <x v="1976"/>
    <s v="1373751325.325"/>
    <d v="2013-07-13T21:35:25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s v="1446527540.540"/>
    <x v="1977"/>
    <s v="1450511940.940"/>
    <d v="2015-12-19T07:59:01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s v="1336627492.492"/>
    <x v="1978"/>
    <s v="1339484400.400"/>
    <d v="2012-06-12T07:00:00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s v="1444734146.146"/>
    <x v="1979"/>
    <s v="1447909140.140"/>
    <d v="2015-11-19T04:59:00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s v="1456232462.462"/>
    <x v="1980"/>
    <s v="1459684862.862"/>
    <d v="2016-04-03T12:01:03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s v="1402334665.665"/>
    <x v="1981"/>
    <s v="1404926665.665"/>
    <d v="2014-07-09T17:24:26"/>
    <b v="0"/>
    <n v="12"/>
    <b v="0"/>
    <x v="31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s v="1478268287.287"/>
    <x v="1982"/>
    <s v="1480863887.887"/>
    <d v="2016-12-04T15:04:48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s v="1470874618.618"/>
    <x v="1983"/>
    <s v="1472799600.600"/>
    <d v="2016-09-02T07:00:01"/>
    <b v="0"/>
    <n v="16"/>
    <b v="0"/>
    <x v="31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s v="1412189881.881"/>
    <x v="1984"/>
    <s v="1417377481.481"/>
    <d v="2014-11-30T19:58:01"/>
    <b v="0"/>
    <n v="7"/>
    <b v="0"/>
    <x v="31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s v="1467650771.771"/>
    <x v="1985"/>
    <s v="1470178800.800"/>
    <d v="2016-08-02T23:00:01"/>
    <b v="0"/>
    <n v="4"/>
    <b v="0"/>
    <x v="31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s v="1455359083.083"/>
    <x v="1986"/>
    <s v="1457947483.483"/>
    <d v="2016-03-14T09:24:43"/>
    <b v="0"/>
    <n v="1"/>
    <b v="0"/>
    <x v="31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s v="1422631276.276"/>
    <x v="1987"/>
    <s v="1425223276.276"/>
    <d v="2015-03-01T15:21:16"/>
    <b v="0"/>
    <n v="28"/>
    <b v="0"/>
    <x v="31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s v="1437502742.742"/>
    <x v="1988"/>
    <s v="1440094742.742"/>
    <d v="2015-08-20T18:19:03"/>
    <b v="0"/>
    <n v="1"/>
    <b v="0"/>
    <x v="31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s v="1478881208.208"/>
    <x v="1989"/>
    <s v="1481473208.208"/>
    <d v="2016-12-11T16:20:08"/>
    <b v="0"/>
    <n v="1"/>
    <b v="0"/>
    <x v="31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s v="1454042532.532"/>
    <x v="1990"/>
    <s v="1455338532.532"/>
    <d v="2016-02-13T04:42:13"/>
    <b v="0"/>
    <n v="5"/>
    <b v="0"/>
    <x v="31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s v="1434144386.386"/>
    <x v="1991"/>
    <s v="1435958786.786"/>
    <d v="2015-07-03T21:26:27"/>
    <b v="0"/>
    <n v="3"/>
    <b v="0"/>
    <x v="31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s v="1421637991.991"/>
    <x v="1992"/>
    <s v="1424229991.991"/>
    <d v="2015-02-18T03:26:32"/>
    <b v="0"/>
    <n v="2"/>
    <b v="0"/>
    <x v="31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s v="1448114837.837"/>
    <x v="1993"/>
    <s v="1450706837.837"/>
    <d v="2015-12-21T14:07:18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s v="1475885342.342"/>
    <x v="1994"/>
    <s v="1481072942.942"/>
    <d v="2016-12-07T01:09:03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s v="1435354736.736"/>
    <x v="1995"/>
    <s v="1437082736.736"/>
    <d v="2015-07-16T21:38:57"/>
    <b v="0"/>
    <n v="3"/>
    <b v="0"/>
    <x v="31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s v="1402429211.211"/>
    <x v="1996"/>
    <s v="1405021211.211"/>
    <d v="2014-07-10T19:40:11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s v="1406499612.612"/>
    <x v="1997"/>
    <s v="1409091612.612"/>
    <d v="2014-08-26T22:20:13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s v="1402973438.438"/>
    <x v="1998"/>
    <s v="1406861438.438"/>
    <d v="2014-08-01T02:50:38"/>
    <b v="0"/>
    <n v="3"/>
    <b v="0"/>
    <x v="31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s v="1413286508.508"/>
    <x v="1999"/>
    <s v="1415882108.108"/>
    <d v="2014-11-13T12:35:08"/>
    <b v="0"/>
    <n v="7"/>
    <b v="0"/>
    <x v="31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s v="1449528613.613"/>
    <x v="2000"/>
    <s v="1452120613.613"/>
    <d v="2016-01-06T22:50:14"/>
    <b v="0"/>
    <n v="25"/>
    <b v="0"/>
    <x v="31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s v="1431406916.916"/>
    <x v="2001"/>
    <s v="1434139200.200"/>
    <d v="2015-06-12T20:00:00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s v="1482599143.143"/>
    <x v="2002"/>
    <s v="1485191143.143"/>
    <d v="2017-01-23T17:05:43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s v="1276830052.052"/>
    <x v="2003"/>
    <s v="1278111600.600"/>
    <d v="2010-07-02T23:00:01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s v="1402410663.663"/>
    <x v="2004"/>
    <s v="1405002663.663"/>
    <d v="2014-07-10T14:31:04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s v="1379532618.618"/>
    <x v="2005"/>
    <s v="1381895940.940"/>
    <d v="2013-10-16T03:59:01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s v="1414584045.045"/>
    <x v="2006"/>
    <s v="1417611645.645"/>
    <d v="2014-12-03T13:00:46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s v="1276891586.586"/>
    <x v="2007"/>
    <s v="1282622400.400"/>
    <d v="2010-08-24T04:00:00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s v="1312641022.022"/>
    <x v="2008"/>
    <s v="1316442622.622"/>
    <d v="2011-09-19T14:30:23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s v="1476776743.743"/>
    <x v="2009"/>
    <s v="1479890743.743"/>
    <d v="2016-11-23T08:45:44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s v="1468972491.491"/>
    <x v="2010"/>
    <s v="1471564491.491"/>
    <d v="2016-08-18T23:54:51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s v="1449650173.173"/>
    <x v="2011"/>
    <s v="1452553200.200"/>
    <d v="2016-01-11T23:00:00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s v="1420573441.441"/>
    <x v="2012"/>
    <s v="1423165441.441"/>
    <d v="2015-02-05T19:44:01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s v="1462835014.014"/>
    <x v="2013"/>
    <s v="1468019014.014"/>
    <d v="2016-07-08T23:03:34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s v="1361250539.539"/>
    <x v="2014"/>
    <s v="1364184539.539"/>
    <d v="2013-03-25T04:09:00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s v="1313010163.163"/>
    <x v="2015"/>
    <s v="1315602163.163"/>
    <d v="2011-09-09T21:02:43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s v="1360271299.299"/>
    <x v="2016"/>
    <s v="1362863299.299"/>
    <d v="2013-03-09T21:08:19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s v="1329873755.755"/>
    <x v="2017"/>
    <s v="1332561600.600"/>
    <d v="2012-03-24T04:00:01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s v="1436863609.609"/>
    <x v="2018"/>
    <s v="1439455609.609"/>
    <d v="2015-08-13T08:46:50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s v="1471971621.621"/>
    <x v="2019"/>
    <s v="1474563621.621"/>
    <d v="2016-09-22T17:00:22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s v="1396923624.624"/>
    <x v="2020"/>
    <s v="1400108640.640"/>
    <d v="2014-05-14T23:04:01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s v="1407634897.897"/>
    <x v="2021"/>
    <s v="1411522897.897"/>
    <d v="2014-09-24T01:41:38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s v="1463060372.372"/>
    <x v="2022"/>
    <s v="1465652372.372"/>
    <d v="2016-06-11T13:39:32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s v="1431425153.153"/>
    <x v="2023"/>
    <s v="1434017153.153"/>
    <d v="2015-06-11T10:05:53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s v="1341875544.544"/>
    <x v="2024"/>
    <s v="1344826800.800"/>
    <d v="2012-08-13T03:00:01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s v="1431404746.746"/>
    <x v="2025"/>
    <s v="1433996746.746"/>
    <d v="2015-06-11T04:25:47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s v="1394127585.585"/>
    <x v="2026"/>
    <s v="1398052740.740"/>
    <d v="2014-04-21T03:59:01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s v="1423855919.919"/>
    <x v="2027"/>
    <s v="1427740319.319"/>
    <d v="2015-03-30T18:31:59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s v="1265493806.806"/>
    <x v="2028"/>
    <s v="1268690100.100"/>
    <d v="2010-03-15T21:55:00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s v="1406507481.481"/>
    <x v="2029"/>
    <s v="1409099481.481"/>
    <d v="2014-08-27T00:31:21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s v="1351641296.296"/>
    <x v="2030"/>
    <s v="1354233296.296"/>
    <d v="2012-11-29T23:54:56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s v="1417506853.853"/>
    <x v="2031"/>
    <s v="1420765200.200"/>
    <d v="2015-01-09T01:00:00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s v="1479216874.874"/>
    <x v="2032"/>
    <s v="1481778000.000"/>
    <d v="2016-12-15T05:00:00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s v="1395885518.518"/>
    <x v="2033"/>
    <s v="1398477518.518"/>
    <d v="2014-04-26T01:58:39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s v="1426216033.033"/>
    <x v="2034"/>
    <s v="1430981880.880"/>
    <d v="2015-05-07T06:58:01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s v="1446562807.807"/>
    <x v="2035"/>
    <s v="1450486800.800"/>
    <d v="2015-12-19T01:00:01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s v="1397076319.319"/>
    <x v="2036"/>
    <s v="1399668319.319"/>
    <d v="2014-05-09T20:45:19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s v="1383195753.753"/>
    <x v="2037"/>
    <s v="1388383353.353"/>
    <d v="2013-12-30T06:02:33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s v="1369895421.421"/>
    <x v="2038"/>
    <s v="1372701600.600"/>
    <d v="2013-07-01T18:00:01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s v="1477996325.325"/>
    <x v="2039"/>
    <s v="1480568340.340"/>
    <d v="2016-12-01T04:59:00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s v="1383257703.703"/>
    <x v="2040"/>
    <s v="1384557303.303"/>
    <d v="2013-11-15T23:15:03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s v="1476189427.427"/>
    <x v="2041"/>
    <s v="1478785027.027"/>
    <d v="2016-11-10T13:37:07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s v="1448297974.974"/>
    <x v="2042"/>
    <s v="1453481974.974"/>
    <d v="2016-01-22T16:59:35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s v="1476764077.077"/>
    <x v="2043"/>
    <s v="1481432340.340"/>
    <d v="2016-12-11T04:59:00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s v="1431620714.714"/>
    <x v="2044"/>
    <s v="1434212714.714"/>
    <d v="2015-06-13T16:25:15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s v="1339207647.647"/>
    <x v="2045"/>
    <s v="1341799647.647"/>
    <d v="2012-07-09T02:07:28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s v="1366690044.044"/>
    <x v="2046"/>
    <s v="1369282044.044"/>
    <d v="2013-05-23T04:07:24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s v="1426714870.870"/>
    <x v="2047"/>
    <s v="1429228800.800"/>
    <d v="2015-04-17T00:00:01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s v="1366731491.491"/>
    <x v="2048"/>
    <s v="1369323491.491"/>
    <d v="2013-05-23T15:38:11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s v="1382963963.963"/>
    <x v="2049"/>
    <s v="1386025140.140"/>
    <d v="2013-12-02T22:59:00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s v="1429580578.578"/>
    <x v="2050"/>
    <s v="1433036578.578"/>
    <d v="2015-05-31T01:42:59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s v="1385425937.937"/>
    <x v="2051"/>
    <s v="1388017937.937"/>
    <d v="2013-12-26T00:32:18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s v="1452045653.653"/>
    <x v="2052"/>
    <s v="1455933653.653"/>
    <d v="2016-02-20T02:00:54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s v="1445870951.951"/>
    <x v="2053"/>
    <s v="1448466551.551"/>
    <d v="2015-11-25T15:49:12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s v="1396441810.810"/>
    <x v="2054"/>
    <s v="1399033810.810"/>
    <d v="2014-05-02T12:30:11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s v="1415031043.043"/>
    <x v="2055"/>
    <s v="1417579200.200"/>
    <d v="2014-12-03T04:00:00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s v="1363630542.542"/>
    <x v="2056"/>
    <s v="1366222542.542"/>
    <d v="2013-04-17T18:15:43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s v="1453895532.532"/>
    <x v="2057"/>
    <s v="1456487532.532"/>
    <d v="2016-02-26T11:52:13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s v="1421916830.830"/>
    <x v="2058"/>
    <s v="1425326400.400"/>
    <d v="2015-03-02T20:00:00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s v="1450880854.854"/>
    <x v="2059"/>
    <s v="1454277540.540"/>
    <d v="2016-01-31T21:59:01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s v="1400945150.150"/>
    <x v="2060"/>
    <s v="1406129150.150"/>
    <d v="2014-07-23T15:25:50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s v="1480616454.454"/>
    <x v="2061"/>
    <s v="1483208454.454"/>
    <d v="2016-12-31T18:20:54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s v="1456218698.698"/>
    <x v="2062"/>
    <s v="1458807098.098"/>
    <d v="2016-03-24T08:11:38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s v="1460482501.501"/>
    <x v="2063"/>
    <s v="1463333701.701"/>
    <d v="2016-05-15T17:35:02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s v="1366879523.523"/>
    <x v="2064"/>
    <s v="1370001600.600"/>
    <d v="2013-05-31T12:00:01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s v="1385366429.429"/>
    <x v="2065"/>
    <s v="1387958429.429"/>
    <d v="2013-12-25T08:00:29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s v="1406226683.683"/>
    <x v="2066"/>
    <s v="1408818683.683"/>
    <d v="2014-08-23T18:31:24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s v="1429648176.176"/>
    <x v="2067"/>
    <s v="1432499376.376"/>
    <d v="2015-05-24T20:29:36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s v="1474402315.315"/>
    <x v="2068"/>
    <s v="1476994315.315"/>
    <d v="2016-10-20T20:11:55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s v="1449098391.391"/>
    <x v="2069"/>
    <s v="1451776791.791"/>
    <d v="2016-01-02T23:19:52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s v="1464536723.723"/>
    <x v="2070"/>
    <s v="1467128723.723"/>
    <d v="2016-06-28T15:45:24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s v="1471502484.484"/>
    <x v="2071"/>
    <s v="1475390484.484"/>
    <d v="2016-10-02T06:41:24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s v="1460037432.432"/>
    <x v="2072"/>
    <s v="1462629432.432"/>
    <d v="2016-05-07T13:57:12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s v="1427212918.918"/>
    <x v="2073"/>
    <s v="1431100918.918"/>
    <d v="2015-05-08T16:01:59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s v="1459972182.182"/>
    <x v="2074"/>
    <s v="1462564182.182"/>
    <d v="2016-05-06T19:49:42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s v="1372177288.288"/>
    <x v="2075"/>
    <s v="1374769288.288"/>
    <d v="2013-07-25T16:21:28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s v="1402693689.689"/>
    <x v="2076"/>
    <s v="1406149689.689"/>
    <d v="2014-07-23T21:08:10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s v="1428541276.276"/>
    <x v="2077"/>
    <s v="1433538000.000"/>
    <d v="2015-06-05T21:00:00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s v="1479493857.857"/>
    <x v="2078"/>
    <s v="1482085857.857"/>
    <d v="2016-12-18T18:30:58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s v="1432659793.793"/>
    <x v="2079"/>
    <s v="1435258800.800"/>
    <d v="2015-06-25T19:00:01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s v="1444690700.700"/>
    <x v="2080"/>
    <s v="1447286300.300"/>
    <d v="2015-11-11T23:58:20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s v="1333597555.555"/>
    <x v="2081"/>
    <s v="1337144340.340"/>
    <d v="2012-05-16T04:59:00"/>
    <b v="0"/>
    <n v="55"/>
    <b v="1"/>
    <x v="14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s v="1316919196.196"/>
    <x v="2082"/>
    <s v="1322106796.796"/>
    <d v="2011-11-24T03:53:17"/>
    <b v="0"/>
    <n v="38"/>
    <b v="1"/>
    <x v="14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s v="1336238395.395"/>
    <x v="2083"/>
    <s v="1338830395.395"/>
    <d v="2012-06-04T17:19:55"/>
    <b v="0"/>
    <n v="25"/>
    <b v="1"/>
    <x v="14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s v="1396468782.782"/>
    <x v="2084"/>
    <s v="1399186740.740"/>
    <d v="2014-05-04T06:59:01"/>
    <b v="0"/>
    <n v="46"/>
    <b v="1"/>
    <x v="14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s v="1339790587.587"/>
    <x v="2085"/>
    <s v="1342382587.587"/>
    <d v="2012-07-15T20:03:08"/>
    <b v="0"/>
    <n v="83"/>
    <b v="1"/>
    <x v="14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s v="1321200332.332"/>
    <x v="2086"/>
    <s v="1323838740.740"/>
    <d v="2011-12-14T04:59:01"/>
    <b v="0"/>
    <n v="35"/>
    <b v="1"/>
    <x v="14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s v="1312865658.658"/>
    <x v="2087"/>
    <s v="1315457658.658"/>
    <d v="2011-09-08T04:54:19"/>
    <b v="0"/>
    <n v="25"/>
    <b v="1"/>
    <x v="14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s v="1281028152.152"/>
    <x v="2088"/>
    <s v="1284177540.540"/>
    <d v="2010-09-11T03:59:01"/>
    <b v="0"/>
    <n v="75"/>
    <b v="1"/>
    <x v="14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s v="1372384194.194"/>
    <x v="2089"/>
    <s v="1375408194.194"/>
    <d v="2013-08-02T01:49:54"/>
    <b v="0"/>
    <n v="62"/>
    <b v="1"/>
    <x v="14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s v="1359104955.955"/>
    <x v="2090"/>
    <s v="1361696955.955"/>
    <d v="2013-02-24T09:09:16"/>
    <b v="0"/>
    <n v="160"/>
    <b v="1"/>
    <x v="14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s v="1294818278.278"/>
    <x v="2091"/>
    <s v="1299009600.600"/>
    <d v="2011-03-01T20:00:01"/>
    <b v="0"/>
    <n v="246"/>
    <b v="1"/>
    <x v="14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s v="1312822732.732"/>
    <x v="2092"/>
    <s v="1318006732.732"/>
    <d v="2011-10-07T16:58:53"/>
    <b v="0"/>
    <n v="55"/>
    <b v="1"/>
    <x v="14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s v="1351024232.232"/>
    <x v="2093"/>
    <s v="1356211832.832"/>
    <d v="2012-12-22T21:30:33"/>
    <b v="0"/>
    <n v="23"/>
    <b v="1"/>
    <x v="14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s v="1327969730.730"/>
    <x v="2094"/>
    <s v="1330916400.400"/>
    <d v="2012-03-05T03:00:00"/>
    <b v="0"/>
    <n v="72"/>
    <b v="1"/>
    <x v="14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s v="1312392973.973"/>
    <x v="2095"/>
    <s v="1317576973.973"/>
    <d v="2011-10-02T17:36:14"/>
    <b v="0"/>
    <n v="22"/>
    <b v="1"/>
    <x v="14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s v="1349892735.735"/>
    <x v="2096"/>
    <s v="1351223940.940"/>
    <d v="2012-10-26T03:59:01"/>
    <b v="0"/>
    <n v="14"/>
    <b v="1"/>
    <x v="14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s v="1317564135.135"/>
    <x v="2097"/>
    <s v="1322751735.735"/>
    <d v="2011-12-01T15:02:16"/>
    <b v="0"/>
    <n v="38"/>
    <b v="1"/>
    <x v="14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s v="1328582635.635"/>
    <x v="2098"/>
    <s v="1331174635.635"/>
    <d v="2012-03-08T02:43:56"/>
    <b v="0"/>
    <n v="32"/>
    <b v="1"/>
    <x v="14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s v="1434650084.084"/>
    <x v="2099"/>
    <s v="1435808400.400"/>
    <d v="2015-07-02T03:40:00"/>
    <b v="0"/>
    <n v="63"/>
    <b v="1"/>
    <x v="14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s v="1339704141.141"/>
    <x v="2100"/>
    <s v="1341028740.740"/>
    <d v="2012-06-30T03:59:01"/>
    <b v="0"/>
    <n v="27"/>
    <b v="1"/>
    <x v="14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s v="1323920114.114"/>
    <x v="2101"/>
    <s v="1329104114.114"/>
    <d v="2012-02-13T03:35:14"/>
    <b v="0"/>
    <n v="44"/>
    <b v="1"/>
    <x v="14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s v="1302036648.648"/>
    <x v="2102"/>
    <s v="1304628648.648"/>
    <d v="2011-05-05T20:50:49"/>
    <b v="0"/>
    <n v="38"/>
    <b v="1"/>
    <x v="14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s v="1349892427.427"/>
    <x v="2103"/>
    <s v="1352488027.027"/>
    <d v="2012-11-09T19:07:07"/>
    <b v="0"/>
    <n v="115"/>
    <b v="1"/>
    <x v="14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s v="1367286434.434"/>
    <x v="2104"/>
    <s v="1369958400.400"/>
    <d v="2013-05-31T00:00:00"/>
    <b v="0"/>
    <n v="37"/>
    <b v="1"/>
    <x v="14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s v="1415472953.953"/>
    <x v="2105"/>
    <s v="1416542400.400"/>
    <d v="2014-11-21T04:00:00"/>
    <b v="0"/>
    <n v="99"/>
    <b v="1"/>
    <x v="14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s v="1356584974.974"/>
    <x v="2106"/>
    <s v="1359176974.974"/>
    <d v="2013-01-26T05:09:35"/>
    <b v="0"/>
    <n v="44"/>
    <b v="1"/>
    <x v="14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s v="1413997393.393"/>
    <x v="2107"/>
    <s v="1415815393.393"/>
    <d v="2014-11-12T18:03:13"/>
    <b v="0"/>
    <n v="58"/>
    <b v="1"/>
    <x v="14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s v="1344917580.580"/>
    <x v="2108"/>
    <s v="1347249300.300"/>
    <d v="2012-09-10T03:55:00"/>
    <b v="0"/>
    <n v="191"/>
    <b v="1"/>
    <x v="14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s v="1433523617.617"/>
    <x v="2109"/>
    <s v="1436115617.617"/>
    <d v="2015-07-05T17:00:18"/>
    <b v="0"/>
    <n v="40"/>
    <b v="1"/>
    <x v="14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s v="1398873969.969"/>
    <x v="2110"/>
    <s v="1401253140.140"/>
    <d v="2014-05-28T04:59:00"/>
    <b v="0"/>
    <n v="38"/>
    <b v="1"/>
    <x v="14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s v="1307594625.625"/>
    <x v="2111"/>
    <s v="1313370000.000"/>
    <d v="2011-08-15T01:00:00"/>
    <b v="0"/>
    <n v="39"/>
    <b v="1"/>
    <x v="14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s v="1364854593.593"/>
    <x v="2112"/>
    <s v="1366064193.193"/>
    <d v="2013-04-15T22:16:33"/>
    <b v="0"/>
    <n v="11"/>
    <b v="1"/>
    <x v="14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s v="1408481176.176"/>
    <x v="2113"/>
    <s v="1411505176.176"/>
    <d v="2014-09-23T20:46:16"/>
    <b v="0"/>
    <n v="107"/>
    <b v="1"/>
    <x v="14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s v="1286480070.070"/>
    <x v="2114"/>
    <s v="1291870740.740"/>
    <d v="2010-12-09T04:59:01"/>
    <b v="0"/>
    <n v="147"/>
    <b v="1"/>
    <x v="14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s v="1295575001.001"/>
    <x v="2115"/>
    <s v="1298167001.001"/>
    <d v="2011-02-20T01:56:41"/>
    <b v="0"/>
    <n v="36"/>
    <b v="1"/>
    <x v="14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s v="1345056003.003"/>
    <x v="2116"/>
    <s v="1349203203.203"/>
    <d v="2012-10-02T18:40:03"/>
    <b v="0"/>
    <n v="92"/>
    <b v="1"/>
    <x v="14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s v="1444699549.549"/>
    <x v="2117"/>
    <s v="1445921940.940"/>
    <d v="2015-10-27T04:59:01"/>
    <b v="0"/>
    <n v="35"/>
    <b v="1"/>
    <x v="14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s v="1308946136.136"/>
    <x v="2118"/>
    <s v="1311538136.136"/>
    <d v="2011-07-24T20:08:56"/>
    <b v="0"/>
    <n v="17"/>
    <b v="1"/>
    <x v="14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s v="1342494445.445"/>
    <x v="2119"/>
    <s v="1345086445.445"/>
    <d v="2012-08-16T03:07:25"/>
    <b v="0"/>
    <n v="22"/>
    <b v="1"/>
    <x v="14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s v="1384384136.136"/>
    <x v="2120"/>
    <s v="1388617736.736"/>
    <d v="2014-01-01T23:08:57"/>
    <b v="0"/>
    <n v="69"/>
    <b v="1"/>
    <x v="14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s v="1481564948.948"/>
    <x v="2121"/>
    <s v="1484156948.948"/>
    <d v="2017-01-11T17:49:09"/>
    <b v="0"/>
    <n v="10"/>
    <b v="0"/>
    <x v="17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s v="1481181169.169"/>
    <x v="2122"/>
    <s v="1483773169.169"/>
    <d v="2017-01-07T07:12:49"/>
    <b v="0"/>
    <n v="3"/>
    <b v="0"/>
    <x v="17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s v="1263982307.307"/>
    <x v="2123"/>
    <s v="1268636340.340"/>
    <d v="2010-03-15T06:59:00"/>
    <b v="0"/>
    <n v="5"/>
    <b v="0"/>
    <x v="17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s v="1286930435.435"/>
    <x v="2124"/>
    <s v="1291093200.200"/>
    <d v="2010-11-30T05:00:00"/>
    <b v="0"/>
    <n v="5"/>
    <b v="0"/>
    <x v="17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s v="1436142833.833"/>
    <x v="2125"/>
    <s v="1438734833.833"/>
    <d v="2015-08-05T00:33:54"/>
    <b v="0"/>
    <n v="27"/>
    <b v="0"/>
    <x v="17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s v="1415488887.887"/>
    <x v="2126"/>
    <s v="1418080887.887"/>
    <d v="2014-12-08T23:21:28"/>
    <b v="0"/>
    <n v="2"/>
    <b v="0"/>
    <x v="17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s v="1423570063.063"/>
    <x v="2127"/>
    <s v="1426158463.463"/>
    <d v="2015-03-12T11:07:43"/>
    <b v="0"/>
    <n v="236"/>
    <b v="0"/>
    <x v="17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s v="1406140369.369"/>
    <x v="2128"/>
    <s v="1411324369.369"/>
    <d v="2014-09-21T18:32:49"/>
    <b v="0"/>
    <n v="1"/>
    <b v="0"/>
    <x v="17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s v="1454978100.100"/>
    <x v="2129"/>
    <s v="1457570100.100"/>
    <d v="2016-03-10T00:35:00"/>
    <b v="0"/>
    <n v="12"/>
    <b v="0"/>
    <x v="17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s v="1405130663.663"/>
    <x v="2130"/>
    <s v="1408154663.663"/>
    <d v="2014-08-16T02:04:24"/>
    <b v="0"/>
    <n v="4"/>
    <b v="0"/>
    <x v="17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s v="1434085091.091"/>
    <x v="2131"/>
    <s v="1436677091.091"/>
    <d v="2015-07-12T04:58:11"/>
    <b v="0"/>
    <n v="3"/>
    <b v="0"/>
    <x v="17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s v="1388835692.692"/>
    <x v="2132"/>
    <s v="1391427692.692"/>
    <d v="2014-02-03T11:41:33"/>
    <b v="0"/>
    <n v="99"/>
    <b v="0"/>
    <x v="17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s v="1300328399.399"/>
    <x v="2133"/>
    <s v="1303628340.340"/>
    <d v="2011-04-24T06:59:00"/>
    <b v="0"/>
    <n v="3"/>
    <b v="0"/>
    <x v="17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s v="1364505391.391"/>
    <x v="2134"/>
    <s v="1367097391.391"/>
    <d v="2013-04-27T21:16:31"/>
    <b v="0"/>
    <n v="3"/>
    <b v="0"/>
    <x v="17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s v="1346800033.033"/>
    <x v="2135"/>
    <s v="1349392033.033"/>
    <d v="2012-10-04T23:07:13"/>
    <b v="0"/>
    <n v="22"/>
    <b v="0"/>
    <x v="17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s v="1379592786.786"/>
    <x v="2136"/>
    <s v="1382184786.786"/>
    <d v="2013-10-19T12:13:07"/>
    <b v="0"/>
    <n v="4"/>
    <b v="0"/>
    <x v="17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s v="1415212229.229"/>
    <x v="2137"/>
    <s v="1417804229.229"/>
    <d v="2014-12-05T18:30:29"/>
    <b v="0"/>
    <n v="534"/>
    <b v="0"/>
    <x v="17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s v="1381364339.339"/>
    <x v="2138"/>
    <s v="1383959939.939"/>
    <d v="2013-11-09T01:19:00"/>
    <b v="0"/>
    <n v="12"/>
    <b v="0"/>
    <x v="17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s v="1475604008.008"/>
    <x v="2139"/>
    <s v="1478196008.008"/>
    <d v="2016-11-03T18:00:08"/>
    <b v="0"/>
    <n v="56"/>
    <b v="0"/>
    <x v="17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s v="1355342424.424"/>
    <x v="2140"/>
    <s v="1357934424.424"/>
    <d v="2013-01-11T20:00:24"/>
    <b v="0"/>
    <n v="11"/>
    <b v="0"/>
    <x v="17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s v="1413351559.559"/>
    <x v="2141"/>
    <s v="1415947159.159"/>
    <d v="2014-11-14T06:39:19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s v="1449075010.010"/>
    <x v="2142"/>
    <s v="1451494210.210"/>
    <d v="2015-12-30T16:50:10"/>
    <b v="0"/>
    <n v="12"/>
    <b v="0"/>
    <x v="17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s v="1275599812.812"/>
    <x v="2143"/>
    <s v="1279738800.800"/>
    <d v="2010-07-21T19:00:01"/>
    <b v="0"/>
    <n v="5"/>
    <b v="0"/>
    <x v="17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s v="1376399240.240"/>
    <x v="2144"/>
    <s v="1379164040.040"/>
    <d v="2013-09-14T13:07:20"/>
    <b v="0"/>
    <n v="24"/>
    <b v="0"/>
    <x v="17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s v="1382938914.914"/>
    <x v="2145"/>
    <s v="1385534514.514"/>
    <d v="2013-11-27T06:41:55"/>
    <b v="0"/>
    <n v="89"/>
    <b v="0"/>
    <x v="17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s v="1453997910.910"/>
    <x v="2146"/>
    <s v="1455207510.510"/>
    <d v="2016-02-11T16:18:31"/>
    <b v="0"/>
    <n v="1"/>
    <b v="0"/>
    <x v="17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s v="1413356748.748"/>
    <x v="2147"/>
    <s v="1416125148.148"/>
    <d v="2014-11-16T08:05:48"/>
    <b v="0"/>
    <n v="55"/>
    <b v="0"/>
    <x v="17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s v="1425404182.182"/>
    <x v="2148"/>
    <s v="1427992582.582"/>
    <d v="2015-04-02T16:36:23"/>
    <b v="0"/>
    <n v="2"/>
    <b v="0"/>
    <x v="17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s v="1277512556.556"/>
    <x v="2149"/>
    <s v="1280534400.400"/>
    <d v="2010-07-31T00:00:00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s v="1465800599.599"/>
    <x v="2150"/>
    <s v="1468392599.599"/>
    <d v="2016-07-13T06:50:00"/>
    <b v="0"/>
    <n v="4"/>
    <b v="0"/>
    <x v="17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s v="1464639614.614"/>
    <x v="2151"/>
    <s v="1467231614.614"/>
    <d v="2016-06-29T20:20:15"/>
    <b v="0"/>
    <n v="6"/>
    <b v="0"/>
    <x v="17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s v="1392321509.509"/>
    <x v="2152"/>
    <s v="1394909909.909"/>
    <d v="2014-03-15T18:58:30"/>
    <b v="0"/>
    <n v="4"/>
    <b v="0"/>
    <x v="17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s v="1417470718.718"/>
    <x v="2153"/>
    <s v="1420876740.740"/>
    <d v="2015-01-10T07:59:01"/>
    <b v="0"/>
    <n v="4"/>
    <b v="0"/>
    <x v="17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s v="1389193827.827"/>
    <x v="2154"/>
    <s v="1390921827.827"/>
    <d v="2014-01-28T15:10:28"/>
    <b v="0"/>
    <n v="2"/>
    <b v="0"/>
    <x v="17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s v="1456854985.985"/>
    <x v="2155"/>
    <s v="1459443385.385"/>
    <d v="2016-03-31T16:56:25"/>
    <b v="0"/>
    <n v="5"/>
    <b v="0"/>
    <x v="17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s v="1375475406.406"/>
    <x v="2156"/>
    <s v="1379363406.406"/>
    <d v="2013-09-16T20:30:06"/>
    <b v="0"/>
    <n v="83"/>
    <b v="0"/>
    <x v="17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s v="1479684783.783"/>
    <x v="2157"/>
    <s v="1482479940.940"/>
    <d v="2016-12-23T07:59:01"/>
    <b v="0"/>
    <n v="57"/>
    <b v="0"/>
    <x v="17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s v="1356121774.774"/>
    <x v="2158"/>
    <s v="1360009774.774"/>
    <d v="2013-02-04T20:29:35"/>
    <b v="0"/>
    <n v="311"/>
    <b v="0"/>
    <x v="17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s v="1308245574.574"/>
    <x v="2159"/>
    <s v="1310837574.574"/>
    <d v="2011-07-16T17:32:55"/>
    <b v="0"/>
    <n v="2"/>
    <b v="0"/>
    <x v="17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s v="1334855105.105"/>
    <x v="2160"/>
    <s v="1337447105.105"/>
    <d v="2012-05-19T17:05:05"/>
    <b v="0"/>
    <n v="16"/>
    <b v="0"/>
    <x v="17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s v="1440448059.059"/>
    <x v="2161"/>
    <s v="1443040059.059"/>
    <d v="2015-09-23T20:27:39"/>
    <b v="0"/>
    <n v="13"/>
    <b v="1"/>
    <x v="11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s v="1403547791.791"/>
    <x v="2162"/>
    <s v="1406226191.191"/>
    <d v="2014-07-24T18:23:11"/>
    <b v="0"/>
    <n v="58"/>
    <b v="1"/>
    <x v="11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s v="1429306520.520"/>
    <x v="2163"/>
    <s v="1433735400.400"/>
    <d v="2015-06-08T03:50:00"/>
    <b v="0"/>
    <n v="44"/>
    <b v="1"/>
    <x v="11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s v="1464196414.414"/>
    <x v="2164"/>
    <s v="1466827140.140"/>
    <d v="2016-06-25T03:59:00"/>
    <b v="0"/>
    <n v="83"/>
    <b v="1"/>
    <x v="11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s v="1457539235.235"/>
    <x v="2165"/>
    <s v="1460127635.635"/>
    <d v="2016-04-08T15:00:36"/>
    <b v="0"/>
    <n v="117"/>
    <b v="1"/>
    <x v="11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s v="1413922018.018"/>
    <x v="2166"/>
    <s v="1417813618.618"/>
    <d v="2014-12-05T21:06:59"/>
    <b v="0"/>
    <n v="32"/>
    <b v="1"/>
    <x v="11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s v="1346463337.337"/>
    <x v="2167"/>
    <s v="1347672937.937"/>
    <d v="2012-09-15T01:35:38"/>
    <b v="0"/>
    <n v="8"/>
    <b v="1"/>
    <x v="11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s v="1484058261.261"/>
    <x v="2168"/>
    <s v="1486702800.800"/>
    <d v="2017-02-10T05:00:01"/>
    <b v="0"/>
    <n v="340"/>
    <b v="1"/>
    <x v="11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s v="1488214151.151"/>
    <x v="2169"/>
    <s v="1488473351.351"/>
    <d v="2017-03-02T16:49:11"/>
    <b v="0"/>
    <n v="7"/>
    <b v="1"/>
    <x v="11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s v="1436810422.422"/>
    <x v="2170"/>
    <s v="1440266422.422"/>
    <d v="2015-08-22T18:00:22"/>
    <b v="0"/>
    <n v="19"/>
    <b v="1"/>
    <x v="11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s v="1431903495.495"/>
    <x v="2171"/>
    <s v="1434949200.200"/>
    <d v="2015-06-22T05:00:00"/>
    <b v="0"/>
    <n v="47"/>
    <b v="1"/>
    <x v="11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s v="1426773320.320"/>
    <x v="2172"/>
    <s v="1429365320.320"/>
    <d v="2015-04-18T13:55:20"/>
    <b v="0"/>
    <n v="13"/>
    <b v="1"/>
    <x v="11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s v="1376066243.243"/>
    <x v="2173"/>
    <s v="1378785540.540"/>
    <d v="2013-09-10T03:59:01"/>
    <b v="0"/>
    <n v="90"/>
    <b v="1"/>
    <x v="11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s v="1459861307.307"/>
    <x v="2174"/>
    <s v="1462453307.307"/>
    <d v="2016-05-05T13:01:47"/>
    <b v="0"/>
    <n v="63"/>
    <b v="1"/>
    <x v="11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s v="1468455186.186"/>
    <x v="2175"/>
    <s v="1469059986.986"/>
    <d v="2016-07-21T00:13:07"/>
    <b v="0"/>
    <n v="26"/>
    <b v="1"/>
    <x v="11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s v="1427987509.509"/>
    <x v="2176"/>
    <s v="1430579509.509"/>
    <d v="2015-05-02T15:11:50"/>
    <b v="0"/>
    <n v="71"/>
    <b v="1"/>
    <x v="11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s v="1463032867.867"/>
    <x v="2177"/>
    <s v="1465192867.867"/>
    <d v="2016-06-06T06:01:08"/>
    <b v="0"/>
    <n v="38"/>
    <b v="1"/>
    <x v="11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s v="1482160597.597"/>
    <x v="2178"/>
    <s v="1484752597.597"/>
    <d v="2017-01-18T15:16:38"/>
    <b v="0"/>
    <n v="859"/>
    <b v="1"/>
    <x v="11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s v="1426133192.192"/>
    <x v="2179"/>
    <s v="1428725192.192"/>
    <d v="2015-04-11T04:06:32"/>
    <b v="0"/>
    <n v="21"/>
    <b v="1"/>
    <x v="11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s v="1443801868.868"/>
    <x v="2180"/>
    <s v="1447434268.268"/>
    <d v="2015-11-13T17:04:28"/>
    <b v="0"/>
    <n v="78"/>
    <b v="1"/>
    <x v="11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s v="1486426053.053"/>
    <x v="2181"/>
    <s v="1487635653.653"/>
    <d v="2017-02-21T00:07:34"/>
    <b v="0"/>
    <n v="53"/>
    <b v="1"/>
    <x v="32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s v="1409261825.825"/>
    <x v="2182"/>
    <s v="1412285825.825"/>
    <d v="2014-10-02T21:37:06"/>
    <b v="0"/>
    <n v="356"/>
    <b v="1"/>
    <x v="32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s v="1484037977.977"/>
    <x v="2183"/>
    <s v="1486616400.400"/>
    <d v="2017-02-09T05:00:00"/>
    <b v="0"/>
    <n v="279"/>
    <b v="1"/>
    <x v="32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s v="1452530041.041"/>
    <x v="2184"/>
    <s v="1453737600.600"/>
    <d v="2016-01-25T16:00:01"/>
    <b v="1"/>
    <n v="266"/>
    <b v="1"/>
    <x v="32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s v="1360830239.239"/>
    <x v="2185"/>
    <s v="1364286239.239"/>
    <d v="2013-03-26T08:23:59"/>
    <b v="0"/>
    <n v="623"/>
    <b v="1"/>
    <x v="32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s v="1470062743.743"/>
    <x v="2186"/>
    <s v="1473213600.600"/>
    <d v="2016-09-07T02:00:01"/>
    <b v="0"/>
    <n v="392"/>
    <b v="1"/>
    <x v="32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s v="1425531666.666"/>
    <x v="2187"/>
    <s v="1428033540.540"/>
    <d v="2015-04-03T03:59:01"/>
    <b v="1"/>
    <n v="3562"/>
    <b v="1"/>
    <x v="32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s v="1474380241.241"/>
    <x v="2188"/>
    <s v="1477414800.800"/>
    <d v="2016-10-25T17:00:01"/>
    <b v="0"/>
    <n v="514"/>
    <b v="1"/>
    <x v="32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s v="1460055300.300"/>
    <x v="2189"/>
    <s v="1461276000.000"/>
    <d v="2016-04-21T22:00:00"/>
    <b v="0"/>
    <n v="88"/>
    <b v="1"/>
    <x v="32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s v="1455721204.204"/>
    <x v="2190"/>
    <s v="1458716340.340"/>
    <d v="2016-03-23T06:59:00"/>
    <b v="0"/>
    <n v="537"/>
    <b v="1"/>
    <x v="32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s v="1486065627.627"/>
    <x v="2191"/>
    <s v="1487102427.427"/>
    <d v="2017-02-14T20:00:27"/>
    <b v="0"/>
    <n v="25"/>
    <b v="1"/>
    <x v="32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s v="1479414344.344"/>
    <x v="2192"/>
    <s v="1481842800.800"/>
    <d v="2016-12-15T23:00:01"/>
    <b v="0"/>
    <n v="3238"/>
    <b v="1"/>
    <x v="32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s v="1477043072.072"/>
    <x v="2193"/>
    <s v="1479704340.340"/>
    <d v="2016-11-21T04:59:00"/>
    <b v="0"/>
    <n v="897"/>
    <b v="1"/>
    <x v="32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s v="1456423890.890"/>
    <x v="2194"/>
    <s v="1459012290.290"/>
    <d v="2016-03-26T17:11:30"/>
    <b v="0"/>
    <n v="878"/>
    <b v="1"/>
    <x v="32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s v="1436725900.900"/>
    <x v="2195"/>
    <s v="1439317900.900"/>
    <d v="2015-08-11T18:31:41"/>
    <b v="0"/>
    <n v="115"/>
    <b v="1"/>
    <x v="32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s v="1478000502.502"/>
    <x v="2196"/>
    <s v="1480662000.000"/>
    <d v="2016-12-02T07:00:00"/>
    <b v="0"/>
    <n v="234"/>
    <b v="1"/>
    <x v="32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s v="1422540059.059"/>
    <x v="2197"/>
    <s v="1425132059.059"/>
    <d v="2015-02-28T14:00:59"/>
    <b v="0"/>
    <n v="4330"/>
    <b v="1"/>
    <x v="32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s v="1444911600.600"/>
    <x v="2198"/>
    <s v="1447507200.200"/>
    <d v="2015-11-14T13:20:00"/>
    <b v="0"/>
    <n v="651"/>
    <b v="1"/>
    <x v="32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s v="1442311198.198"/>
    <x v="2199"/>
    <s v="1444903198.198"/>
    <d v="2015-10-15T09:59:58"/>
    <b v="1"/>
    <n v="251"/>
    <b v="1"/>
    <x v="32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s v="1433775668.668"/>
    <x v="2200"/>
    <s v="1436151600.600"/>
    <d v="2015-07-06T03:00:01"/>
    <b v="0"/>
    <n v="263"/>
    <b v="1"/>
    <x v="32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s v="1357157965.965"/>
    <x v="2201"/>
    <s v="1358367565.565"/>
    <d v="2013-01-16T20:19:26"/>
    <b v="0"/>
    <n v="28"/>
    <b v="1"/>
    <x v="15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s v="1349209368.368"/>
    <x v="2202"/>
    <s v="1351801368.368"/>
    <d v="2012-11-01T20:22:48"/>
    <b v="0"/>
    <n v="721"/>
    <b v="1"/>
    <x v="15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s v="1440535082.082"/>
    <x v="2203"/>
    <s v="1443127082.082"/>
    <d v="2015-09-24T20:38:02"/>
    <b v="0"/>
    <n v="50"/>
    <b v="1"/>
    <x v="15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s v="1360222119.119"/>
    <x v="2204"/>
    <s v="1362814119.119"/>
    <d v="2013-03-09T07:28:39"/>
    <b v="0"/>
    <n v="73"/>
    <b v="1"/>
    <x v="15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s v="1335987789.789"/>
    <x v="2205"/>
    <s v="1338579789.789"/>
    <d v="2012-06-01T19:43:10"/>
    <b v="0"/>
    <n v="27"/>
    <b v="1"/>
    <x v="15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s v="1333001424.424"/>
    <x v="2206"/>
    <s v="1334556624.624"/>
    <d v="2012-04-16T06:10:25"/>
    <b v="0"/>
    <n v="34"/>
    <b v="1"/>
    <x v="15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s v="1381984773.773"/>
    <x v="2207"/>
    <s v="1384580373.373"/>
    <d v="2013-11-16T05:39:33"/>
    <b v="0"/>
    <n v="7"/>
    <b v="1"/>
    <x v="15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s v="1328649026.026"/>
    <x v="2208"/>
    <s v="1333771200.200"/>
    <d v="2012-04-07T04:00:00"/>
    <b v="0"/>
    <n v="24"/>
    <b v="1"/>
    <x v="15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s v="1396524644.644"/>
    <x v="2209"/>
    <s v="1397516400.400"/>
    <d v="2014-04-14T23:00:00"/>
    <b v="0"/>
    <n v="15"/>
    <b v="1"/>
    <x v="15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s v="1329442510.510"/>
    <x v="2210"/>
    <s v="1334424960.960"/>
    <d v="2012-04-14T17:36:01"/>
    <b v="0"/>
    <n v="72"/>
    <b v="1"/>
    <x v="15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s v="1395168625.625"/>
    <x v="2211"/>
    <s v="1397113140.140"/>
    <d v="2014-04-10T06:59:00"/>
    <b v="0"/>
    <n v="120"/>
    <b v="1"/>
    <x v="15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s v="1380650177.177"/>
    <x v="2212"/>
    <s v="1383526800.800"/>
    <d v="2013-11-04T01:00:01"/>
    <b v="0"/>
    <n v="123"/>
    <b v="1"/>
    <x v="15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s v="1429127379.379"/>
    <x v="2213"/>
    <s v="1431719379.379"/>
    <d v="2015-05-15T19:49:39"/>
    <b v="0"/>
    <n v="1"/>
    <b v="1"/>
    <x v="15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s v="1389121248.248"/>
    <x v="2214"/>
    <s v="1391713248.248"/>
    <d v="2014-02-06T19:00:48"/>
    <b v="0"/>
    <n v="24"/>
    <b v="1"/>
    <x v="15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s v="1329671572.572"/>
    <x v="2215"/>
    <s v="1331621940.940"/>
    <d v="2012-03-13T06:59:01"/>
    <b v="0"/>
    <n v="33"/>
    <b v="1"/>
    <x v="15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s v="1436464945.945"/>
    <x v="2216"/>
    <s v="1437674545.545"/>
    <d v="2015-07-23T18:02:26"/>
    <b v="0"/>
    <n v="14"/>
    <b v="1"/>
    <x v="15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s v="1445539113.113"/>
    <x v="2217"/>
    <s v="1446451200.200"/>
    <d v="2015-11-02T08:00:00"/>
    <b v="0"/>
    <n v="9"/>
    <b v="1"/>
    <x v="15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s v="1344281383.383"/>
    <x v="2218"/>
    <s v="1346198400.400"/>
    <d v="2012-08-29T00:00:00"/>
    <b v="0"/>
    <n v="76"/>
    <b v="1"/>
    <x v="15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s v="1437412512.512"/>
    <x v="2219"/>
    <s v="1440004512.512"/>
    <d v="2015-08-19T17:15:13"/>
    <b v="0"/>
    <n v="19"/>
    <b v="1"/>
    <x v="15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s v="1372296436.436"/>
    <x v="2220"/>
    <s v="1374888436.436"/>
    <d v="2013-07-27T01:27:16"/>
    <b v="0"/>
    <n v="69"/>
    <b v="1"/>
    <x v="15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s v="1458748809.809"/>
    <x v="2221"/>
    <s v="1461369600.600"/>
    <d v="2016-04-23T00:00:01"/>
    <b v="0"/>
    <n v="218"/>
    <b v="1"/>
    <x v="32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s v="1325184847.847"/>
    <x v="2222"/>
    <s v="1327776847.847"/>
    <d v="2012-01-28T18:54:08"/>
    <b v="0"/>
    <n v="30"/>
    <b v="1"/>
    <x v="32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s v="1432826568.568"/>
    <x v="2223"/>
    <s v="1435418568.568"/>
    <d v="2015-06-27T15:22:49"/>
    <b v="0"/>
    <n v="100"/>
    <b v="1"/>
    <x v="32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s v="1475337675.675"/>
    <x v="2224"/>
    <s v="1477767600.600"/>
    <d v="2016-10-29T19:00:01"/>
    <b v="0"/>
    <n v="296"/>
    <b v="1"/>
    <x v="32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s v="1408734015.015"/>
    <x v="2225"/>
    <s v="1411326015.015"/>
    <d v="2014-09-21T19:00:15"/>
    <b v="0"/>
    <n v="1204"/>
    <b v="1"/>
    <x v="32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s v="1452625822.822"/>
    <x v="2226"/>
    <s v="1455253140.140"/>
    <d v="2016-02-12T04:59:00"/>
    <b v="0"/>
    <n v="321"/>
    <b v="1"/>
    <x v="32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s v="1381778555.555"/>
    <x v="2227"/>
    <s v="1384374155.155"/>
    <d v="2013-11-13T20:22:35"/>
    <b v="0"/>
    <n v="301"/>
    <b v="1"/>
    <x v="32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s v="1437115236.236"/>
    <x v="2228"/>
    <s v="1439707236.236"/>
    <d v="2015-08-16T06:40:36"/>
    <b v="0"/>
    <n v="144"/>
    <b v="1"/>
    <x v="32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s v="1375113391.391"/>
    <x v="2229"/>
    <s v="1378180800.800"/>
    <d v="2013-09-03T04:00:01"/>
    <b v="0"/>
    <n v="539"/>
    <b v="1"/>
    <x v="32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s v="1395868127.127"/>
    <x v="2230"/>
    <s v="1398460127.127"/>
    <d v="2014-04-25T21:08:47"/>
    <b v="0"/>
    <n v="498"/>
    <b v="1"/>
    <x v="32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s v="1369864301.301"/>
    <x v="2231"/>
    <s v="1372136400.400"/>
    <d v="2013-06-25T05:00:00"/>
    <b v="0"/>
    <n v="1113"/>
    <b v="1"/>
    <x v="32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s v="1402945408.408"/>
    <x v="2232"/>
    <s v="1405738800.800"/>
    <d v="2014-07-19T03:00:01"/>
    <b v="0"/>
    <n v="988"/>
    <b v="1"/>
    <x v="32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s v="1448269539.539"/>
    <x v="2233"/>
    <s v="1450051200.200"/>
    <d v="2015-12-14T00:00:00"/>
    <b v="0"/>
    <n v="391"/>
    <b v="1"/>
    <x v="32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s v="1481053647.647"/>
    <x v="2234"/>
    <s v="1483645647.647"/>
    <d v="2017-01-05T19:47:28"/>
    <b v="0"/>
    <n v="28"/>
    <b v="1"/>
    <x v="32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s v="1424997111.111"/>
    <x v="2235"/>
    <s v="1427585511.511"/>
    <d v="2015-03-28T23:31:52"/>
    <b v="0"/>
    <n v="147"/>
    <b v="1"/>
    <x v="32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s v="1451746123.123"/>
    <x v="2236"/>
    <s v="1454338123.123"/>
    <d v="2016-02-01T14:48:43"/>
    <b v="0"/>
    <n v="680"/>
    <b v="1"/>
    <x v="32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s v="1412294683.683"/>
    <x v="2237"/>
    <s v="1415779140.140"/>
    <d v="2014-11-12T07:59:00"/>
    <b v="0"/>
    <n v="983"/>
    <b v="1"/>
    <x v="32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s v="1486565716.716"/>
    <x v="2238"/>
    <s v="1489157716.716"/>
    <d v="2017-03-10T14:55:17"/>
    <b v="0"/>
    <n v="79"/>
    <b v="1"/>
    <x v="32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s v="1382742014.014"/>
    <x v="2239"/>
    <s v="1385870520.520"/>
    <d v="2013-12-01T04:02:01"/>
    <b v="0"/>
    <n v="426"/>
    <b v="1"/>
    <x v="32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s v="1458762544.544"/>
    <x v="2240"/>
    <s v="1461354544.544"/>
    <d v="2016-04-22T19:49:05"/>
    <b v="0"/>
    <n v="96"/>
    <b v="1"/>
    <x v="32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s v="1485892300.300"/>
    <x v="2241"/>
    <s v="1488484300.300"/>
    <d v="2017-03-02T19:51:40"/>
    <b v="0"/>
    <n v="163"/>
    <b v="1"/>
    <x v="32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s v="1382449733.733"/>
    <x v="2242"/>
    <s v="1385521320.320"/>
    <d v="2013-11-27T03:02:00"/>
    <b v="0"/>
    <n v="2525"/>
    <b v="1"/>
    <x v="32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s v="1488823290.290"/>
    <x v="2243"/>
    <s v="1489374000.000"/>
    <d v="2017-03-13T03:00:00"/>
    <b v="0"/>
    <n v="2035"/>
    <b v="1"/>
    <x v="32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s v="1475609946.946"/>
    <x v="2244"/>
    <s v="1476649800.800"/>
    <d v="2016-10-16T20:30:01"/>
    <b v="0"/>
    <n v="290"/>
    <b v="1"/>
    <x v="32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s v="1390323617.617"/>
    <x v="2245"/>
    <s v="1393005600.600"/>
    <d v="2014-02-21T18:00:01"/>
    <b v="0"/>
    <n v="1980"/>
    <b v="1"/>
    <x v="32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s v="1438801210.210"/>
    <x v="2246"/>
    <s v="1441393210.210"/>
    <d v="2015-09-04T19:00:10"/>
    <b v="0"/>
    <n v="57"/>
    <b v="1"/>
    <x v="32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s v="1436975965.965"/>
    <x v="2247"/>
    <s v="1438185565.565"/>
    <d v="2015-07-29T15:59:26"/>
    <b v="0"/>
    <n v="380"/>
    <b v="1"/>
    <x v="32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s v="1479157278.278"/>
    <x v="2248"/>
    <s v="1481749278.278"/>
    <d v="2016-12-14T21:01:18"/>
    <b v="0"/>
    <n v="128"/>
    <b v="1"/>
    <x v="32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s v="1362329565.565"/>
    <x v="2249"/>
    <s v="1364917965.965"/>
    <d v="2013-04-02T15:52:46"/>
    <b v="0"/>
    <n v="180"/>
    <b v="1"/>
    <x v="32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s v="1478131673.673"/>
    <x v="2250"/>
    <s v="1480727273.273"/>
    <d v="2016-12-03T01:07:53"/>
    <b v="0"/>
    <n v="571"/>
    <b v="1"/>
    <x v="32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s v="1406362677.677"/>
    <x v="2251"/>
    <s v="1408177077.077"/>
    <d v="2014-08-16T08:17:57"/>
    <b v="0"/>
    <n v="480"/>
    <b v="1"/>
    <x v="32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s v="1469173938.938"/>
    <x v="2252"/>
    <s v="1470469938.938"/>
    <d v="2016-08-06T07:52:19"/>
    <b v="0"/>
    <n v="249"/>
    <b v="1"/>
    <x v="32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s v="1445267347.347"/>
    <x v="2253"/>
    <s v="1447862947.947"/>
    <d v="2015-11-18T16:09:08"/>
    <b v="0"/>
    <n v="84"/>
    <b v="1"/>
    <x v="32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s v="1484667168.168"/>
    <x v="2254"/>
    <s v="1485271968.968"/>
    <d v="2017-01-24T15:32:49"/>
    <b v="0"/>
    <n v="197"/>
    <b v="1"/>
    <x v="32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s v="1460069451.451"/>
    <x v="2255"/>
    <s v="1462661451.451"/>
    <d v="2016-05-07T22:50:51"/>
    <b v="0"/>
    <n v="271"/>
    <b v="1"/>
    <x v="32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s v="1478602246.246"/>
    <x v="2256"/>
    <s v="1479811846.846"/>
    <d v="2016-11-22T10:50:47"/>
    <b v="0"/>
    <n v="50"/>
    <b v="1"/>
    <x v="32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s v="1463351329.329"/>
    <x v="2257"/>
    <s v="1466377200.200"/>
    <d v="2016-06-19T23:00:00"/>
    <b v="0"/>
    <n v="169"/>
    <b v="1"/>
    <x v="32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s v="1431453687.687"/>
    <x v="2258"/>
    <s v="1434045687.687"/>
    <d v="2015-06-11T18:01:28"/>
    <b v="0"/>
    <n v="205"/>
    <b v="1"/>
    <x v="32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s v="1480360736.736"/>
    <x v="2259"/>
    <s v="1481224736.736"/>
    <d v="2016-12-08T19:18:57"/>
    <b v="0"/>
    <n v="206"/>
    <b v="1"/>
    <x v="32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s v="1393287850.850"/>
    <x v="2260"/>
    <s v="1395876250.250"/>
    <d v="2014-03-26T23:24:10"/>
    <b v="0"/>
    <n v="84"/>
    <b v="1"/>
    <x v="32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s v="1485278620.620"/>
    <x v="2261"/>
    <s v="1487093020.020"/>
    <d v="2017-02-14T17:23:40"/>
    <b v="0"/>
    <n v="210"/>
    <b v="1"/>
    <x v="32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s v="1413295358.358"/>
    <x v="2262"/>
    <s v="1416268800.800"/>
    <d v="2014-11-18T00:00:01"/>
    <b v="0"/>
    <n v="181"/>
    <b v="1"/>
    <x v="32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s v="1420919913.913"/>
    <x v="2263"/>
    <s v="1422734313.313"/>
    <d v="2015-01-31T19:58:33"/>
    <b v="0"/>
    <n v="60"/>
    <b v="1"/>
    <x v="32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s v="1462543114.114"/>
    <x v="2264"/>
    <s v="1463972400.400"/>
    <d v="2016-05-23T03:00:00"/>
    <b v="0"/>
    <n v="445"/>
    <b v="1"/>
    <x v="32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s v="1479241707.707"/>
    <x v="2265"/>
    <s v="1479846507.507"/>
    <d v="2016-11-22T20:28:28"/>
    <b v="0"/>
    <n v="17"/>
    <b v="1"/>
    <x v="32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s v="1460235592.592"/>
    <x v="2266"/>
    <s v="1461722400.400"/>
    <d v="2016-04-27T02:00:00"/>
    <b v="0"/>
    <n v="194"/>
    <b v="1"/>
    <x v="32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s v="1416945297.297"/>
    <x v="2267"/>
    <s v="1419123600.600"/>
    <d v="2014-12-21T01:00:01"/>
    <b v="0"/>
    <n v="404"/>
    <b v="1"/>
    <x v="32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s v="1486691915.915"/>
    <x v="2268"/>
    <s v="1489283915.915"/>
    <d v="2017-03-12T01:58:36"/>
    <b v="0"/>
    <n v="194"/>
    <b v="1"/>
    <x v="32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s v="1486745663.663"/>
    <x v="2269"/>
    <s v="1488862800.800"/>
    <d v="2017-03-07T05:00:01"/>
    <b v="0"/>
    <n v="902"/>
    <b v="1"/>
    <x v="32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s v="1482353513.513"/>
    <x v="2270"/>
    <s v="1484085540.540"/>
    <d v="2017-01-10T21:59:01"/>
    <b v="0"/>
    <n v="1670"/>
    <b v="1"/>
    <x v="32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s v="1478736004.004"/>
    <x v="2271"/>
    <s v="1481328004.004"/>
    <d v="2016-12-10T00:00:04"/>
    <b v="0"/>
    <n v="1328"/>
    <b v="1"/>
    <x v="32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s v="1446914836.836"/>
    <x v="2272"/>
    <s v="1449506836.836"/>
    <d v="2015-12-07T16:47:17"/>
    <b v="0"/>
    <n v="944"/>
    <b v="1"/>
    <x v="32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s v="1487164242.242"/>
    <x v="2273"/>
    <s v="1489320642.642"/>
    <d v="2017-03-12T12:10:43"/>
    <b v="0"/>
    <n v="147"/>
    <b v="1"/>
    <x v="32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s v="1390564857.857"/>
    <x v="2274"/>
    <s v="1393156857.857"/>
    <d v="2014-02-23T12:00:58"/>
    <b v="0"/>
    <n v="99"/>
    <b v="1"/>
    <x v="32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s v="1416667679.679"/>
    <x v="2275"/>
    <s v="1419259679.679"/>
    <d v="2014-12-22T14:48:00"/>
    <b v="0"/>
    <n v="79"/>
    <b v="1"/>
    <x v="32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s v="1386344289.289"/>
    <x v="2276"/>
    <s v="1388936289.289"/>
    <d v="2014-01-05T15:38:09"/>
    <b v="0"/>
    <n v="75"/>
    <b v="1"/>
    <x v="32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s v="1327767423.423"/>
    <x v="2277"/>
    <s v="1330359423.423"/>
    <d v="2012-02-27T16:17:03"/>
    <b v="0"/>
    <n v="207"/>
    <b v="1"/>
    <x v="32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s v="1448902867.867"/>
    <x v="2278"/>
    <s v="1451861940.940"/>
    <d v="2016-01-03T22:59:01"/>
    <b v="0"/>
    <n v="102"/>
    <b v="1"/>
    <x v="32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s v="1421436099.099"/>
    <x v="2279"/>
    <s v="1423022400.400"/>
    <d v="2015-02-04T04:00:00"/>
    <b v="0"/>
    <n v="32"/>
    <b v="1"/>
    <x v="32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s v="1439909991.991"/>
    <x v="2280"/>
    <s v="1442501991.991"/>
    <d v="2015-09-17T14:59:52"/>
    <b v="0"/>
    <n v="480"/>
    <b v="1"/>
    <x v="32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s v="1306219897.897"/>
    <x v="2281"/>
    <s v="1311576600.600"/>
    <d v="2011-07-25T06:50:01"/>
    <b v="0"/>
    <n v="11"/>
    <b v="1"/>
    <x v="11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s v="1447560686.686"/>
    <x v="2282"/>
    <s v="1452744686.686"/>
    <d v="2016-01-14T04:11:27"/>
    <b v="0"/>
    <n v="12"/>
    <b v="1"/>
    <x v="11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s v="1331348404.404"/>
    <x v="2283"/>
    <s v="1336528804.804"/>
    <d v="2012-05-09T02:00:05"/>
    <b v="0"/>
    <n v="48"/>
    <b v="1"/>
    <x v="11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s v="1297451245.245"/>
    <x v="2284"/>
    <s v="1299902400.400"/>
    <d v="2011-03-12T04:00:00"/>
    <b v="0"/>
    <n v="59"/>
    <b v="1"/>
    <x v="11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s v="1338352043.043"/>
    <x v="2285"/>
    <s v="1340944043.043"/>
    <d v="2012-06-29T04:27:23"/>
    <b v="0"/>
    <n v="79"/>
    <b v="1"/>
    <x v="11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s v="1376003254.254"/>
    <x v="2286"/>
    <s v="1378439940.940"/>
    <d v="2013-09-06T03:59:01"/>
    <b v="0"/>
    <n v="14"/>
    <b v="1"/>
    <x v="11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s v="1401724860.860"/>
    <x v="2287"/>
    <s v="1403539260.260"/>
    <d v="2014-06-23T16:01:00"/>
    <b v="0"/>
    <n v="106"/>
    <b v="1"/>
    <x v="11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s v="1339098689.689"/>
    <x v="2288"/>
    <s v="1340733600.600"/>
    <d v="2012-06-26T18:00:01"/>
    <b v="0"/>
    <n v="25"/>
    <b v="1"/>
    <x v="11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s v="1382659060.060"/>
    <x v="2289"/>
    <s v="1386372120.120"/>
    <d v="2013-12-06T23:22:00"/>
    <b v="0"/>
    <n v="25"/>
    <b v="1"/>
    <x v="11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s v="1252908330.330"/>
    <x v="2290"/>
    <s v="1259686800.800"/>
    <d v="2009-12-01T17:00:01"/>
    <b v="0"/>
    <n v="29"/>
    <b v="1"/>
    <x v="11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s v="1332199618.618"/>
    <x v="2291"/>
    <s v="1335153600.600"/>
    <d v="2012-04-23T04:00:01"/>
    <b v="0"/>
    <n v="43"/>
    <b v="1"/>
    <x v="11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s v="1332175476.476"/>
    <x v="2292"/>
    <s v="1334767476.476"/>
    <d v="2012-04-18T16:44:36"/>
    <b v="0"/>
    <n v="46"/>
    <b v="1"/>
    <x v="11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s v="1346345999.999"/>
    <x v="2293"/>
    <s v="1348545540.540"/>
    <d v="2012-09-25T03:59:01"/>
    <b v="0"/>
    <n v="27"/>
    <b v="1"/>
    <x v="11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s v="1356110480.480"/>
    <x v="2294"/>
    <s v="1358702480.480"/>
    <d v="2013-01-20T17:21:20"/>
    <b v="0"/>
    <n v="112"/>
    <b v="1"/>
    <x v="11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s v="1356648856.856"/>
    <x v="2295"/>
    <s v="1359240856.856"/>
    <d v="2013-01-26T22:54:17"/>
    <b v="0"/>
    <n v="34"/>
    <b v="1"/>
    <x v="11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s v="1326994426.426"/>
    <x v="2296"/>
    <s v="1330018426.426"/>
    <d v="2012-02-23T17:33:46"/>
    <b v="0"/>
    <n v="145"/>
    <b v="1"/>
    <x v="11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s v="1328749249.249"/>
    <x v="2297"/>
    <s v="1331697540.540"/>
    <d v="2012-03-14T03:59:01"/>
    <b v="0"/>
    <n v="19"/>
    <b v="1"/>
    <x v="11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s v="1393272633.633"/>
    <x v="2298"/>
    <s v="1395861033.033"/>
    <d v="2014-03-26T19:10:33"/>
    <b v="0"/>
    <n v="288"/>
    <b v="1"/>
    <x v="11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s v="1295657209.209"/>
    <x v="2299"/>
    <s v="1296953209.209"/>
    <d v="2011-02-06T00:46:49"/>
    <b v="0"/>
    <n v="14"/>
    <b v="1"/>
    <x v="11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s v="1339694816.816"/>
    <x v="2300"/>
    <s v="1340904416.416"/>
    <d v="2012-06-28T17:26:56"/>
    <b v="0"/>
    <n v="7"/>
    <b v="1"/>
    <x v="11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s v="1369193496.496"/>
    <x v="2301"/>
    <s v="1371785496.496"/>
    <d v="2013-06-21T03:31:36"/>
    <b v="1"/>
    <n v="211"/>
    <b v="1"/>
    <x v="14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s v="1385585434.434"/>
    <x v="2302"/>
    <s v="1388473200.200"/>
    <d v="2013-12-31T07:00:00"/>
    <b v="1"/>
    <n v="85"/>
    <b v="1"/>
    <x v="14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s v="1320287996.996"/>
    <x v="2303"/>
    <s v="1323747596.596"/>
    <d v="2011-12-13T03:39:57"/>
    <b v="1"/>
    <n v="103"/>
    <b v="1"/>
    <x v="14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s v="1290281691.691"/>
    <x v="2304"/>
    <s v="1293857940.940"/>
    <d v="2011-01-01T04:59:01"/>
    <b v="1"/>
    <n v="113"/>
    <b v="1"/>
    <x v="14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s v="1405356072.072"/>
    <x v="2305"/>
    <s v="1407520800.800"/>
    <d v="2014-08-08T18:00:01"/>
    <b v="1"/>
    <n v="167"/>
    <b v="1"/>
    <x v="14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s v="1328760129.129"/>
    <x v="2306"/>
    <s v="1331352129.129"/>
    <d v="2012-03-10T04:02:09"/>
    <b v="1"/>
    <n v="73"/>
    <b v="1"/>
    <x v="14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s v="1333653333.333"/>
    <x v="2307"/>
    <s v="1336245328.328"/>
    <d v="2012-05-05T19:15:28"/>
    <b v="1"/>
    <n v="75"/>
    <b v="1"/>
    <x v="14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s v="1406847996.996"/>
    <x v="2308"/>
    <s v="1409274000.000"/>
    <d v="2014-08-29T01:00:00"/>
    <b v="1"/>
    <n v="614"/>
    <b v="1"/>
    <x v="14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s v="1359848537.537"/>
    <x v="2309"/>
    <s v="1362872537.537"/>
    <d v="2013-03-09T23:42:18"/>
    <b v="1"/>
    <n v="107"/>
    <b v="1"/>
    <x v="14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s v="1361300615.615"/>
    <x v="2310"/>
    <s v="1363889015.015"/>
    <d v="2013-03-21T18:03:35"/>
    <b v="1"/>
    <n v="1224"/>
    <b v="1"/>
    <x v="14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s v="1396829189.189"/>
    <x v="2311"/>
    <s v="1399421189.189"/>
    <d v="2014-05-07T00:06:29"/>
    <b v="1"/>
    <n v="104"/>
    <b v="1"/>
    <x v="14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s v="1395155478.478"/>
    <x v="2312"/>
    <s v="1397862000.000"/>
    <d v="2014-04-18T23:00:00"/>
    <b v="1"/>
    <n v="79"/>
    <b v="1"/>
    <x v="14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s v="1333494026.026"/>
    <x v="2313"/>
    <s v="1336086026.026"/>
    <d v="2012-05-03T23:00:26"/>
    <b v="1"/>
    <n v="157"/>
    <b v="1"/>
    <x v="14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s v="1336482857.857"/>
    <x v="2314"/>
    <s v="1339074857.857"/>
    <d v="2012-06-07T13:14:18"/>
    <b v="1"/>
    <n v="50"/>
    <b v="1"/>
    <x v="14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s v="1333646743.743"/>
    <x v="2315"/>
    <s v="1336238743.743"/>
    <d v="2012-05-05T17:25:44"/>
    <b v="1"/>
    <n v="64"/>
    <b v="1"/>
    <x v="14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s v="1253726650.650"/>
    <x v="2316"/>
    <s v="1260383040.040"/>
    <d v="2009-12-09T18:24:00"/>
    <b v="1"/>
    <n v="200"/>
    <b v="1"/>
    <x v="14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s v="1263474049.049"/>
    <x v="2317"/>
    <s v="1266210000.000"/>
    <d v="2010-02-15T05:00:00"/>
    <b v="1"/>
    <n v="22"/>
    <b v="1"/>
    <x v="14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s v="1251214014.014"/>
    <x v="2318"/>
    <s v="1253937540.540"/>
    <d v="2009-09-26T03:59:01"/>
    <b v="1"/>
    <n v="163"/>
    <b v="1"/>
    <x v="14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s v="1384480685.685"/>
    <x v="2319"/>
    <s v="1387072685.685"/>
    <d v="2013-12-15T01:58:06"/>
    <b v="1"/>
    <n v="77"/>
    <b v="1"/>
    <x v="14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s v="1393443400.400"/>
    <x v="2320"/>
    <s v="1396463800.800"/>
    <d v="2014-04-02T18:36:41"/>
    <b v="1"/>
    <n v="89"/>
    <b v="1"/>
    <x v="14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s v="1488694501.501"/>
    <x v="2321"/>
    <s v="1491282901.901"/>
    <d v="2017-04-04T05:15:02"/>
    <b v="0"/>
    <n v="64"/>
    <b v="0"/>
    <x v="33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s v="1489181369.369"/>
    <x v="2322"/>
    <s v="1491769769.769"/>
    <d v="2017-04-09T20:29:30"/>
    <b v="0"/>
    <n v="4"/>
    <b v="0"/>
    <x v="33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s v="1489428447.447"/>
    <x v="2323"/>
    <s v="1490033247.247"/>
    <d v="2017-03-20T18:07:27"/>
    <b v="0"/>
    <n v="4"/>
    <b v="0"/>
    <x v="33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s v="1487970885.885"/>
    <x v="2324"/>
    <s v="1490559285.285"/>
    <d v="2017-03-26T20:14:45"/>
    <b v="0"/>
    <n v="61"/>
    <b v="0"/>
    <x v="33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s v="1488241931.931"/>
    <x v="2325"/>
    <s v="1490830331.331"/>
    <d v="2017-03-29T23:32:11"/>
    <b v="0"/>
    <n v="7"/>
    <b v="0"/>
    <x v="33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s v="1489106948.948"/>
    <x v="2326"/>
    <s v="1493571600.600"/>
    <d v="2017-04-30T17:00:01"/>
    <b v="0"/>
    <n v="1"/>
    <b v="0"/>
    <x v="33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s v="1406066440.440"/>
    <x v="2327"/>
    <s v="1409090440.440"/>
    <d v="2014-08-26T22:00:40"/>
    <b v="1"/>
    <n v="3355"/>
    <b v="1"/>
    <x v="33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s v="1431715537.537"/>
    <x v="2328"/>
    <s v="1434307537.537"/>
    <d v="2015-06-14T18:45:38"/>
    <b v="1"/>
    <n v="537"/>
    <b v="1"/>
    <x v="33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s v="1403017146.146"/>
    <x v="2329"/>
    <s v="1405609146.146"/>
    <d v="2014-07-17T14:59:06"/>
    <b v="1"/>
    <n v="125"/>
    <b v="1"/>
    <x v="33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s v="1448400943.943"/>
    <x v="2330"/>
    <s v="1451001600.600"/>
    <d v="2015-12-25T00:00:01"/>
    <b v="1"/>
    <n v="163"/>
    <b v="1"/>
    <x v="33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s v="1405728490.490"/>
    <x v="2331"/>
    <s v="1408320490.490"/>
    <d v="2014-08-18T00:08:10"/>
    <b v="1"/>
    <n v="283"/>
    <b v="1"/>
    <x v="33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s v="1420643071.071"/>
    <x v="2332"/>
    <s v="1423235071.071"/>
    <d v="2015-02-06T15:04:31"/>
    <b v="1"/>
    <n v="352"/>
    <b v="1"/>
    <x v="33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s v="1399563390.390"/>
    <x v="2333"/>
    <s v="1401385800.800"/>
    <d v="2014-05-29T17:50:01"/>
    <b v="1"/>
    <n v="94"/>
    <b v="1"/>
    <x v="33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s v="1412611498.498"/>
    <x v="2334"/>
    <s v="1415208840.840"/>
    <d v="2014-11-05T17:34:01"/>
    <b v="1"/>
    <n v="67"/>
    <b v="1"/>
    <x v="33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s v="1399902243.243"/>
    <x v="2335"/>
    <s v="1402494243.243"/>
    <d v="2014-06-11T13:44:03"/>
    <b v="1"/>
    <n v="221"/>
    <b v="1"/>
    <x v="33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s v="1390860695.695"/>
    <x v="2336"/>
    <s v="1394316695.695"/>
    <d v="2014-03-08T22:11:36"/>
    <b v="1"/>
    <n v="2165"/>
    <b v="1"/>
    <x v="33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s v="1401204143.143"/>
    <x v="2337"/>
    <s v="1403796143.143"/>
    <d v="2014-06-26T15:22:23"/>
    <b v="1"/>
    <n v="179"/>
    <b v="1"/>
    <x v="33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s v="1401485484.484"/>
    <x v="2338"/>
    <s v="1404077484.484"/>
    <d v="2014-06-29T21:31:24"/>
    <b v="1"/>
    <n v="123"/>
    <b v="1"/>
    <x v="33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s v="1479496309.309"/>
    <x v="2339"/>
    <s v="1482134340.340"/>
    <d v="2016-12-19T07:59:00"/>
    <b v="1"/>
    <n v="1104"/>
    <b v="1"/>
    <x v="33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s v="1475249138.138"/>
    <x v="2340"/>
    <s v="1477841138.138"/>
    <d v="2016-10-30T15:25:38"/>
    <b v="1"/>
    <n v="403"/>
    <b v="1"/>
    <x v="33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s v="1434137504.504"/>
    <x v="2341"/>
    <s v="1436729504.504"/>
    <d v="2015-07-12T19:31:45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s v="1410799870.870"/>
    <x v="2342"/>
    <s v="1412571600.600"/>
    <d v="2014-10-06T05:00:01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s v="1447962505.505"/>
    <x v="2343"/>
    <s v="1452282420.420"/>
    <d v="2016-01-08T19:47:00"/>
    <b v="0"/>
    <n v="1"/>
    <b v="0"/>
    <x v="7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s v="1464197269.269"/>
    <x v="2344"/>
    <s v="1466789269.269"/>
    <d v="2016-06-24T17:27:49"/>
    <b v="0"/>
    <n v="1"/>
    <b v="0"/>
    <x v="7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s v="1424822556.556"/>
    <x v="2345"/>
    <s v="1427845140.140"/>
    <d v="2015-03-31T23:39:00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s v="1472843431.431"/>
    <x v="2346"/>
    <s v="1476731431.431"/>
    <d v="2016-10-17T19:10:31"/>
    <b v="0"/>
    <n v="3"/>
    <b v="0"/>
    <x v="7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s v="1469543676.676"/>
    <x v="2347"/>
    <s v="1472135676.676"/>
    <d v="2016-08-25T14:34:37"/>
    <b v="0"/>
    <n v="1"/>
    <b v="0"/>
    <x v="7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s v="1450822938.938"/>
    <x v="2348"/>
    <s v="1456006938.938"/>
    <d v="2016-02-20T22:22:19"/>
    <b v="0"/>
    <n v="5"/>
    <b v="0"/>
    <x v="7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s v="1436812628.628"/>
    <x v="2349"/>
    <s v="1439318228.228"/>
    <d v="2015-08-11T18:37:08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s v="1480882370.370"/>
    <x v="2350"/>
    <s v="1483474370.370"/>
    <d v="2017-01-03T20:12:5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s v="1427768739.739"/>
    <x v="2351"/>
    <s v="1430360739.739"/>
    <d v="2015-04-30T02:25:40"/>
    <b v="0"/>
    <n v="7"/>
    <b v="0"/>
    <x v="7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s v="1428419552.552"/>
    <x v="2352"/>
    <s v="1433603552.552"/>
    <d v="2015-06-06T15:12:33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s v="1428596022.022"/>
    <x v="2353"/>
    <s v="1429632822.822"/>
    <d v="2015-04-21T16:13:43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s v="1415726460.460"/>
    <x v="2354"/>
    <s v="1420910460.460"/>
    <d v="2015-01-10T17:21:00"/>
    <b v="0"/>
    <n v="1"/>
    <b v="0"/>
    <x v="7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s v="1428012136.136"/>
    <x v="2355"/>
    <s v="1430604136.136"/>
    <d v="2015-05-02T22:02:16"/>
    <b v="0"/>
    <n v="2"/>
    <b v="0"/>
    <x v="7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s v="1430938104.104"/>
    <x v="2356"/>
    <s v="1433530104.104"/>
    <d v="2015-06-05T18:48:24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s v="1442501578.578"/>
    <x v="2357"/>
    <s v="1445093578.578"/>
    <d v="2015-10-17T14:52:59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s v="1417818036.036"/>
    <x v="2358"/>
    <s v="1422664740.740"/>
    <d v="2015-01-31T00:39:01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s v="1433432124.124"/>
    <x v="2359"/>
    <s v="1438616124.124"/>
    <d v="2015-08-03T15:35:24"/>
    <b v="0"/>
    <n v="3"/>
    <b v="0"/>
    <x v="7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s v="1452272280.280"/>
    <x v="2360"/>
    <s v="1454864280.280"/>
    <d v="2016-02-07T16:58:00"/>
    <b v="0"/>
    <n v="1"/>
    <b v="0"/>
    <x v="7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s v="1459975008.008"/>
    <x v="2361"/>
    <s v="1462053600.600"/>
    <d v="2016-04-30T22:00:01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s v="1415723470.470"/>
    <x v="2362"/>
    <s v="1418315470.470"/>
    <d v="2014-12-11T16:31:10"/>
    <b v="0"/>
    <n v="2"/>
    <b v="0"/>
    <x v="7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s v="1447460200.200"/>
    <x v="2363"/>
    <s v="1451348200.200"/>
    <d v="2015-12-29T00:16:40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s v="1441146356.356"/>
    <x v="2364"/>
    <s v="1445898356.356"/>
    <d v="2015-10-26T22:25:5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s v="1449596425.425"/>
    <x v="2365"/>
    <s v="1453071600.600"/>
    <d v="2016-01-17T23:00:01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s v="1442839533.533"/>
    <x v="2366"/>
    <s v="1445431533.533"/>
    <d v="2015-10-21T12:45:34"/>
    <b v="0"/>
    <n v="27"/>
    <b v="0"/>
    <x v="7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s v="1456442216.216"/>
    <x v="2367"/>
    <s v="1461622616.616"/>
    <d v="2016-04-25T22:16:57"/>
    <b v="0"/>
    <n v="14"/>
    <b v="0"/>
    <x v="7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s v="1425143965.965"/>
    <x v="2368"/>
    <s v="1429028365.365"/>
    <d v="2015-04-14T16:19:25"/>
    <b v="0"/>
    <n v="2"/>
    <b v="0"/>
    <x v="7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s v="1452540611.611"/>
    <x v="2369"/>
    <s v="1455132611.611"/>
    <d v="2016-02-10T19:30:12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s v="1416285141.141"/>
    <x v="2370"/>
    <s v="1418877141.141"/>
    <d v="2014-12-18T04:32:21"/>
    <b v="0"/>
    <n v="4"/>
    <b v="0"/>
    <x v="7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s v="1432665596.596"/>
    <x v="2371"/>
    <s v="1435257596.596"/>
    <d v="2015-06-25T18:39:57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s v="1427247571.571"/>
    <x v="2372"/>
    <s v="1429839571.571"/>
    <d v="2015-04-24T01:39:32"/>
    <b v="0"/>
    <n v="6"/>
    <b v="0"/>
    <x v="7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s v="1438271624.624"/>
    <x v="2373"/>
    <s v="1440863624.624"/>
    <d v="2015-08-29T15:53:45"/>
    <b v="0"/>
    <n v="1"/>
    <b v="0"/>
    <x v="7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s v="1421180060.060"/>
    <x v="2374"/>
    <s v="1423772060.060"/>
    <d v="2015-02-12T20:14:20"/>
    <b v="0"/>
    <n v="1"/>
    <b v="0"/>
    <x v="7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s v="1470859437.437"/>
    <x v="2375"/>
    <s v="1473451437.437"/>
    <d v="2016-09-09T20:03:57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s v="1447193566.566"/>
    <x v="2376"/>
    <s v="1449785566.566"/>
    <d v="2015-12-10T22:12:47"/>
    <b v="0"/>
    <n v="4"/>
    <b v="0"/>
    <x v="7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s v="1477515183.183"/>
    <x v="2377"/>
    <s v="1480110783.783"/>
    <d v="2016-11-25T21:53:04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s v="1438042730.730"/>
    <x v="2378"/>
    <s v="1440548330.330"/>
    <d v="2015-08-26T00:18:50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s v="1440116616.616"/>
    <x v="2379"/>
    <s v="1444004616.616"/>
    <d v="2015-10-05T00:23:37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s v="1441134142.142"/>
    <x v="2380"/>
    <s v="1443726142.142"/>
    <d v="2015-10-01T19:02:22"/>
    <b v="0"/>
    <n v="3"/>
    <b v="0"/>
    <x v="7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s v="1426112848.848"/>
    <x v="2381"/>
    <s v="1428704848.848"/>
    <d v="2015-04-10T22:27:29"/>
    <b v="0"/>
    <n v="7"/>
    <b v="0"/>
    <x v="7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s v="1436502603.603"/>
    <x v="2382"/>
    <s v="1438662603.603"/>
    <d v="2015-08-04T04:30:04"/>
    <b v="0"/>
    <n v="2"/>
    <b v="0"/>
    <x v="7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s v="1421976107.107"/>
    <x v="2383"/>
    <s v="1424568107.107"/>
    <d v="2015-02-22T01:21:47"/>
    <b v="0"/>
    <n v="3"/>
    <b v="0"/>
    <x v="7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s v="1413337043.043"/>
    <x v="2384"/>
    <s v="1415932643.643"/>
    <d v="2014-11-14T02:37:24"/>
    <b v="0"/>
    <n v="8"/>
    <b v="0"/>
    <x v="7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s v="1436201432.432"/>
    <x v="2385"/>
    <s v="1438793432.432"/>
    <d v="2015-08-05T16:50:32"/>
    <b v="0"/>
    <n v="7"/>
    <b v="0"/>
    <x v="7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s v="1415736424.424"/>
    <x v="2386"/>
    <s v="1420920424.424"/>
    <d v="2015-01-10T20:07:04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s v="1465311740.740"/>
    <x v="2387"/>
    <s v="1469199740.740"/>
    <d v="2016-07-22T15:02:21"/>
    <b v="0"/>
    <n v="3"/>
    <b v="0"/>
    <x v="7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s v="1418761759.759"/>
    <x v="2388"/>
    <s v="1421350140.140"/>
    <d v="2015-01-15T19:29:00"/>
    <b v="0"/>
    <n v="8"/>
    <b v="0"/>
    <x v="7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s v="1435160452.452"/>
    <x v="2389"/>
    <s v="1437861540.540"/>
    <d v="2015-07-25T21:59:01"/>
    <b v="0"/>
    <n v="1"/>
    <b v="0"/>
    <x v="7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s v="1416896264.264"/>
    <x v="2390"/>
    <s v="1420352264.264"/>
    <d v="2015-01-04T06:17:44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s v="1425236644.644"/>
    <x v="2391"/>
    <s v="1427825044.044"/>
    <d v="2015-03-31T18:04:04"/>
    <b v="0"/>
    <n v="1"/>
    <b v="0"/>
    <x v="7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s v="1443495223.223"/>
    <x v="2392"/>
    <s v="1446087223.223"/>
    <d v="2015-10-29T02:53:43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s v="1436456017.017"/>
    <x v="2393"/>
    <s v="1439048017.017"/>
    <d v="2015-08-08T15:33:37"/>
    <b v="0"/>
    <n v="1"/>
    <b v="0"/>
    <x v="7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s v="1422348093.093"/>
    <x v="2394"/>
    <s v="1424940093.093"/>
    <d v="2015-02-26T08:41:33"/>
    <b v="0"/>
    <n v="2"/>
    <b v="0"/>
    <x v="7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s v="1481597687.687"/>
    <x v="2395"/>
    <s v="1484038620.620"/>
    <d v="2017-01-10T08:57:01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s v="1442348558.558"/>
    <x v="2396"/>
    <s v="1444940558.558"/>
    <d v="2015-10-15T20:22:39"/>
    <b v="0"/>
    <n v="1"/>
    <b v="0"/>
    <x v="7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s v="1417641256.256"/>
    <x v="2397"/>
    <s v="1420233256.256"/>
    <d v="2015-01-02T21:14:1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s v="1433282384.384"/>
    <x v="2398"/>
    <s v="1435874384.384"/>
    <d v="2015-07-02T21:59:44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s v="1415910506.506"/>
    <x v="2399"/>
    <s v="1418934506.506"/>
    <d v="2014-12-18T20:28:27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s v="1458023164.164"/>
    <x v="2400"/>
    <s v="1460615164.164"/>
    <d v="2016-04-14T06:26:04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s v="1452023096.096"/>
    <x v="2401"/>
    <s v="1457207096.096"/>
    <d v="2016-03-05T19:44:56"/>
    <b v="0"/>
    <n v="9"/>
    <b v="0"/>
    <x v="19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s v="1428941931.931"/>
    <x v="2402"/>
    <s v="1431533931.931"/>
    <d v="2015-05-13T16:18:52"/>
    <b v="0"/>
    <n v="1"/>
    <b v="0"/>
    <x v="19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s v="1454188258.258"/>
    <x v="2403"/>
    <s v="1459368658.658"/>
    <d v="2016-03-30T20:10:59"/>
    <b v="0"/>
    <n v="12"/>
    <b v="0"/>
    <x v="19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s v="1449190607.607"/>
    <x v="2404"/>
    <s v="1451782607.607"/>
    <d v="2016-01-03T00:56:48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s v="1471096975.975"/>
    <x v="2405"/>
    <s v="1472911375.375"/>
    <d v="2016-09-03T14:02:55"/>
    <b v="0"/>
    <n v="20"/>
    <b v="0"/>
    <x v="19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s v="1418179190.190"/>
    <x v="2406"/>
    <s v="1421635190.190"/>
    <d v="2015-01-19T02:39:50"/>
    <b v="0"/>
    <n v="16"/>
    <b v="0"/>
    <x v="19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s v="1426772928.928"/>
    <x v="2407"/>
    <s v="1428732000.000"/>
    <d v="2015-04-11T06:00:00"/>
    <b v="0"/>
    <n v="33"/>
    <b v="0"/>
    <x v="19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s v="1412652157.157"/>
    <x v="2408"/>
    <s v="1415247757.757"/>
    <d v="2014-11-06T04:22:38"/>
    <b v="0"/>
    <n v="2"/>
    <b v="0"/>
    <x v="19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s v="1437339675.675"/>
    <x v="2409"/>
    <s v="1439931675.675"/>
    <d v="2015-08-18T21:01:16"/>
    <b v="0"/>
    <n v="6"/>
    <b v="0"/>
    <x v="19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s v="1439027275.275"/>
    <x v="2410"/>
    <s v="1441619275.275"/>
    <d v="2015-09-07T09:47:55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s v="1437932082.082"/>
    <x v="2411"/>
    <s v="1440524082.082"/>
    <d v="2015-08-25T17:34:42"/>
    <b v="0"/>
    <n v="3"/>
    <b v="0"/>
    <x v="19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s v="1476294073.073"/>
    <x v="2412"/>
    <s v="1480185673.673"/>
    <d v="2016-11-26T18:41:14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s v="1398911882.882"/>
    <x v="2413"/>
    <s v="1401579000.000"/>
    <d v="2014-05-31T23:30:00"/>
    <b v="0"/>
    <n v="3"/>
    <b v="0"/>
    <x v="19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s v="1436805660.660"/>
    <x v="2414"/>
    <s v="1440215940.940"/>
    <d v="2015-08-22T03:59:01"/>
    <b v="0"/>
    <n v="13"/>
    <b v="0"/>
    <x v="19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s v="1466023346.346"/>
    <x v="2415"/>
    <s v="1468615346.346"/>
    <d v="2016-07-15T20:42:26"/>
    <b v="0"/>
    <n v="6"/>
    <b v="0"/>
    <x v="19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s v="1421343743.743"/>
    <x v="2416"/>
    <s v="1426345200.200"/>
    <d v="2015-03-14T15:00:00"/>
    <b v="0"/>
    <n v="1"/>
    <b v="0"/>
    <x v="19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s v="1405113187.187"/>
    <x v="2417"/>
    <s v="1407705187.187"/>
    <d v="2014-08-10T21:13:0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s v="1422045244.244"/>
    <x v="2418"/>
    <s v="1427225644.644"/>
    <d v="2015-03-24T19:34:05"/>
    <b v="0"/>
    <n v="5"/>
    <b v="0"/>
    <x v="19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s v="1419097389.389"/>
    <x v="2419"/>
    <s v="1424281389.389"/>
    <d v="2015-02-18T17:43:0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s v="1410396095.095"/>
    <x v="2420"/>
    <s v="1415583695.695"/>
    <d v="2014-11-10T01:41:36"/>
    <b v="0"/>
    <n v="36"/>
    <b v="0"/>
    <x v="19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s v="1421944196.196"/>
    <x v="2421"/>
    <s v="1424536196.196"/>
    <d v="2015-02-21T16:29:56"/>
    <b v="0"/>
    <n v="1"/>
    <b v="0"/>
    <x v="19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s v="1423502636.636"/>
    <x v="2422"/>
    <s v="1426091036.036"/>
    <d v="2015-03-11T16:23:56"/>
    <b v="0"/>
    <n v="1"/>
    <b v="0"/>
    <x v="19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s v="1417452890.890"/>
    <x v="2423"/>
    <s v="1420044890.890"/>
    <d v="2014-12-31T16:54:51"/>
    <b v="0"/>
    <n v="1"/>
    <b v="0"/>
    <x v="19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s v="1411853108.108"/>
    <x v="2424"/>
    <s v="1414445108.108"/>
    <d v="2014-10-27T21:25:08"/>
    <b v="0"/>
    <n v="9"/>
    <b v="0"/>
    <x v="19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s v="1463090149.149"/>
    <x v="2425"/>
    <s v="1464386640.640"/>
    <d v="2016-05-27T22:04:01"/>
    <b v="0"/>
    <n v="1"/>
    <b v="0"/>
    <x v="19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s v="1433822692.692"/>
    <x v="2426"/>
    <s v="1439006692.692"/>
    <d v="2015-08-08T04:04:53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s v="1455262733.733"/>
    <x v="2427"/>
    <s v="1458715133.133"/>
    <d v="2016-03-23T06:38:53"/>
    <b v="0"/>
    <n v="1"/>
    <b v="0"/>
    <x v="19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s v="1423594151.151"/>
    <x v="2428"/>
    <s v="1426182551.551"/>
    <d v="2015-03-12T17:49:12"/>
    <b v="0"/>
    <n v="1"/>
    <b v="0"/>
    <x v="19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s v="1483131966.966"/>
    <x v="2429"/>
    <s v="1486313040.040"/>
    <d v="2017-02-05T16:44:00"/>
    <b v="0"/>
    <n v="4"/>
    <b v="0"/>
    <x v="19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s v="1452654504.504"/>
    <x v="2430"/>
    <s v="1455246504.504"/>
    <d v="2016-02-12T03:08:25"/>
    <b v="0"/>
    <n v="2"/>
    <b v="0"/>
    <x v="19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s v="1461896613.613"/>
    <x v="2431"/>
    <s v="1467080613.613"/>
    <d v="2016-06-28T02:23:34"/>
    <b v="0"/>
    <n v="2"/>
    <b v="0"/>
    <x v="19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s v="1423199697.697"/>
    <x v="2432"/>
    <s v="1425791697.697"/>
    <d v="2015-03-08T05:14:58"/>
    <b v="0"/>
    <n v="2"/>
    <b v="0"/>
    <x v="19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s v="1454016943.943"/>
    <x v="2433"/>
    <s v="1456608943.943"/>
    <d v="2016-02-27T21:35:44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s v="1435206474.474"/>
    <x v="2434"/>
    <s v="1438662474.474"/>
    <d v="2015-08-04T04:27:54"/>
    <b v="0"/>
    <n v="2"/>
    <b v="0"/>
    <x v="19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s v="1441435186.186"/>
    <x v="2435"/>
    <s v="1444027186.186"/>
    <d v="2015-10-05T06:39:46"/>
    <b v="0"/>
    <n v="4"/>
    <b v="0"/>
    <x v="19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s v="1448894770.770"/>
    <x v="2436"/>
    <s v="1454078770.770"/>
    <d v="2016-01-29T14:46:11"/>
    <b v="0"/>
    <n v="2"/>
    <b v="0"/>
    <x v="19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s v="1422400188.188"/>
    <x v="2437"/>
    <s v="1426615200.200"/>
    <d v="2015-03-17T18:00:00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s v="1444341462.462"/>
    <x v="2438"/>
    <s v="1449529062.062"/>
    <d v="2015-12-07T22:57:42"/>
    <b v="0"/>
    <n v="1"/>
    <b v="0"/>
    <x v="19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s v="1442605129.129"/>
    <x v="2439"/>
    <s v="1445197129.129"/>
    <d v="2015-10-18T19:38:4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s v="1452807313.313"/>
    <x v="2440"/>
    <s v="1455399313.313"/>
    <d v="2016-02-13T21:35:13"/>
    <b v="0"/>
    <n v="2"/>
    <b v="0"/>
    <x v="19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s v="1435806054.054"/>
    <x v="2441"/>
    <s v="1437627540.540"/>
    <d v="2015-07-23T04:59:01"/>
    <b v="0"/>
    <n v="109"/>
    <b v="1"/>
    <x v="33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s v="1424188828.828"/>
    <x v="2442"/>
    <s v="1426777228.228"/>
    <d v="2015-03-19T15:00:28"/>
    <b v="0"/>
    <n v="372"/>
    <b v="1"/>
    <x v="33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s v="1405522822.822"/>
    <x v="2443"/>
    <s v="1408114822.822"/>
    <d v="2014-08-15T15:00:23"/>
    <b v="0"/>
    <n v="311"/>
    <b v="1"/>
    <x v="33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s v="1461607591.591"/>
    <x v="2444"/>
    <s v="1464199591.591"/>
    <d v="2016-05-25T18:06:32"/>
    <b v="0"/>
    <n v="61"/>
    <b v="1"/>
    <x v="33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s v="1440650021.021"/>
    <x v="2445"/>
    <s v="1443242021.021"/>
    <d v="2015-09-26T04:33:41"/>
    <b v="0"/>
    <n v="115"/>
    <b v="1"/>
    <x v="33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s v="1477578471.471"/>
    <x v="2446"/>
    <s v="1480174071.071"/>
    <d v="2016-11-26T15:27:51"/>
    <b v="0"/>
    <n v="111"/>
    <b v="1"/>
    <x v="33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s v="1476184593.593"/>
    <x v="2447"/>
    <s v="1478923200.200"/>
    <d v="2016-11-12T04:00:00"/>
    <b v="0"/>
    <n v="337"/>
    <b v="1"/>
    <x v="33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s v="1472110513.513"/>
    <x v="2448"/>
    <s v="1472621760.760"/>
    <d v="2016-08-31T05:36:01"/>
    <b v="0"/>
    <n v="9"/>
    <b v="1"/>
    <x v="33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s v="1414725915.915"/>
    <x v="2449"/>
    <s v="1417321515.515"/>
    <d v="2014-11-30T04:25:16"/>
    <b v="0"/>
    <n v="120"/>
    <b v="1"/>
    <x v="33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s v="1411177456.456"/>
    <x v="2450"/>
    <s v="1414465860.860"/>
    <d v="2014-10-28T03:11:01"/>
    <b v="0"/>
    <n v="102"/>
    <b v="1"/>
    <x v="33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s v="1487022490.490"/>
    <x v="2451"/>
    <s v="1488750490.490"/>
    <d v="2017-03-05T21:48:10"/>
    <b v="0"/>
    <n v="186"/>
    <b v="1"/>
    <x v="33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s v="1448914500.500"/>
    <x v="2452"/>
    <s v="1451430000.000"/>
    <d v="2015-12-29T23:00:00"/>
    <b v="0"/>
    <n v="15"/>
    <b v="1"/>
    <x v="33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s v="1483461409.409"/>
    <x v="2453"/>
    <s v="1486053409.409"/>
    <d v="2017-02-02T16:36:49"/>
    <b v="0"/>
    <n v="67"/>
    <b v="1"/>
    <x v="33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s v="1486183808.808"/>
    <x v="2454"/>
    <s v="1489207808.808"/>
    <d v="2017-03-11T04:50:09"/>
    <b v="0"/>
    <n v="130"/>
    <b v="1"/>
    <x v="33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s v="1458758750.750"/>
    <x v="2455"/>
    <s v="1461177950.950"/>
    <d v="2016-04-20T18:45:51"/>
    <b v="0"/>
    <n v="16"/>
    <b v="1"/>
    <x v="33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s v="1485471839.839"/>
    <x v="2456"/>
    <s v="1488063839.839"/>
    <d v="2017-02-25T23:04:00"/>
    <b v="0"/>
    <n v="67"/>
    <b v="1"/>
    <x v="33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s v="1456237656.656"/>
    <x v="2457"/>
    <s v="1458826056.056"/>
    <d v="2016-03-24T13:27:36"/>
    <b v="0"/>
    <n v="124"/>
    <b v="1"/>
    <x v="33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s v="1462481718.718"/>
    <x v="2458"/>
    <s v="1465498800.800"/>
    <d v="2016-06-09T19:00:01"/>
    <b v="0"/>
    <n v="80"/>
    <b v="1"/>
    <x v="33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s v="1454858285.285"/>
    <x v="2459"/>
    <s v="1458742685.685"/>
    <d v="2016-03-23T14:18:06"/>
    <b v="0"/>
    <n v="282"/>
    <b v="1"/>
    <x v="33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s v="1480480167.167"/>
    <x v="2460"/>
    <s v="1483417020.020"/>
    <d v="2017-01-03T04:17:00"/>
    <b v="0"/>
    <n v="68"/>
    <b v="1"/>
    <x v="33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s v="1314577097.097"/>
    <x v="2461"/>
    <s v="1317438000.000"/>
    <d v="2011-10-01T03:00:00"/>
    <b v="0"/>
    <n v="86"/>
    <b v="1"/>
    <x v="14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s v="1340944096.096"/>
    <x v="2462"/>
    <s v="1342672096.096"/>
    <d v="2012-07-19T04:28:16"/>
    <b v="0"/>
    <n v="115"/>
    <b v="1"/>
    <x v="14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s v="1362710425.425"/>
    <x v="2463"/>
    <s v="1366138800.800"/>
    <d v="2013-04-16T19:00:01"/>
    <b v="0"/>
    <n v="75"/>
    <b v="1"/>
    <x v="14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s v="1441143397.397"/>
    <x v="2464"/>
    <s v="1443641340.340"/>
    <d v="2015-09-30T19:29:00"/>
    <b v="0"/>
    <n v="43"/>
    <b v="1"/>
    <x v="14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s v="1345828548.548"/>
    <x v="2465"/>
    <s v="1348420548.548"/>
    <d v="2012-09-23T17:15:49"/>
    <b v="0"/>
    <n v="48"/>
    <b v="1"/>
    <x v="14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s v="1365474453.453"/>
    <x v="2466"/>
    <s v="1368066453.453"/>
    <d v="2013-05-09T02:27:33"/>
    <b v="0"/>
    <n v="52"/>
    <b v="1"/>
    <x v="14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s v="1335473931.931"/>
    <x v="2467"/>
    <s v="1336669200.200"/>
    <d v="2012-05-10T17:00:00"/>
    <b v="0"/>
    <n v="43"/>
    <b v="1"/>
    <x v="14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s v="1348285321.321"/>
    <x v="2468"/>
    <s v="1351400400.400"/>
    <d v="2012-10-28T05:00:00"/>
    <b v="0"/>
    <n v="58"/>
    <b v="1"/>
    <x v="14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s v="1295000329.329"/>
    <x v="2469"/>
    <s v="1297160329.329"/>
    <d v="2011-02-08T10:18:49"/>
    <b v="0"/>
    <n v="47"/>
    <b v="1"/>
    <x v="14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s v="1335232055.055"/>
    <x v="2470"/>
    <s v="1337824055.055"/>
    <d v="2012-05-24T01:47:35"/>
    <b v="0"/>
    <n v="36"/>
    <b v="1"/>
    <x v="14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s v="1324079392.392"/>
    <x v="2471"/>
    <s v="1327535392.392"/>
    <d v="2012-01-25T23:49:52"/>
    <b v="0"/>
    <n v="17"/>
    <b v="1"/>
    <x v="14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s v="1277433980.980"/>
    <x v="2472"/>
    <s v="1283562180.180"/>
    <d v="2010-09-04T01:03:00"/>
    <b v="0"/>
    <n v="104"/>
    <b v="1"/>
    <x v="14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s v="1349978269.269"/>
    <x v="2473"/>
    <s v="1352573869.869"/>
    <d v="2012-11-10T18:57:50"/>
    <b v="0"/>
    <n v="47"/>
    <b v="1"/>
    <x v="14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s v="1282868176.176"/>
    <x v="2474"/>
    <s v="1286756176.176"/>
    <d v="2010-10-11T00:16:16"/>
    <b v="0"/>
    <n v="38"/>
    <b v="1"/>
    <x v="14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s v="1273647255.255"/>
    <x v="2475"/>
    <s v="1278799200.200"/>
    <d v="2010-07-10T22:00:00"/>
    <b v="0"/>
    <n v="81"/>
    <b v="1"/>
    <x v="14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s v="1412149970.970"/>
    <x v="2476"/>
    <s v="1415004770.770"/>
    <d v="2014-11-03T08:52:51"/>
    <b v="0"/>
    <n v="55"/>
    <b v="1"/>
    <x v="14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s v="1340901345.345"/>
    <x v="2477"/>
    <s v="1344789345.345"/>
    <d v="2012-08-12T16:35:45"/>
    <b v="0"/>
    <n v="41"/>
    <b v="1"/>
    <x v="14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s v="1355525313.313"/>
    <x v="2478"/>
    <s v="1358117313.313"/>
    <d v="2013-01-13T22:48:33"/>
    <b v="0"/>
    <n v="79"/>
    <b v="1"/>
    <x v="14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s v="1342545994.994"/>
    <x v="2479"/>
    <s v="1343440800.800"/>
    <d v="2012-07-28T02:00:01"/>
    <b v="0"/>
    <n v="16"/>
    <b v="1"/>
    <x v="14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s v="1439332084.084"/>
    <x v="2480"/>
    <s v="1444516084.084"/>
    <d v="2015-10-10T22:28:04"/>
    <b v="0"/>
    <n v="8"/>
    <b v="1"/>
    <x v="14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s v="1333207808.808"/>
    <x v="2481"/>
    <s v="1335799808.808"/>
    <d v="2012-04-30T15:30:09"/>
    <b v="0"/>
    <n v="95"/>
    <b v="1"/>
    <x v="14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s v="1308336383.383"/>
    <x v="2482"/>
    <s v="1312224383.383"/>
    <d v="2011-08-01T18:46:23"/>
    <b v="0"/>
    <n v="25"/>
    <b v="1"/>
    <x v="14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s v="1330711203.203"/>
    <x v="2483"/>
    <s v="1335891603.603"/>
    <d v="2012-05-01T17:00:04"/>
    <b v="0"/>
    <n v="19"/>
    <b v="1"/>
    <x v="14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s v="1313532003.003"/>
    <x v="2484"/>
    <s v="1316124003.003"/>
    <d v="2011-09-15T22:00:03"/>
    <b v="0"/>
    <n v="90"/>
    <b v="1"/>
    <x v="14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s v="1315439879.879"/>
    <x v="2485"/>
    <s v="1318463879.879"/>
    <d v="2011-10-12T23:58:00"/>
    <b v="0"/>
    <n v="41"/>
    <b v="1"/>
    <x v="14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s v="1332521976.976"/>
    <x v="2486"/>
    <s v="1335113976.976"/>
    <d v="2012-04-22T16:59:37"/>
    <b v="0"/>
    <n v="30"/>
    <b v="1"/>
    <x v="14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s v="1335491997.997"/>
    <x v="2487"/>
    <s v="1338083997.997"/>
    <d v="2012-05-27T01:59:58"/>
    <b v="0"/>
    <n v="38"/>
    <b v="1"/>
    <x v="14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s v="1318864308.308"/>
    <x v="2488"/>
    <s v="1321459908.908"/>
    <d v="2011-11-16T16:11:49"/>
    <b v="0"/>
    <n v="65"/>
    <b v="1"/>
    <x v="14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s v="1365525239.239"/>
    <x v="2489"/>
    <s v="1368117239.239"/>
    <d v="2013-05-09T16:33:59"/>
    <b v="0"/>
    <n v="75"/>
    <b v="1"/>
    <x v="14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s v="1335245276.276"/>
    <x v="2490"/>
    <s v="1340429276.276"/>
    <d v="2012-06-23T05:27:56"/>
    <b v="0"/>
    <n v="16"/>
    <b v="1"/>
    <x v="14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s v="1293739714.714"/>
    <x v="2491"/>
    <s v="1295142660.660"/>
    <d v="2011-01-16T01:51:01"/>
    <b v="0"/>
    <n v="10"/>
    <b v="1"/>
    <x v="14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s v="1335397188.188"/>
    <x v="2492"/>
    <s v="1339840740.740"/>
    <d v="2012-06-16T09:59:01"/>
    <b v="0"/>
    <n v="27"/>
    <b v="1"/>
    <x v="14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s v="1363320140.140"/>
    <x v="2493"/>
    <s v="1367208140.140"/>
    <d v="2013-04-29T04:02:20"/>
    <b v="0"/>
    <n v="259"/>
    <b v="1"/>
    <x v="14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s v="1335194944.944"/>
    <x v="2494"/>
    <s v="1337786944.944"/>
    <d v="2012-05-23T15:29:05"/>
    <b v="0"/>
    <n v="39"/>
    <b v="1"/>
    <x v="14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s v="1336430575.575"/>
    <x v="2495"/>
    <s v="1339022575.575"/>
    <d v="2012-06-06T22:42:56"/>
    <b v="0"/>
    <n v="42"/>
    <b v="1"/>
    <x v="14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s v="1361577292.292"/>
    <x v="2496"/>
    <s v="1364597692.692"/>
    <d v="2013-03-29T22:54:53"/>
    <b v="0"/>
    <n v="10"/>
    <b v="1"/>
    <x v="14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s v="1309986338.338"/>
    <x v="2497"/>
    <s v="1312578338.338"/>
    <d v="2011-08-05T21:05:38"/>
    <b v="0"/>
    <n v="56"/>
    <b v="1"/>
    <x v="14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s v="1421190787.787"/>
    <x v="2498"/>
    <s v="1422400387.387"/>
    <d v="2015-01-27T23:13:07"/>
    <b v="0"/>
    <n v="20"/>
    <b v="1"/>
    <x v="14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s v="1352820837.837"/>
    <x v="2499"/>
    <s v="1356976800.800"/>
    <d v="2012-12-31T18:00:01"/>
    <b v="0"/>
    <n v="170"/>
    <b v="1"/>
    <x v="14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s v="1337884375.375"/>
    <x v="2500"/>
    <s v="1340476375.375"/>
    <d v="2012-06-23T18:32:55"/>
    <b v="0"/>
    <n v="29"/>
    <b v="1"/>
    <x v="14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s v="1440787104.104"/>
    <x v="2501"/>
    <s v="1443379104.104"/>
    <d v="2015-09-27T18:38:24"/>
    <b v="0"/>
    <n v="7"/>
    <b v="0"/>
    <x v="34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s v="1407440918.918"/>
    <x v="2502"/>
    <s v="1411328918.918"/>
    <d v="2014-09-21T19:48:39"/>
    <b v="0"/>
    <n v="5"/>
    <b v="0"/>
    <x v="34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s v="1462743308.308"/>
    <x v="2503"/>
    <s v="1465333560.560"/>
    <d v="2016-06-07T21:06:01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s v="1413418934.934"/>
    <x v="2504"/>
    <s v="1416014534.534"/>
    <d v="2014-11-15T01:22:15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s v="1423704016.016"/>
    <x v="2505"/>
    <s v="1426292416.416"/>
    <d v="2015-03-14T00:20:1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s v="1441955269.269"/>
    <x v="2506"/>
    <s v="1443906000.000"/>
    <d v="2015-10-03T21:00:00"/>
    <b v="0"/>
    <n v="2"/>
    <b v="0"/>
    <x v="34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s v="1428716704.704"/>
    <x v="2507"/>
    <s v="1431308704.704"/>
    <d v="2015-05-11T01:45:05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s v="1405464634.634"/>
    <x v="2508"/>
    <s v="1408056634.634"/>
    <d v="2014-08-14T22:50:35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s v="1424719549.549"/>
    <x v="2509"/>
    <s v="1429554349.349"/>
    <d v="2015-04-20T18:25:49"/>
    <b v="0"/>
    <n v="28"/>
    <b v="0"/>
    <x v="34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s v="1426463772.772"/>
    <x v="2510"/>
    <s v="1431647772.772"/>
    <d v="2015-05-14T23:56:13"/>
    <b v="0"/>
    <n v="2"/>
    <b v="0"/>
    <x v="34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s v="1451731413.413"/>
    <x v="2511"/>
    <s v="1454323413.413"/>
    <d v="2016-02-01T10:43:33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s v="1417208561.561"/>
    <x v="2512"/>
    <s v="1418504561.561"/>
    <d v="2014-12-13T21:02:42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s v="1482883789.789"/>
    <x v="2513"/>
    <s v="1488067789.789"/>
    <d v="2017-02-26T00:09:50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s v="1407057677.677"/>
    <x v="2514"/>
    <s v="1408526477.477"/>
    <d v="2014-08-20T09:21:17"/>
    <b v="0"/>
    <n v="4"/>
    <b v="0"/>
    <x v="34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s v="1422043753.753"/>
    <x v="2515"/>
    <s v="1424635753.753"/>
    <d v="2015-02-22T20:09:14"/>
    <b v="0"/>
    <n v="12"/>
    <b v="0"/>
    <x v="34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s v="1414683652.652"/>
    <x v="2516"/>
    <s v="1417279252.252"/>
    <d v="2014-11-29T16:40:52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s v="1424200530.530"/>
    <x v="2517"/>
    <s v="1426788930.930"/>
    <d v="2015-03-19T18:15:31"/>
    <b v="0"/>
    <n v="33"/>
    <b v="0"/>
    <x v="34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s v="1413303628.628"/>
    <x v="2518"/>
    <s v="1415899228.228"/>
    <d v="2014-11-13T17:20:2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s v="1403149404.404"/>
    <x v="2519"/>
    <s v="1405741404.404"/>
    <d v="2014-07-19T03:43:24"/>
    <b v="0"/>
    <n v="4"/>
    <b v="0"/>
    <x v="34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s v="1472567085.085"/>
    <x v="2520"/>
    <s v="1476559260.260"/>
    <d v="2016-10-15T19:21:00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s v="1442963621.621"/>
    <x v="2521"/>
    <s v="1444778021.021"/>
    <d v="2015-10-13T23:13:41"/>
    <b v="0"/>
    <n v="132"/>
    <b v="1"/>
    <x v="35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s v="1459431960.960"/>
    <x v="2522"/>
    <s v="1461336720.720"/>
    <d v="2016-04-22T14:52:01"/>
    <b v="0"/>
    <n v="27"/>
    <b v="1"/>
    <x v="35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s v="1413674692.692"/>
    <x v="2523"/>
    <s v="1416270292.292"/>
    <d v="2014-11-18T00:24:52"/>
    <b v="0"/>
    <n v="26"/>
    <b v="1"/>
    <x v="35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s v="1416338557.557"/>
    <x v="2524"/>
    <s v="1419136200.200"/>
    <d v="2014-12-21T04:30:00"/>
    <b v="0"/>
    <n v="43"/>
    <b v="1"/>
    <x v="35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s v="1338322571.571"/>
    <x v="2525"/>
    <s v="1340914571.571"/>
    <d v="2012-06-28T20:16:12"/>
    <b v="0"/>
    <n v="80"/>
    <b v="1"/>
    <x v="35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s v="1415585474.474"/>
    <x v="2526"/>
    <s v="1418014740.740"/>
    <d v="2014-12-08T04:59:01"/>
    <b v="0"/>
    <n v="33"/>
    <b v="1"/>
    <x v="35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s v="1380477691.691"/>
    <x v="2527"/>
    <s v="1382068740.740"/>
    <d v="2013-10-18T03:59:01"/>
    <b v="0"/>
    <n v="71"/>
    <b v="1"/>
    <x v="35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s v="1438459303.303"/>
    <x v="2528"/>
    <s v="1440068400.400"/>
    <d v="2015-08-20T11:00:00"/>
    <b v="0"/>
    <n v="81"/>
    <b v="1"/>
    <x v="35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s v="1328752575.575"/>
    <x v="2529"/>
    <s v="1332636975.975"/>
    <d v="2012-03-25T00:56:16"/>
    <b v="0"/>
    <n v="76"/>
    <b v="1"/>
    <x v="35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s v="1426711505.505"/>
    <x v="2530"/>
    <s v="1429505400.400"/>
    <d v="2015-04-20T04:50:00"/>
    <b v="0"/>
    <n v="48"/>
    <b v="1"/>
    <x v="35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s v="1437668354.354"/>
    <x v="2531"/>
    <s v="1439611140.140"/>
    <d v="2015-08-15T03:59:00"/>
    <b v="0"/>
    <n v="61"/>
    <b v="1"/>
    <x v="35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s v="1342556566.566"/>
    <x v="2532"/>
    <s v="1345148566.566"/>
    <d v="2012-08-16T20:22:47"/>
    <b v="0"/>
    <n v="60"/>
    <b v="1"/>
    <x v="35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s v="1359568911.911"/>
    <x v="2533"/>
    <s v="1362160868.868"/>
    <d v="2013-03-01T18:01:09"/>
    <b v="0"/>
    <n v="136"/>
    <b v="1"/>
    <x v="35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s v="1257871712.712"/>
    <x v="2534"/>
    <s v="1262325600.600"/>
    <d v="2010-01-01T06:00:01"/>
    <b v="0"/>
    <n v="14"/>
    <b v="1"/>
    <x v="35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s v="1414781945.945"/>
    <x v="2535"/>
    <s v="1417463945.945"/>
    <d v="2014-12-01T19:59:06"/>
    <b v="0"/>
    <n v="78"/>
    <b v="1"/>
    <x v="35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s v="1373337166.166"/>
    <x v="2536"/>
    <s v="1375151566.566"/>
    <d v="2013-07-30T02:32:47"/>
    <b v="0"/>
    <n v="4"/>
    <b v="1"/>
    <x v="35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s v="1307028855.855"/>
    <x v="2537"/>
    <s v="1312212855.855"/>
    <d v="2011-08-01T15:34:16"/>
    <b v="0"/>
    <n v="11"/>
    <b v="1"/>
    <x v="35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s v="1359029661.661"/>
    <x v="2538"/>
    <s v="1361681940.940"/>
    <d v="2013-02-24T04:59:01"/>
    <b v="0"/>
    <n v="185"/>
    <b v="1"/>
    <x v="35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s v="1417729152.152"/>
    <x v="2539"/>
    <s v="1422913152.152"/>
    <d v="2015-02-02T21:39:12"/>
    <b v="0"/>
    <n v="59"/>
    <b v="1"/>
    <x v="35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s v="1314720721.721"/>
    <x v="2540"/>
    <s v="1319904721.721"/>
    <d v="2011-10-29T16:12:02"/>
    <b v="0"/>
    <n v="27"/>
    <b v="1"/>
    <x v="35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s v="1375008418.418"/>
    <x v="2541"/>
    <s v="1380192418.418"/>
    <d v="2013-09-26T10:46:58"/>
    <b v="0"/>
    <n v="63"/>
    <b v="1"/>
    <x v="35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s v="1377252857.857"/>
    <x v="2542"/>
    <s v="1380599940.940"/>
    <d v="2013-10-01T03:59:01"/>
    <b v="0"/>
    <n v="13"/>
    <b v="1"/>
    <x v="35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s v="1291257298.298"/>
    <x v="2543"/>
    <s v="1293937200.200"/>
    <d v="2011-01-02T03:00:00"/>
    <b v="0"/>
    <n v="13"/>
    <b v="1"/>
    <x v="35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s v="1339158569.569"/>
    <x v="2544"/>
    <s v="1341750569.569"/>
    <d v="2012-07-08T12:29:30"/>
    <b v="0"/>
    <n v="57"/>
    <b v="1"/>
    <x v="35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s v="1421983138.138"/>
    <x v="2545"/>
    <s v="1424997000.000"/>
    <d v="2015-02-27T00:30:00"/>
    <b v="0"/>
    <n v="61"/>
    <b v="1"/>
    <x v="35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s v="1378586179.179"/>
    <x v="2546"/>
    <s v="1380949200.200"/>
    <d v="2013-10-05T05:00:00"/>
    <b v="0"/>
    <n v="65"/>
    <b v="1"/>
    <x v="35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s v="1330972403.403"/>
    <x v="2547"/>
    <s v="1333560803.803"/>
    <d v="2012-04-04T17:33:24"/>
    <b v="0"/>
    <n v="134"/>
    <b v="1"/>
    <x v="35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s v="1473087637.637"/>
    <x v="2548"/>
    <s v="1475209620.620"/>
    <d v="2016-09-30T04:27:01"/>
    <b v="0"/>
    <n v="37"/>
    <b v="1"/>
    <x v="35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s v="1366999870.870"/>
    <x v="2549"/>
    <s v="1370019600.600"/>
    <d v="2013-05-31T17:00:01"/>
    <b v="0"/>
    <n v="37"/>
    <b v="1"/>
    <x v="35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s v="1439392406.406"/>
    <x v="2550"/>
    <s v="1444276740.740"/>
    <d v="2015-10-08T03:59:01"/>
    <b v="0"/>
    <n v="150"/>
    <b v="1"/>
    <x v="35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s v="1329890585.585"/>
    <x v="2551"/>
    <s v="1332362880.880"/>
    <d v="2012-03-21T20:48:01"/>
    <b v="0"/>
    <n v="56"/>
    <b v="1"/>
    <x v="35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s v="1486149981.981"/>
    <x v="2552"/>
    <s v="1488741981.981"/>
    <d v="2017-03-05T19:26:22"/>
    <b v="0"/>
    <n v="18"/>
    <b v="1"/>
    <x v="35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s v="1343018807.807"/>
    <x v="2553"/>
    <s v="1348202807.807"/>
    <d v="2012-09-21T04:46:48"/>
    <b v="0"/>
    <n v="60"/>
    <b v="1"/>
    <x v="35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s v="1430445163.163"/>
    <x v="2554"/>
    <s v="1433131140.140"/>
    <d v="2015-06-01T03:59:00"/>
    <b v="0"/>
    <n v="67"/>
    <b v="1"/>
    <x v="35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s v="1335541393.393"/>
    <x v="2555"/>
    <s v="1338219793.793"/>
    <d v="2012-05-28T15:43:14"/>
    <b v="0"/>
    <n v="35"/>
    <b v="1"/>
    <x v="35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s v="1352504857.857"/>
    <x v="2556"/>
    <s v="1356392857.857"/>
    <d v="2012-12-24T23:47:38"/>
    <b v="0"/>
    <n v="34"/>
    <b v="1"/>
    <x v="35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s v="1397584386.386"/>
    <x v="2557"/>
    <s v="1400176386.386"/>
    <d v="2014-05-15T17:53:06"/>
    <b v="0"/>
    <n v="36"/>
    <b v="1"/>
    <x v="35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s v="1427747906.906"/>
    <x v="2558"/>
    <s v="1430488740.740"/>
    <d v="2015-05-01T13:59:01"/>
    <b v="0"/>
    <n v="18"/>
    <b v="1"/>
    <x v="35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s v="1318539484.484"/>
    <x v="2559"/>
    <s v="1321385820.820"/>
    <d v="2011-11-15T19:37:01"/>
    <b v="0"/>
    <n v="25"/>
    <b v="1"/>
    <x v="35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s v="1423090174.174"/>
    <x v="2560"/>
    <s v="1425682174.174"/>
    <d v="2015-03-06T22:49:34"/>
    <b v="0"/>
    <n v="21"/>
    <b v="1"/>
    <x v="35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s v="1442148089.089"/>
    <x v="2561"/>
    <s v="1444740089.089"/>
    <d v="2015-10-13T12:41:29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s v="1471005339.339"/>
    <x v="2562"/>
    <s v="1476189339.339"/>
    <d v="2016-10-11T12:35:39"/>
    <b v="0"/>
    <n v="3"/>
    <b v="0"/>
    <x v="19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s v="1433042451.451"/>
    <x v="2563"/>
    <s v="1438226451.451"/>
    <d v="2015-07-30T03:20:51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s v="1404262699.699"/>
    <x v="2564"/>
    <s v="1406854699.699"/>
    <d v="2014-08-01T00:58:20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s v="1457710589.589"/>
    <x v="2565"/>
    <s v="1462827000.000"/>
    <d v="2016-05-09T20:50:00"/>
    <b v="0"/>
    <n v="1"/>
    <b v="0"/>
    <x v="19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s v="1406071948.948"/>
    <x v="2566"/>
    <s v="1408663948.948"/>
    <d v="2014-08-21T23:32:29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s v="1427231138.138"/>
    <x v="2567"/>
    <s v="1429823138.138"/>
    <d v="2015-04-23T21:05:38"/>
    <b v="0"/>
    <n v="2"/>
    <b v="0"/>
    <x v="19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s v="1470153594.594"/>
    <x v="2568"/>
    <s v="1472745594.594"/>
    <d v="2016-09-01T15:59:55"/>
    <b v="0"/>
    <n v="1"/>
    <b v="0"/>
    <x v="19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s v="1439865112.112"/>
    <x v="2569"/>
    <s v="1442457112.112"/>
    <d v="2015-09-17T02:31:52"/>
    <b v="0"/>
    <n v="2"/>
    <b v="0"/>
    <x v="19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s v="1483998035.035"/>
    <x v="2570"/>
    <s v="1486590035.035"/>
    <d v="2017-02-08T21:40:35"/>
    <b v="0"/>
    <n v="2"/>
    <b v="0"/>
    <x v="19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s v="1458461521.521"/>
    <x v="2571"/>
    <s v="1463645521.521"/>
    <d v="2016-05-19T08:12:02"/>
    <b v="0"/>
    <n v="4"/>
    <b v="0"/>
    <x v="19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s v="1426301517.517"/>
    <x v="2572"/>
    <s v="1428893517.517"/>
    <d v="2015-04-13T02:51:58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s v="1404915149.149"/>
    <x v="2573"/>
    <s v="1408803149.149"/>
    <d v="2014-08-23T14:12:29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s v="1461786545.545"/>
    <x v="2574"/>
    <s v="1463600945.945"/>
    <d v="2016-05-18T19:49:06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s v="1418438194.194"/>
    <x v="2575"/>
    <s v="1421030194.194"/>
    <d v="2015-01-12T02:36:34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s v="1424823247.247"/>
    <x v="2576"/>
    <s v="1428707647.647"/>
    <d v="2015-04-10T23:14:08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s v="1405021297.297"/>
    <x v="2577"/>
    <s v="1407181297.297"/>
    <d v="2014-08-04T19:41:3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s v="1440203579.579"/>
    <x v="2578"/>
    <s v="1444410000.000"/>
    <d v="2015-10-09T17:00:00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s v="1405626903.903"/>
    <x v="2579"/>
    <s v="1410810903.903"/>
    <d v="2014-09-15T19:55:04"/>
    <b v="0"/>
    <n v="12"/>
    <b v="0"/>
    <x v="19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s v="1429170603.603"/>
    <x v="2580"/>
    <s v="1431745200.200"/>
    <d v="2015-05-16T03:00:00"/>
    <b v="0"/>
    <n v="2"/>
    <b v="0"/>
    <x v="19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s v="1445094298.298"/>
    <x v="2581"/>
    <s v="1447689898.898"/>
    <d v="2015-11-16T16:04:59"/>
    <b v="0"/>
    <n v="11"/>
    <b v="0"/>
    <x v="19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s v="1475192634.634"/>
    <x v="2582"/>
    <s v="1477784634.634"/>
    <d v="2016-10-29T23:43:55"/>
    <b v="0"/>
    <n v="1"/>
    <b v="0"/>
    <x v="19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s v="1421346480.480"/>
    <x v="2583"/>
    <s v="1426526880.880"/>
    <d v="2015-03-16T17:28:01"/>
    <b v="0"/>
    <n v="5"/>
    <b v="0"/>
    <x v="19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s v="1431749369.369"/>
    <x v="2584"/>
    <s v="1434341369.369"/>
    <d v="2015-06-15T04:09:29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s v="1402009632.632"/>
    <x v="2585"/>
    <s v="1404601632.632"/>
    <d v="2014-07-05T23:07:13"/>
    <b v="0"/>
    <n v="1"/>
    <b v="0"/>
    <x v="19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s v="1448438136.136"/>
    <x v="2586"/>
    <s v="1451030136.136"/>
    <d v="2015-12-25T07:55:36"/>
    <b v="0"/>
    <n v="1"/>
    <b v="0"/>
    <x v="19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s v="1448899953.953"/>
    <x v="2587"/>
    <s v="1451491953.953"/>
    <d v="2015-12-30T16:12:34"/>
    <b v="0"/>
    <n v="6"/>
    <b v="0"/>
    <x v="19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s v="1423325626.626"/>
    <x v="2588"/>
    <s v="1427807640.640"/>
    <d v="2015-03-31T13:14:01"/>
    <b v="0"/>
    <n v="8"/>
    <b v="0"/>
    <x v="19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s v="1456145527.527"/>
    <x v="2589"/>
    <s v="1458733927.927"/>
    <d v="2016-03-23T11:52:08"/>
    <b v="0"/>
    <n v="1"/>
    <b v="0"/>
    <x v="19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s v="1453212497.497"/>
    <x v="2590"/>
    <s v="1453817297.297"/>
    <d v="2016-01-26T14:08:1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s v="1452721524.524"/>
    <x v="2591"/>
    <s v="1457901924.924"/>
    <d v="2016-03-13T20:45:25"/>
    <b v="0"/>
    <n v="2"/>
    <b v="0"/>
    <x v="19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s v="1409944421.421"/>
    <x v="2592"/>
    <s v="1412536421.421"/>
    <d v="2014-10-05T19:13:41"/>
    <b v="0"/>
    <n v="1"/>
    <b v="0"/>
    <x v="19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s v="1427401026.026"/>
    <x v="2593"/>
    <s v="1429993026.026"/>
    <d v="2015-04-25T20:17:06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s v="1404861228.228"/>
    <x v="2594"/>
    <s v="1407453228.228"/>
    <d v="2014-08-07T23:13:48"/>
    <b v="0"/>
    <n v="1"/>
    <b v="0"/>
    <x v="19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s v="1485323500.500"/>
    <x v="2595"/>
    <s v="1487915500.500"/>
    <d v="2017-02-24T05:51:40"/>
    <b v="0"/>
    <n v="19"/>
    <b v="0"/>
    <x v="19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s v="1404835009.009"/>
    <x v="2596"/>
    <s v="1407427009.009"/>
    <d v="2014-08-07T15:56:49"/>
    <b v="0"/>
    <n v="27"/>
    <b v="0"/>
    <x v="19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s v="1463731917.917"/>
    <x v="2597"/>
    <s v="1466323917.917"/>
    <d v="2016-06-19T08:11:58"/>
    <b v="0"/>
    <n v="7"/>
    <b v="0"/>
    <x v="19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s v="1440447001.001"/>
    <x v="2598"/>
    <s v="1443039001.001"/>
    <d v="2015-09-23T20:10:01"/>
    <b v="0"/>
    <n v="14"/>
    <b v="0"/>
    <x v="19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s v="1403201147.147"/>
    <x v="2599"/>
    <s v="1407089147.147"/>
    <d v="2014-08-03T18:05:47"/>
    <b v="0"/>
    <n v="5"/>
    <b v="0"/>
    <x v="19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s v="1453757800.800"/>
    <x v="2600"/>
    <s v="1458938200.200"/>
    <d v="2016-03-25T20:36:40"/>
    <b v="0"/>
    <n v="30"/>
    <b v="0"/>
    <x v="19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s v="1346276349.349"/>
    <x v="2601"/>
    <s v="1347508740.740"/>
    <d v="2012-09-13T03:59:01"/>
    <b v="1"/>
    <n v="151"/>
    <b v="1"/>
    <x v="36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s v="1412358968.968"/>
    <x v="2602"/>
    <s v="1415827200.200"/>
    <d v="2014-11-12T21:20:00"/>
    <b v="1"/>
    <n v="489"/>
    <b v="1"/>
    <x v="36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s v="1386626054.054"/>
    <x v="2603"/>
    <s v="1387835654.654"/>
    <d v="2013-12-23T21:54:15"/>
    <b v="1"/>
    <n v="50"/>
    <b v="1"/>
    <x v="36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s v="1333070023.023"/>
    <x v="2604"/>
    <s v="1335662023.023"/>
    <d v="2012-04-29T01:13:43"/>
    <b v="1"/>
    <n v="321"/>
    <b v="1"/>
    <x v="36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s v="1463576390.390"/>
    <x v="2605"/>
    <s v="1466168390.390"/>
    <d v="2016-06-17T12:59:50"/>
    <b v="1"/>
    <n v="1762"/>
    <b v="1"/>
    <x v="36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s v="1396026382.382"/>
    <x v="2606"/>
    <s v="1398791182.182"/>
    <d v="2014-04-29T17:06:22"/>
    <b v="1"/>
    <n v="385"/>
    <b v="1"/>
    <x v="36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s v="1435611572.572"/>
    <x v="2607"/>
    <s v="1439344800.800"/>
    <d v="2015-08-12T02:00:01"/>
    <b v="1"/>
    <n v="398"/>
    <b v="1"/>
    <x v="36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s v="1485976468.468"/>
    <x v="2608"/>
    <s v="1489536000.000"/>
    <d v="2017-03-15T00:00:00"/>
    <b v="1"/>
    <n v="304"/>
    <b v="1"/>
    <x v="36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s v="1339738951.951"/>
    <x v="2609"/>
    <s v="1342330951.951"/>
    <d v="2012-07-15T05:42:32"/>
    <b v="1"/>
    <n v="676"/>
    <b v="1"/>
    <x v="36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s v="1468444125.125"/>
    <x v="2610"/>
    <s v="1471849140.140"/>
    <d v="2016-08-22T06:59:00"/>
    <b v="1"/>
    <n v="577"/>
    <b v="1"/>
    <x v="36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s v="1480493014.014"/>
    <x v="2611"/>
    <s v="1483397940.940"/>
    <d v="2017-01-02T22:59:01"/>
    <b v="1"/>
    <n v="3663"/>
    <b v="1"/>
    <x v="36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s v="1418095570.570"/>
    <x v="2612"/>
    <s v="1420773970.970"/>
    <d v="2015-01-09T03:26:11"/>
    <b v="1"/>
    <n v="294"/>
    <b v="1"/>
    <x v="36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s v="1345664294.294"/>
    <x v="2613"/>
    <s v="1348256294.294"/>
    <d v="2012-09-21T19:38:14"/>
    <b v="1"/>
    <n v="28"/>
    <b v="1"/>
    <x v="36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s v="1396371612.612"/>
    <x v="2614"/>
    <s v="1398834000.000"/>
    <d v="2014-04-30T05:00:00"/>
    <b v="1"/>
    <n v="100"/>
    <b v="1"/>
    <x v="36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s v="1458820564.564"/>
    <x v="2615"/>
    <s v="1462017600.600"/>
    <d v="2016-04-30T12:00:01"/>
    <b v="0"/>
    <n v="72"/>
    <b v="1"/>
    <x v="36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s v="1437954729.729"/>
    <x v="2616"/>
    <s v="1440546729.729"/>
    <d v="2015-08-25T23:52:10"/>
    <b v="1"/>
    <n v="238"/>
    <b v="1"/>
    <x v="36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s v="1411246751.751"/>
    <x v="2617"/>
    <s v="1413838751.751"/>
    <d v="2014-10-20T20:59:12"/>
    <b v="1"/>
    <n v="159"/>
    <b v="1"/>
    <x v="36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s v="1443812461.461"/>
    <x v="2618"/>
    <s v="1449000061.061"/>
    <d v="2015-12-01T20:01:01"/>
    <b v="1"/>
    <n v="77"/>
    <b v="1"/>
    <x v="36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s v="1443302004.004"/>
    <x v="2619"/>
    <s v="1445598000.000"/>
    <d v="2015-10-23T11:00:00"/>
    <b v="1"/>
    <n v="53"/>
    <b v="1"/>
    <x v="36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s v="1441339242.242"/>
    <x v="2620"/>
    <s v="1444525200.200"/>
    <d v="2015-10-11T01:00:00"/>
    <b v="1"/>
    <n v="1251"/>
    <b v="1"/>
    <x v="36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s v="1429638988.988"/>
    <x v="2621"/>
    <s v="1432230988.988"/>
    <d v="2015-05-21T17:56:29"/>
    <b v="1"/>
    <n v="465"/>
    <b v="1"/>
    <x v="36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s v="1479232216.216"/>
    <x v="2622"/>
    <s v="1483120216.216"/>
    <d v="2016-12-30T17:50:16"/>
    <b v="0"/>
    <n v="74"/>
    <b v="1"/>
    <x v="36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s v="1479449366.366"/>
    <x v="2623"/>
    <s v="1480658966.966"/>
    <d v="2016-12-02T06:09:27"/>
    <b v="0"/>
    <n v="62"/>
    <b v="1"/>
    <x v="36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s v="1345716422.422"/>
    <x v="2624"/>
    <s v="1347530822.822"/>
    <d v="2012-09-13T10:07:03"/>
    <b v="0"/>
    <n v="3468"/>
    <b v="1"/>
    <x v="36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s v="1476559608.608"/>
    <x v="2625"/>
    <s v="1478723208.208"/>
    <d v="2016-11-09T20:26:48"/>
    <b v="0"/>
    <n v="52"/>
    <b v="1"/>
    <x v="36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s v="1430751869.869"/>
    <x v="2626"/>
    <s v="1433343869.869"/>
    <d v="2015-06-03T15:04:30"/>
    <b v="0"/>
    <n v="50"/>
    <b v="1"/>
    <x v="36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s v="1445975661.661"/>
    <x v="2627"/>
    <s v="1448571261.261"/>
    <d v="2015-11-26T20:54:21"/>
    <b v="0"/>
    <n v="45"/>
    <b v="1"/>
    <x v="36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s v="1415661067.067"/>
    <x v="2628"/>
    <s v="1417389067.067"/>
    <d v="2014-11-30T23:11:07"/>
    <b v="0"/>
    <n v="21"/>
    <b v="1"/>
    <x v="36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s v="1429016122.122"/>
    <x v="2629"/>
    <s v="1431608122.122"/>
    <d v="2015-05-14T12:55:22"/>
    <b v="0"/>
    <n v="100"/>
    <b v="1"/>
    <x v="36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s v="1464921112.112"/>
    <x v="2630"/>
    <s v="1467280800.800"/>
    <d v="2016-06-30T10:00:01"/>
    <b v="0"/>
    <n v="81"/>
    <b v="1"/>
    <x v="36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s v="1438488227.227"/>
    <x v="2631"/>
    <s v="1440907427.427"/>
    <d v="2015-08-30T04:03:47"/>
    <b v="0"/>
    <n v="286"/>
    <b v="1"/>
    <x v="36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s v="1462325339.339"/>
    <x v="2632"/>
    <s v="1464485339.339"/>
    <d v="2016-05-29T01:28:59"/>
    <b v="0"/>
    <n v="42"/>
    <b v="1"/>
    <x v="36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s v="1390938332.332"/>
    <x v="2633"/>
    <s v="1393542000.000"/>
    <d v="2014-02-27T23:00:00"/>
    <b v="0"/>
    <n v="199"/>
    <b v="1"/>
    <x v="36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s v="1472571921.921"/>
    <x v="2634"/>
    <s v="1475163921.921"/>
    <d v="2016-09-29T15:45:22"/>
    <b v="0"/>
    <n v="25"/>
    <b v="1"/>
    <x v="36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s v="1422917361.361"/>
    <x v="2635"/>
    <s v="1425937761.761"/>
    <d v="2015-03-09T21:49:22"/>
    <b v="0"/>
    <n v="84"/>
    <b v="1"/>
    <x v="36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s v="1474641914.914"/>
    <x v="2636"/>
    <s v="1476579600.600"/>
    <d v="2016-10-16T01:00:01"/>
    <b v="0"/>
    <n v="50"/>
    <b v="1"/>
    <x v="36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s v="1474895475.475"/>
    <x v="2637"/>
    <s v="1476277875.875"/>
    <d v="2016-10-12T13:11:16"/>
    <b v="0"/>
    <n v="26"/>
    <b v="1"/>
    <x v="36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s v="1418766895.895"/>
    <x v="2638"/>
    <s v="1421358895.895"/>
    <d v="2015-01-15T21:54:56"/>
    <b v="0"/>
    <n v="14"/>
    <b v="1"/>
    <x v="36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s v="1421786748.748"/>
    <x v="2639"/>
    <s v="1424378748.748"/>
    <d v="2015-02-19T20:45:49"/>
    <b v="0"/>
    <n v="49"/>
    <b v="1"/>
    <x v="36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s v="1428551474.474"/>
    <x v="2640"/>
    <s v="1433735474.474"/>
    <d v="2015-06-08T03:51:14"/>
    <b v="0"/>
    <n v="69"/>
    <b v="1"/>
    <x v="36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s v="1409341863.863"/>
    <x v="2641"/>
    <s v="1410811740.740"/>
    <d v="2014-09-15T20:09:01"/>
    <b v="0"/>
    <n v="1"/>
    <b v="0"/>
    <x v="36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s v="1465970108.108"/>
    <x v="2642"/>
    <s v="1468565820.820"/>
    <d v="2016-07-15T06:57:01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s v="1479218315.315"/>
    <x v="2643"/>
    <s v="1482307140.140"/>
    <d v="2016-12-21T07:59:00"/>
    <b v="1"/>
    <n v="1501"/>
    <b v="0"/>
    <x v="36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s v="1486580435.435"/>
    <x v="2644"/>
    <s v="1489172435.435"/>
    <d v="2017-03-10T19:00:35"/>
    <b v="1"/>
    <n v="52"/>
    <b v="0"/>
    <x v="36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s v="1412885603.603"/>
    <x v="2645"/>
    <s v="1415481203.203"/>
    <d v="2014-11-08T21:13:23"/>
    <b v="1"/>
    <n v="23"/>
    <b v="0"/>
    <x v="36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s v="1439191869.869"/>
    <x v="2646"/>
    <s v="1441783869.869"/>
    <d v="2015-09-09T07:31:10"/>
    <b v="1"/>
    <n v="535"/>
    <b v="0"/>
    <x v="36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s v="1436941019.019"/>
    <x v="2647"/>
    <s v="1439533019.019"/>
    <d v="2015-08-14T06:16:59"/>
    <b v="0"/>
    <n v="3"/>
    <b v="0"/>
    <x v="36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s v="1454951360.360"/>
    <x v="2648"/>
    <s v="1457543360.360"/>
    <d v="2016-03-09T17:09:20"/>
    <b v="0"/>
    <n v="6"/>
    <b v="0"/>
    <x v="36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s v="1449186941.941"/>
    <x v="2649"/>
    <s v="1454370941.941"/>
    <d v="2016-02-01T23:55:42"/>
    <b v="0"/>
    <n v="3"/>
    <b v="0"/>
    <x v="36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s v="1479740343.343"/>
    <x v="2650"/>
    <s v="1482332343.343"/>
    <d v="2016-12-21T14:59:03"/>
    <b v="0"/>
    <n v="5"/>
    <b v="0"/>
    <x v="36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s v="1447960809.809"/>
    <x v="2651"/>
    <s v="1450380009.009"/>
    <d v="2015-12-17T19:20:09"/>
    <b v="0"/>
    <n v="17"/>
    <b v="0"/>
    <x v="36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s v="1415591325.325"/>
    <x v="2652"/>
    <s v="1418183325.325"/>
    <d v="2014-12-10T03:48:45"/>
    <b v="0"/>
    <n v="11"/>
    <b v="0"/>
    <x v="36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s v="1399909127.127"/>
    <x v="2653"/>
    <s v="1402632000.000"/>
    <d v="2014-06-13T04:00:00"/>
    <b v="0"/>
    <n v="70"/>
    <b v="0"/>
    <x v="36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s v="1424442326.326"/>
    <x v="2654"/>
    <s v="1429622726.726"/>
    <d v="2015-04-21T13:25:27"/>
    <b v="0"/>
    <n v="6"/>
    <b v="0"/>
    <x v="36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s v="1452631647.647"/>
    <x v="2655"/>
    <s v="1455048000.000"/>
    <d v="2016-02-09T20:00:00"/>
    <b v="0"/>
    <n v="43"/>
    <b v="0"/>
    <x v="36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s v="1485966688.688"/>
    <x v="2656"/>
    <s v="1489345200.200"/>
    <d v="2017-03-12T19:00:00"/>
    <b v="0"/>
    <n v="152"/>
    <b v="0"/>
    <x v="36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s v="1467325053.053"/>
    <x v="2657"/>
    <s v="1470187800.800"/>
    <d v="2016-08-03T01:30:01"/>
    <b v="0"/>
    <n v="59"/>
    <b v="0"/>
    <x v="36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s v="1467321194.194"/>
    <x v="2658"/>
    <s v="1469913194.194"/>
    <d v="2016-07-30T21:13:14"/>
    <b v="0"/>
    <n v="4"/>
    <b v="0"/>
    <x v="36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s v="1426729210.210"/>
    <x v="2659"/>
    <s v="1429321210.210"/>
    <d v="2015-04-18T01:40:10"/>
    <b v="0"/>
    <n v="10"/>
    <b v="0"/>
    <x v="36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s v="1443200818.818"/>
    <x v="2660"/>
    <s v="1448388418.418"/>
    <d v="2015-11-24T18:06:58"/>
    <b v="0"/>
    <n v="5"/>
    <b v="0"/>
    <x v="36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s v="1380150010.010"/>
    <x v="2661"/>
    <s v="1382742010.010"/>
    <d v="2013-10-25T23:00:10"/>
    <b v="0"/>
    <n v="60"/>
    <b v="1"/>
    <x v="37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s v="1437587713.713"/>
    <x v="2662"/>
    <s v="1440179713.713"/>
    <d v="2015-08-21T17:55:14"/>
    <b v="0"/>
    <n v="80"/>
    <b v="1"/>
    <x v="37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s v="1438873007.007"/>
    <x v="2663"/>
    <s v="1441378800.800"/>
    <d v="2015-09-04T15:00:01"/>
    <b v="0"/>
    <n v="56"/>
    <b v="1"/>
    <x v="37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s v="1446683797.797"/>
    <x v="2664"/>
    <s v="1449644340.340"/>
    <d v="2015-12-09T06:59:00"/>
    <b v="0"/>
    <n v="104"/>
    <b v="1"/>
    <x v="37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s v="1426886974.974"/>
    <x v="2665"/>
    <s v="1430774974.974"/>
    <d v="2015-05-04T21:29:35"/>
    <b v="0"/>
    <n v="46"/>
    <b v="1"/>
    <x v="37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s v="1440008439.439"/>
    <x v="2666"/>
    <s v="1443214800.800"/>
    <d v="2015-09-25T21:00:01"/>
    <b v="0"/>
    <n v="206"/>
    <b v="1"/>
    <x v="37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s v="1452550416.416"/>
    <x v="2667"/>
    <s v="1455142416.416"/>
    <d v="2016-02-10T22:13:36"/>
    <b v="0"/>
    <n v="18"/>
    <b v="1"/>
    <x v="37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s v="1443449265.265"/>
    <x v="2668"/>
    <s v="1447079520.520"/>
    <d v="2015-11-09T14:32:01"/>
    <b v="0"/>
    <n v="28"/>
    <b v="1"/>
    <x v="37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s v="1447203096.096"/>
    <x v="2669"/>
    <s v="1452387096.096"/>
    <d v="2016-01-10T00:51:36"/>
    <b v="0"/>
    <n v="11"/>
    <b v="1"/>
    <x v="37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s v="1404174580.580"/>
    <x v="2670"/>
    <s v="1406593780.780"/>
    <d v="2014-07-29T00:29:41"/>
    <b v="1"/>
    <n v="60"/>
    <b v="0"/>
    <x v="37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s v="1416419916.916"/>
    <x v="2671"/>
    <s v="1419017880.880"/>
    <d v="2014-12-19T19:38:01"/>
    <b v="1"/>
    <n v="84"/>
    <b v="0"/>
    <x v="37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s v="1449436390.390"/>
    <x v="2672"/>
    <s v="1451282400.400"/>
    <d v="2015-12-28T06:00:00"/>
    <b v="1"/>
    <n v="47"/>
    <b v="0"/>
    <x v="37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s v="1412081999.999"/>
    <x v="2673"/>
    <s v="1414622700.700"/>
    <d v="2014-10-29T22:45:01"/>
    <b v="1"/>
    <n v="66"/>
    <b v="0"/>
    <x v="37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s v="1465398670.670"/>
    <x v="2674"/>
    <s v="1467694740.740"/>
    <d v="2016-07-05T04:59:01"/>
    <b v="1"/>
    <n v="171"/>
    <b v="0"/>
    <x v="37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s v="1413059689.689"/>
    <x v="2675"/>
    <s v="1415655289.289"/>
    <d v="2014-11-10T21:34:49"/>
    <b v="1"/>
    <n v="29"/>
    <b v="0"/>
    <x v="37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s v="1461337174.174"/>
    <x v="2676"/>
    <s v="1463929174.174"/>
    <d v="2016-05-22T14:59:34"/>
    <b v="0"/>
    <n v="9"/>
    <b v="0"/>
    <x v="37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s v="1401756143.143"/>
    <x v="2677"/>
    <s v="1404348143.143"/>
    <d v="2014-07-03T00:42:23"/>
    <b v="0"/>
    <n v="27"/>
    <b v="0"/>
    <x v="37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s v="1440529765.765"/>
    <x v="2678"/>
    <s v="1443121765.765"/>
    <d v="2015-09-24T19:09:26"/>
    <b v="0"/>
    <n v="2"/>
    <b v="0"/>
    <x v="37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s v="1422489694.694"/>
    <x v="2679"/>
    <s v="1425081694.694"/>
    <d v="2015-02-28T00:01:35"/>
    <b v="0"/>
    <n v="3"/>
    <b v="0"/>
    <x v="37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s v="1457327091.091"/>
    <x v="2680"/>
    <s v="1459915491.491"/>
    <d v="2016-04-06T04:04:51"/>
    <b v="0"/>
    <n v="4"/>
    <b v="0"/>
    <x v="37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s v="1402867750.750"/>
    <x v="2681"/>
    <s v="1405027750.750"/>
    <d v="2014-07-10T21:29:11"/>
    <b v="0"/>
    <n v="2"/>
    <b v="0"/>
    <x v="19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s v="1413838540.540"/>
    <x v="2682"/>
    <s v="1416635940.940"/>
    <d v="2014-11-22T05:59:01"/>
    <b v="0"/>
    <n v="20"/>
    <b v="0"/>
    <x v="19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s v="1422641240.240"/>
    <x v="2683"/>
    <s v="1425233240.240"/>
    <d v="2015-03-01T18:07:20"/>
    <b v="0"/>
    <n v="3"/>
    <b v="0"/>
    <x v="19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s v="1404165425.425"/>
    <x v="2684"/>
    <s v="1407621425.425"/>
    <d v="2014-08-09T21:57:05"/>
    <b v="0"/>
    <n v="4"/>
    <b v="0"/>
    <x v="19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s v="1424968930.930"/>
    <x v="2685"/>
    <s v="1430149330.330"/>
    <d v="2015-04-27T15:42:10"/>
    <b v="0"/>
    <n v="1"/>
    <b v="0"/>
    <x v="19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s v="1410391423.423"/>
    <x v="2686"/>
    <s v="1412119423.423"/>
    <d v="2014-09-30T23:23:43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s v="1432999318.318"/>
    <x v="2687"/>
    <s v="1435591318.318"/>
    <d v="2015-06-29T15:21:58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s v="1422067870.870"/>
    <x v="2688"/>
    <s v="1424746800.800"/>
    <d v="2015-02-24T03:00:01"/>
    <b v="0"/>
    <n v="14"/>
    <b v="0"/>
    <x v="19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s v="1467327890.890"/>
    <x v="2689"/>
    <s v="1469919890.890"/>
    <d v="2016-07-30T23:04:51"/>
    <b v="0"/>
    <n v="1"/>
    <b v="0"/>
    <x v="19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s v="1429410676.676"/>
    <x v="2690"/>
    <s v="1433298676.676"/>
    <d v="2015-06-03T02:31:17"/>
    <b v="0"/>
    <n v="118"/>
    <b v="0"/>
    <x v="19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s v="1427390557.557"/>
    <x v="2691"/>
    <s v="1431278557.557"/>
    <d v="2015-05-10T17:22:38"/>
    <b v="0"/>
    <n v="2"/>
    <b v="0"/>
    <x v="19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s v="1424678460.460"/>
    <x v="2692"/>
    <s v="1427266860.860"/>
    <d v="2015-03-25T07:01:01"/>
    <b v="0"/>
    <n v="1"/>
    <b v="0"/>
    <x v="19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s v="1405307966.966"/>
    <x v="2693"/>
    <s v="1407899966.966"/>
    <d v="2014-08-13T03:19:27"/>
    <b v="0"/>
    <n v="3"/>
    <b v="0"/>
    <x v="19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s v="1409109739.739"/>
    <x v="2694"/>
    <s v="1411701739.739"/>
    <d v="2014-09-26T03:22:20"/>
    <b v="0"/>
    <n v="1"/>
    <b v="0"/>
    <x v="19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s v="1423801318.318"/>
    <x v="2695"/>
    <s v="1428981718.718"/>
    <d v="2015-04-14T03:21:59"/>
    <b v="0"/>
    <n v="3"/>
    <b v="0"/>
    <x v="19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s v="1416600960.960"/>
    <x v="2696"/>
    <s v="1419538560.560"/>
    <d v="2014-12-25T20:16:01"/>
    <b v="0"/>
    <n v="38"/>
    <b v="0"/>
    <x v="19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s v="1435876423.423"/>
    <x v="2697"/>
    <s v="1438552800.800"/>
    <d v="2015-08-02T22:00:01"/>
    <b v="0"/>
    <n v="52"/>
    <b v="0"/>
    <x v="19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s v="1401312808.808"/>
    <x v="2698"/>
    <s v="1403904808.808"/>
    <d v="2014-06-27T21:33:29"/>
    <b v="0"/>
    <n v="2"/>
    <b v="0"/>
    <x v="19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s v="1404941463.463"/>
    <x v="2699"/>
    <s v="1407533463.463"/>
    <d v="2014-08-08T21:31:03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s v="1408481972.972"/>
    <x v="2700"/>
    <s v="1411073972.972"/>
    <d v="2014-09-18T20:59:33"/>
    <b v="0"/>
    <n v="4"/>
    <b v="0"/>
    <x v="19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s v="1488911734.734"/>
    <x v="2701"/>
    <s v="1491586534.534"/>
    <d v="2017-04-07T17:35:35"/>
    <b v="0"/>
    <n v="46"/>
    <b v="0"/>
    <x v="38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s v="1488827677.677"/>
    <x v="2702"/>
    <s v="1491416077.077"/>
    <d v="2017-04-05T18:14:37"/>
    <b v="1"/>
    <n v="26"/>
    <b v="0"/>
    <x v="38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s v="1485016430.430"/>
    <x v="2703"/>
    <s v="1490196830.830"/>
    <d v="2017-03-22T15:33:51"/>
    <b v="0"/>
    <n v="45"/>
    <b v="0"/>
    <x v="38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s v="1487709714.714"/>
    <x v="2704"/>
    <s v="1491421314.314"/>
    <d v="2017-04-05T19:41:54"/>
    <b v="0"/>
    <n v="7"/>
    <b v="0"/>
    <x v="38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s v="1486504758.758"/>
    <x v="2705"/>
    <s v="1490389158.158"/>
    <d v="2017-03-24T20:59:18"/>
    <b v="0"/>
    <n v="8"/>
    <b v="0"/>
    <x v="38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s v="1410937483.483"/>
    <x v="2706"/>
    <s v="1413442740.740"/>
    <d v="2014-10-16T06:59:01"/>
    <b v="1"/>
    <n v="263"/>
    <b v="1"/>
    <x v="38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s v="1367088443.443"/>
    <x v="2707"/>
    <s v="1369637940.940"/>
    <d v="2013-05-27T06:59:01"/>
    <b v="1"/>
    <n v="394"/>
    <b v="1"/>
    <x v="38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s v="1463935526.526"/>
    <x v="2708"/>
    <s v="1469119526.526"/>
    <d v="2016-07-21T16:45:27"/>
    <b v="1"/>
    <n v="1049"/>
    <b v="1"/>
    <x v="38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s v="1472528141.141"/>
    <x v="2709"/>
    <s v="1475553540.540"/>
    <d v="2016-10-04T03:59:01"/>
    <b v="1"/>
    <n v="308"/>
    <b v="1"/>
    <x v="38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s v="1404797428.428"/>
    <x v="2710"/>
    <s v="1407549600.600"/>
    <d v="2014-08-09T02:00:01"/>
    <b v="1"/>
    <n v="1088"/>
    <b v="1"/>
    <x v="38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s v="1400694790.790"/>
    <x v="2711"/>
    <s v="1403301660.660"/>
    <d v="2014-06-20T22:01:01"/>
    <b v="1"/>
    <n v="73"/>
    <b v="1"/>
    <x v="38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s v="1370568560.560"/>
    <x v="2712"/>
    <s v="1373738400.400"/>
    <d v="2013-07-13T18:00:00"/>
    <b v="1"/>
    <n v="143"/>
    <b v="1"/>
    <x v="38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s v="1447515684.684"/>
    <x v="2713"/>
    <s v="1450971684.684"/>
    <d v="2015-12-24T15:41:25"/>
    <b v="1"/>
    <n v="1420"/>
    <b v="1"/>
    <x v="38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s v="1474040596.596"/>
    <x v="2714"/>
    <s v="1476486000.000"/>
    <d v="2016-10-14T23:00:00"/>
    <b v="1"/>
    <n v="305"/>
    <b v="1"/>
    <x v="38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s v="1453109628.628"/>
    <x v="2715"/>
    <s v="1456047228.228"/>
    <d v="2016-02-21T09:33:48"/>
    <b v="1"/>
    <n v="551"/>
    <b v="1"/>
    <x v="38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s v="1441699193.193"/>
    <x v="2716"/>
    <s v="1444291193.193"/>
    <d v="2015-10-08T07:59:53"/>
    <b v="1"/>
    <n v="187"/>
    <b v="1"/>
    <x v="38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s v="1414015049.049"/>
    <x v="2717"/>
    <s v="1417906649.649"/>
    <d v="2014-12-06T22:57:30"/>
    <b v="1"/>
    <n v="325"/>
    <b v="1"/>
    <x v="38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s v="1459865945.945"/>
    <x v="2718"/>
    <s v="1462316400.400"/>
    <d v="2016-05-03T23:00:00"/>
    <b v="1"/>
    <n v="148"/>
    <b v="1"/>
    <x v="38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s v="1455756294.294"/>
    <x v="2719"/>
    <s v="1460936694.694"/>
    <d v="2016-04-17T23:44:55"/>
    <b v="0"/>
    <n v="69"/>
    <b v="1"/>
    <x v="38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s v="1476270653.653"/>
    <x v="2720"/>
    <s v="1478866253.253"/>
    <d v="2016-11-11T12:10:53"/>
    <b v="0"/>
    <n v="173"/>
    <b v="1"/>
    <x v="38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s v="1375880598.598"/>
    <x v="2721"/>
    <s v="1378494000.000"/>
    <d v="2013-09-06T19:00:00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s v="1480538053.053"/>
    <x v="2722"/>
    <s v="1485722053.053"/>
    <d v="2017-01-29T20:34:13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s v="1414872488.488"/>
    <x v="2723"/>
    <s v="1420060088.088"/>
    <d v="2014-12-31T21:08:08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s v="1436860259.259"/>
    <x v="2724"/>
    <s v="1439625059.059"/>
    <d v="2015-08-15T07:50:59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s v="1484070735.735"/>
    <x v="2725"/>
    <s v="1488390735.735"/>
    <d v="2017-03-01T17:52:16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s v="1458741311.311"/>
    <x v="2726"/>
    <s v="1461333311.311"/>
    <d v="2016-04-22T13:55:11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s v="1436804063.063"/>
    <x v="2727"/>
    <s v="1438964063.063"/>
    <d v="2015-08-07T16:14:23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s v="1448461434.434"/>
    <x v="2728"/>
    <s v="1451485434.434"/>
    <d v="2015-12-30T14:23:54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s v="1427867197.197"/>
    <x v="2729"/>
    <s v="1430459197.197"/>
    <d v="2015-05-01T05:46:37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s v="1363611575.575"/>
    <x v="2730"/>
    <s v="1366635575.575"/>
    <d v="2013-04-22T12:59:36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s v="1408624622.622"/>
    <x v="2731"/>
    <s v="1413604800.800"/>
    <d v="2014-10-18T04:00:01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s v="1366917828.828"/>
    <x v="2732"/>
    <s v="1369699200.200"/>
    <d v="2013-05-28T00:00:00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s v="1423463574.574"/>
    <x v="2733"/>
    <s v="1428643974.974"/>
    <d v="2015-04-10T05:32:55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s v="1473782592.592"/>
    <x v="2734"/>
    <s v="1476395940.940"/>
    <d v="2016-10-13T21:59:01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s v="1360551250.250"/>
    <x v="2735"/>
    <s v="1363204800.800"/>
    <d v="2013-03-13T20:00:01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s v="1395676773.773"/>
    <x v="2736"/>
    <s v="1398268773.773"/>
    <d v="2014-04-23T15:59:34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s v="1386108087.087"/>
    <x v="2737"/>
    <s v="1389812400.400"/>
    <d v="2014-01-15T19:00:00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s v="1473218804.804"/>
    <x v="2738"/>
    <s v="1478402804.804"/>
    <d v="2016-11-06T03:26:45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s v="1395436717.717"/>
    <x v="2739"/>
    <s v="1399324717.717"/>
    <d v="2014-05-05T21:18:38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s v="1423529152.152"/>
    <x v="2740"/>
    <s v="1426117552.552"/>
    <d v="2015-03-11T23:45:53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s v="1412005602.602"/>
    <x v="2741"/>
    <s v="1413770820.820"/>
    <d v="2014-10-20T02:07:01"/>
    <b v="0"/>
    <n v="4"/>
    <b v="0"/>
    <x v="39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s v="1335892587.587"/>
    <x v="2742"/>
    <s v="1337102187.187"/>
    <d v="2012-05-15T17:16:27"/>
    <b v="0"/>
    <n v="18"/>
    <b v="0"/>
    <x v="39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s v="1474271607.607"/>
    <x v="2743"/>
    <s v="1476863607.607"/>
    <d v="2016-10-19T07:53:28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s v="1327886998.998"/>
    <x v="2744"/>
    <s v="1330478998.998"/>
    <d v="2012-02-29T01:29:59"/>
    <b v="0"/>
    <n v="22"/>
    <b v="0"/>
    <x v="39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s v="1337125368.368"/>
    <x v="2745"/>
    <s v="1342309368.368"/>
    <d v="2012-07-14T23:42:48"/>
    <b v="0"/>
    <n v="49"/>
    <b v="0"/>
    <x v="39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s v="1406745911.911"/>
    <x v="2746"/>
    <s v="1409337911.911"/>
    <d v="2014-08-29T18:45:12"/>
    <b v="0"/>
    <n v="19"/>
    <b v="0"/>
    <x v="39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s v="1337095997.997"/>
    <x v="2747"/>
    <s v="1339816200.200"/>
    <d v="2012-06-16T03:10:00"/>
    <b v="0"/>
    <n v="4"/>
    <b v="0"/>
    <x v="39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s v="1470243802.802"/>
    <x v="2748"/>
    <s v="1472835802.802"/>
    <d v="2016-09-02T17:03:23"/>
    <b v="0"/>
    <n v="4"/>
    <b v="0"/>
    <x v="39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s v="1425582637.637"/>
    <x v="2749"/>
    <s v="1428171037.037"/>
    <d v="2015-04-04T18:10:37"/>
    <b v="0"/>
    <n v="2"/>
    <b v="0"/>
    <x v="39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s v="1340055345.345"/>
    <x v="2750"/>
    <s v="1341086400.400"/>
    <d v="2012-06-30T20:00:00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s v="1397855842.842"/>
    <x v="2751"/>
    <s v="1403039842.842"/>
    <d v="2014-06-17T21:17:23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s v="1320776504.504"/>
    <x v="2752"/>
    <s v="1324232504.504"/>
    <d v="2011-12-18T18:21:45"/>
    <b v="0"/>
    <n v="14"/>
    <b v="0"/>
    <x v="39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s v="1343425023.023"/>
    <x v="2753"/>
    <s v="1346017023.023"/>
    <d v="2012-08-26T21:37:03"/>
    <b v="0"/>
    <n v="8"/>
    <b v="0"/>
    <x v="39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s v="1407856551.551"/>
    <x v="2754"/>
    <s v="1410448551.551"/>
    <d v="2014-09-11T15:15:52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s v="1425927527.527"/>
    <x v="2755"/>
    <s v="1428519527.527"/>
    <d v="2015-04-08T18:58:48"/>
    <b v="0"/>
    <n v="15"/>
    <b v="0"/>
    <x v="39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s v="1386884201.201"/>
    <x v="2756"/>
    <s v="1389476201.201"/>
    <d v="2014-01-11T21:36:41"/>
    <b v="0"/>
    <n v="33"/>
    <b v="0"/>
    <x v="39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s v="1469202332.332"/>
    <x v="2757"/>
    <s v="1470498332.332"/>
    <d v="2016-08-06T15:45:32"/>
    <b v="0"/>
    <n v="2"/>
    <b v="0"/>
    <x v="39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s v="1474886183.183"/>
    <x v="2758"/>
    <s v="1476095783.783"/>
    <d v="2016-10-10T10:36:24"/>
    <b v="0"/>
    <n v="6"/>
    <b v="0"/>
    <x v="39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s v="1464943666.666"/>
    <x v="2759"/>
    <s v="1468658866.866"/>
    <d v="2016-07-16T08:47:47"/>
    <b v="0"/>
    <n v="2"/>
    <b v="0"/>
    <x v="39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s v="1369134258.258"/>
    <x v="2760"/>
    <s v="1371726258.258"/>
    <d v="2013-06-20T11:04:18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s v="1354584693.693"/>
    <x v="2761"/>
    <s v="1357176693.693"/>
    <d v="2013-01-03T01:31:34"/>
    <b v="0"/>
    <n v="4"/>
    <b v="0"/>
    <x v="39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s v="1326934395.395"/>
    <x v="2762"/>
    <s v="1332114795.795"/>
    <d v="2012-03-18T23:53:16"/>
    <b v="0"/>
    <n v="1"/>
    <b v="0"/>
    <x v="39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s v="1365515684.684"/>
    <x v="2763"/>
    <s v="1369403684.684"/>
    <d v="2013-05-24T13:54:45"/>
    <b v="0"/>
    <n v="3"/>
    <b v="0"/>
    <x v="39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s v="1335855631.631"/>
    <x v="2764"/>
    <s v="1338404400.400"/>
    <d v="2012-05-30T19:00:00"/>
    <b v="0"/>
    <n v="4"/>
    <b v="0"/>
    <x v="39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s v="1350050028.028"/>
    <x v="2765"/>
    <s v="1351432428.428"/>
    <d v="2012-10-28T13:53:48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s v="1310486518.518"/>
    <x v="2766"/>
    <s v="1313078518.518"/>
    <d v="2011-08-11T16:01:59"/>
    <b v="0"/>
    <n v="4"/>
    <b v="0"/>
    <x v="39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s v="1434582050.050"/>
    <x v="2767"/>
    <s v="1439766050.050"/>
    <d v="2015-08-16T23:00:50"/>
    <b v="0"/>
    <n v="3"/>
    <b v="0"/>
    <x v="39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s v="1330440323.323"/>
    <x v="2768"/>
    <s v="1333028723.723"/>
    <d v="2012-03-29T13:45:24"/>
    <b v="0"/>
    <n v="34"/>
    <b v="0"/>
    <x v="39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s v="1397677790.790"/>
    <x v="2769"/>
    <s v="1401997790.790"/>
    <d v="2014-06-05T19:49:51"/>
    <b v="0"/>
    <n v="2"/>
    <b v="0"/>
    <x v="39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s v="1392569730.730"/>
    <x v="2770"/>
    <s v="1395158130.130"/>
    <d v="2014-03-18T15:55:30"/>
    <b v="0"/>
    <n v="33"/>
    <b v="0"/>
    <x v="39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s v="1355489140.140"/>
    <x v="2771"/>
    <s v="1359738000.000"/>
    <d v="2013-02-01T17:00:00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s v="1379710294.294"/>
    <x v="2772"/>
    <s v="1381006294.294"/>
    <d v="2013-10-05T20:51:34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s v="1460666721.721"/>
    <x v="2773"/>
    <s v="1461530721.721"/>
    <d v="2016-04-24T20:45:22"/>
    <b v="0"/>
    <n v="1"/>
    <b v="0"/>
    <x v="39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s v="1360119728.728"/>
    <x v="2774"/>
    <s v="1362711728.728"/>
    <d v="2013-03-08T03:02:09"/>
    <b v="0"/>
    <n v="13"/>
    <b v="0"/>
    <x v="39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s v="1321402754.754"/>
    <x v="2775"/>
    <s v="1323994754.754"/>
    <d v="2011-12-16T00:19:15"/>
    <b v="0"/>
    <n v="2"/>
    <b v="0"/>
    <x v="39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s v="1431414476.476"/>
    <x v="2776"/>
    <s v="1434092876.876"/>
    <d v="2015-06-12T07:07:57"/>
    <b v="0"/>
    <n v="36"/>
    <b v="0"/>
    <x v="39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s v="1434557004.004"/>
    <x v="2777"/>
    <s v="1437149004.004"/>
    <d v="2015-07-17T16:03:24"/>
    <b v="0"/>
    <n v="1"/>
    <b v="0"/>
    <x v="39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s v="1406417306.306"/>
    <x v="2778"/>
    <s v="1409009306.306"/>
    <d v="2014-08-25T23:28:26"/>
    <b v="0"/>
    <n v="15"/>
    <b v="0"/>
    <x v="39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s v="1445609021.021"/>
    <x v="2779"/>
    <s v="1448204621.621"/>
    <d v="2015-11-22T15:03:42"/>
    <b v="0"/>
    <n v="1"/>
    <b v="0"/>
    <x v="39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s v="1486550688.688"/>
    <x v="2780"/>
    <s v="1489142688.688"/>
    <d v="2017-03-10T10:44:49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s v="1421274954.954"/>
    <x v="2781"/>
    <s v="1423724400.400"/>
    <d v="2015-02-12T07:00:00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s v="1421964718.718"/>
    <x v="2782"/>
    <s v="1424149140.140"/>
    <d v="2015-02-17T04:59:00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s v="1428583846.846"/>
    <x v="2783"/>
    <s v="1429793446.446"/>
    <d v="2015-04-23T12:50:46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s v="1412794443.443"/>
    <x v="2784"/>
    <s v="1414608843.843"/>
    <d v="2014-10-29T18:54:04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s v="1467865967.967"/>
    <x v="2785"/>
    <s v="1470430800.800"/>
    <d v="2016-08-05T21:00:01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s v="1403703580.580"/>
    <x v="2786"/>
    <s v="1404913180.180"/>
    <d v="2014-07-09T13:39:40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s v="1403066752.752"/>
    <x v="2787"/>
    <s v="1405658752.752"/>
    <d v="2014-07-18T04:45:53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s v="1467219043.043"/>
    <x v="2788"/>
    <s v="1469811043.043"/>
    <d v="2016-07-29T16:50:43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s v="1424477934.934"/>
    <x v="2789"/>
    <s v="1426132800.800"/>
    <d v="2015-03-12T04:00:01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s v="1421101903.903"/>
    <x v="2790"/>
    <s v="1423693903.903"/>
    <d v="2015-02-11T22:31:44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s v="1470778559.559"/>
    <x v="2791"/>
    <s v="1473393600.600"/>
    <d v="2016-09-09T04:00:01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s v="1435469559.559"/>
    <x v="2792"/>
    <s v="1439357559.559"/>
    <d v="2015-08-12T05:32:40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s v="1434881005.005"/>
    <x v="2793"/>
    <s v="1437473005.005"/>
    <d v="2015-07-21T10:03:25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s v="1455640559.559"/>
    <x v="2794"/>
    <s v="1457031600.600"/>
    <d v="2016-03-03T19:00:01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s v="1400675841.841"/>
    <x v="2795"/>
    <s v="1402095600.600"/>
    <d v="2014-06-06T23:00:01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s v="1401972028.028"/>
    <x v="2796"/>
    <s v="1404564028.028"/>
    <d v="2014-07-05T12:40:28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s v="1402266840.840"/>
    <x v="2797"/>
    <s v="1404858840.840"/>
    <d v="2014-07-08T22:34:01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s v="1437063121.121"/>
    <x v="2798"/>
    <s v="1438358400.400"/>
    <d v="2015-07-31T16:00:00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s v="1463466070.070"/>
    <x v="2799"/>
    <s v="1466179200.200"/>
    <d v="2016-06-17T16:00:00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s v="1415193366.366"/>
    <x v="2800"/>
    <s v="1420377366.366"/>
    <d v="2015-01-04T13:16:06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s v="1411019409.409"/>
    <x v="2801"/>
    <s v="1412938800.800"/>
    <d v="2014-10-10T11:00:01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s v="1436283107.107"/>
    <x v="2802"/>
    <s v="1438875107.107"/>
    <d v="2015-08-06T15:31:47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s v="1433295276.276"/>
    <x v="2803"/>
    <s v="1437004800.800"/>
    <d v="2015-07-16T00:00:01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s v="1409395990.990"/>
    <x v="2804"/>
    <s v="1411987990.990"/>
    <d v="2014-09-29T10:53:11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s v="1438085273.273"/>
    <x v="2805"/>
    <s v="1440245273.273"/>
    <d v="2015-08-22T12:07:53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s v="1435645490.490"/>
    <x v="2806"/>
    <s v="1438772400.400"/>
    <d v="2015-08-05T11:00:00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s v="1433019438.438"/>
    <x v="2807"/>
    <s v="1435611438.438"/>
    <d v="2015-06-29T20:57:18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s v="1437682735.735"/>
    <x v="2808"/>
    <s v="1440274735.735"/>
    <d v="2015-08-22T20:18:56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s v="1458647725.725"/>
    <x v="2809"/>
    <s v="1459348740.740"/>
    <d v="2016-03-30T14:39:01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s v="1398828064.064"/>
    <x v="2810"/>
    <s v="1401595140.140"/>
    <d v="2014-06-01T03:59:00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s v="1422100503.503"/>
    <x v="2811"/>
    <s v="1424692503.503"/>
    <d v="2015-02-23T11:55:04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s v="1424368298.298"/>
    <x v="2812"/>
    <s v="1428292800.800"/>
    <d v="2015-04-06T04:00:01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s v="1479577761.761"/>
    <x v="2813"/>
    <s v="1481737761.761"/>
    <d v="2016-12-14T17:49:22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s v="1428572115.115"/>
    <x v="2814"/>
    <s v="1431164115.115"/>
    <d v="2015-05-09T09:35:15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s v="1468003109.109"/>
    <x v="2815"/>
    <s v="1470595109.109"/>
    <d v="2016-08-07T18:38:29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s v="1435921992.992"/>
    <x v="2816"/>
    <s v="1438531200.200"/>
    <d v="2015-08-02T16:00:00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s v="1421680462.462"/>
    <x v="2817"/>
    <s v="1425136462.462"/>
    <d v="2015-02-28T15:14:22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s v="1441290086.086"/>
    <x v="2818"/>
    <s v="1443018086.086"/>
    <d v="2015-09-23T14:21:26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s v="1431693409.409"/>
    <x v="2819"/>
    <s v="1434285409.409"/>
    <d v="2015-06-14T12:36:49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s v="1454337589.589"/>
    <x v="2820"/>
    <s v="1456444800.800"/>
    <d v="2016-02-26T00:00:01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s v="1408918135.135"/>
    <x v="2821"/>
    <s v="1411510135.135"/>
    <d v="2014-09-23T22:08:55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s v="1424881492.492"/>
    <x v="2822"/>
    <s v="1427469892.892"/>
    <d v="2015-03-27T15:24:53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s v="1425428206.206"/>
    <x v="2823"/>
    <s v="1427842740.740"/>
    <d v="2015-03-31T22:59:01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s v="1431412196.196"/>
    <x v="2824"/>
    <s v="1434159780.780"/>
    <d v="2015-06-13T01:43:01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s v="1446663686.686"/>
    <x v="2825"/>
    <s v="1449255686.686"/>
    <d v="2015-12-04T19:01:27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s v="1434415812.812"/>
    <x v="2826"/>
    <s v="1436511600.600"/>
    <d v="2015-07-10T07:00:01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s v="1462379066.066"/>
    <x v="2827"/>
    <s v="1464971400.400"/>
    <d v="2016-06-03T16:30:00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s v="1441606869.869"/>
    <x v="2828"/>
    <s v="1443826800.800"/>
    <d v="2015-10-02T23:00:01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s v="1462443918.918"/>
    <x v="2829"/>
    <s v="1464863118.118"/>
    <d v="2016-06-02T10:25:18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s v="1398802148.148"/>
    <x v="2830"/>
    <s v="1399867140.140"/>
    <d v="2014-05-12T03:59:00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s v="1434484070.070"/>
    <x v="2831"/>
    <s v="1437076070.070"/>
    <d v="2015-07-16T19:47:50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s v="1414342894.894"/>
    <x v="2832"/>
    <s v="1416780000.000"/>
    <d v="2014-11-23T22:00:00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s v="1442804633.633"/>
    <x v="2833"/>
    <s v="1444528800.800"/>
    <d v="2015-10-11T02:00:01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s v="1421362930.930"/>
    <x v="2834"/>
    <s v="1422658930.930"/>
    <d v="2015-01-30T23:02:11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s v="1446742417.417"/>
    <x v="2835"/>
    <s v="1449273600.600"/>
    <d v="2015-12-05T00:00:01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s v="1484115418.418"/>
    <x v="2836"/>
    <s v="1487393940.940"/>
    <d v="2017-02-18T04:59:01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s v="1446241684.684"/>
    <x v="2837"/>
    <s v="1449701284.284"/>
    <d v="2015-12-09T22:48:04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s v="1406039696.696"/>
    <x v="2838"/>
    <s v="1407967200.200"/>
    <d v="2014-08-13T22:00:00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s v="1406958354.354"/>
    <x v="2839"/>
    <s v="1408942740.740"/>
    <d v="2014-08-25T04:59:01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s v="1424825479.479"/>
    <x v="2840"/>
    <s v="1426698000.000"/>
    <d v="2015-03-18T17:00:00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s v="1444844697.697"/>
    <x v="2841"/>
    <s v="1450032297.297"/>
    <d v="2015-12-13T18:44:57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s v="1401058295.295"/>
    <x v="2842"/>
    <s v="1403348400.400"/>
    <d v="2014-06-21T11:00:00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s v="1462210950.950"/>
    <x v="2843"/>
    <s v="1465790400.400"/>
    <d v="2016-06-13T04:00:00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s v="1480943180.180"/>
    <x v="2844"/>
    <s v="1483535180.180"/>
    <d v="2017-01-04T13:06:20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s v="1428539033.033"/>
    <x v="2845"/>
    <s v="1433723033.033"/>
    <d v="2015-06-08T00:23:53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s v="1429029394.394"/>
    <x v="2846"/>
    <s v="1432917394.394"/>
    <d v="2015-05-29T16:36:34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s v="1458847265.265"/>
    <x v="2847"/>
    <s v="1464031265.265"/>
    <d v="2016-05-23T19:21:05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s v="1430321659.659"/>
    <x v="2848"/>
    <s v="1432913659.659"/>
    <d v="2015-05-29T15:34:20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s v="1458814600.600"/>
    <x v="2849"/>
    <s v="1461406600.600"/>
    <d v="2016-04-23T10:16:41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s v="1407370211.211"/>
    <x v="2850"/>
    <s v="1409962211.211"/>
    <d v="2014-09-06T00:10:11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s v="1453334629.629"/>
    <x v="2851"/>
    <s v="1454109420.420"/>
    <d v="2016-01-29T23:17:00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s v="1400720703.703"/>
    <x v="2852"/>
    <s v="1403312703.703"/>
    <d v="2014-06-21T01:05:04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s v="1405485297.297"/>
    <x v="2853"/>
    <s v="1410669297.297"/>
    <d v="2014-09-14T04:34:5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s v="1429290719.719"/>
    <x v="2854"/>
    <s v="1431018719.719"/>
    <d v="2015-05-07T17:12:00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s v="1451607071.071"/>
    <x v="2855"/>
    <s v="1454110440.440"/>
    <d v="2016-01-29T23:34:00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s v="1433897647.647"/>
    <x v="2856"/>
    <s v="1439069640.640"/>
    <d v="2015-08-08T21:34:01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s v="1482444295.295"/>
    <x v="2857"/>
    <s v="1487613600.600"/>
    <d v="2017-02-20T18:00:01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s v="1415711095.095"/>
    <x v="2858"/>
    <s v="1417778880.880"/>
    <d v="2014-12-05T11:28:01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s v="1439800904.904"/>
    <x v="2859"/>
    <s v="1444984904.904"/>
    <d v="2015-10-16T08:41:45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s v="1461179576.576"/>
    <x v="2860"/>
    <s v="1466363576.576"/>
    <d v="2016-06-19T19:12:57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s v="1441894248.248"/>
    <x v="2861"/>
    <s v="1443103848.848"/>
    <d v="2015-09-24T14:10:49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s v="1401044229.229"/>
    <x v="2862"/>
    <s v="1403636229.229"/>
    <d v="2014-06-24T18:57:09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s v="1405095123.123"/>
    <x v="2863"/>
    <s v="1410279123.123"/>
    <d v="2014-09-09T16:12:03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s v="1434552207.207"/>
    <x v="2864"/>
    <s v="1437139080.080"/>
    <d v="2015-07-17T13:18:00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s v="1415328259.259"/>
    <x v="2865"/>
    <s v="1420512259.259"/>
    <d v="2015-01-06T02:44:19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s v="1473893721.721"/>
    <x v="2866"/>
    <s v="1476482400.400"/>
    <d v="2016-10-14T22:00:00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s v="1465533672.672"/>
    <x v="2867"/>
    <s v="1467604800.800"/>
    <d v="2016-07-04T04:00:01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s v="1473105054.054"/>
    <x v="2868"/>
    <s v="1475697054.054"/>
    <d v="2016-10-05T19:50:54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s v="1466345681.681"/>
    <x v="2869"/>
    <s v="1468937681.681"/>
    <d v="2016-07-19T14:14:42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s v="1397709165.165"/>
    <x v="2870"/>
    <s v="1400301165.165"/>
    <d v="2014-05-17T04:32:45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s v="1417455813.813"/>
    <x v="2871"/>
    <s v="1419183813.813"/>
    <d v="2014-12-21T17:43:34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s v="1429584438.438"/>
    <x v="2872"/>
    <s v="1434768438.438"/>
    <d v="2015-06-20T02:47:18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s v="1419881831.831"/>
    <x v="2873"/>
    <s v="1422473831.831"/>
    <d v="2015-01-28T19:37:12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s v="1482092186.186"/>
    <x v="2874"/>
    <s v="1484684186.186"/>
    <d v="2017-01-17T20:16:26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s v="1459825493.493"/>
    <x v="2875"/>
    <s v="1462417493.493"/>
    <d v="2016-05-05T03:04:53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s v="1434477079.079"/>
    <x v="2876"/>
    <s v="1437069079.079"/>
    <d v="2015-07-16T17:51:19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s v="1477781724.724"/>
    <x v="2877"/>
    <s v="1480525200.200"/>
    <d v="2016-11-30T17:00:00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s v="1430750795.795"/>
    <x v="2878"/>
    <s v="1435934795.795"/>
    <d v="2015-07-03T14:46:36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s v="1450718661.661"/>
    <x v="2879"/>
    <s v="1453310661.661"/>
    <d v="2016-01-20T17:24:22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s v="1436305452.452"/>
    <x v="2880"/>
    <s v="1440090300.300"/>
    <d v="2015-08-20T17:05:00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s v="1412432436.436"/>
    <x v="2881"/>
    <s v="1417620036.036"/>
    <d v="2014-12-03T15:20:36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s v="1459520318.318"/>
    <x v="2882"/>
    <s v="1462112318.318"/>
    <d v="2016-05-01T14:18:38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s v="1451684437.437"/>
    <x v="2883"/>
    <s v="1454734740.740"/>
    <d v="2016-02-06T04:59:01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s v="1415208435.435"/>
    <x v="2884"/>
    <s v="1417800435.435"/>
    <d v="2014-12-05T17:27:15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s v="1423705801.801"/>
    <x v="2885"/>
    <s v="1426294201.201"/>
    <d v="2015-03-14T00:50:01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s v="1442243484.484"/>
    <x v="2886"/>
    <s v="1442635140.140"/>
    <d v="2015-09-19T03:59:00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s v="1418379324.324"/>
    <x v="2887"/>
    <s v="1420971324.324"/>
    <d v="2015-01-11T10:15:24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s v="1412945440.440"/>
    <x v="2888"/>
    <s v="1413608340.340"/>
    <d v="2014-10-18T04:59:00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s v="1406752985.985"/>
    <x v="2889"/>
    <s v="1409344985.985"/>
    <d v="2014-08-29T20:43:06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s v="1405100992.992"/>
    <x v="2890"/>
    <s v="1407553200.200"/>
    <d v="2014-08-09T03:00:00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s v="1455570728.728"/>
    <x v="2891"/>
    <s v="1460751128.128"/>
    <d v="2016-04-15T20:12:08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s v="1408381704.704"/>
    <x v="2892"/>
    <s v="1409000400.400"/>
    <d v="2014-08-25T21:00:00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s v="1415644395.395"/>
    <x v="2893"/>
    <s v="1420768800.800"/>
    <d v="2015-01-09T02:00:01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s v="1422920415.415"/>
    <x v="2894"/>
    <s v="1428100815.815"/>
    <d v="2015-04-03T22:40:16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s v="1403356792.792"/>
    <x v="2895"/>
    <s v="1403470800.800"/>
    <d v="2014-06-22T21:00:01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s v="1480283321.321"/>
    <x v="2896"/>
    <s v="1481522400.400"/>
    <d v="2016-12-12T06:00:00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s v="1441985458.458"/>
    <x v="2897"/>
    <s v="1444577345.345"/>
    <d v="2015-10-11T15:29:05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s v="1443715053.053"/>
    <x v="2898"/>
    <s v="1446307053.053"/>
    <d v="2015-10-31T15:57:33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s v="1464141158.158"/>
    <x v="2899"/>
    <s v="1469325158.158"/>
    <d v="2016-07-24T01:52:38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s v="1404970632.632"/>
    <x v="2900"/>
    <s v="1407562632.632"/>
    <d v="2014-08-09T05:37:13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s v="1418161339.339"/>
    <x v="2901"/>
    <s v="1423345339.339"/>
    <d v="2015-02-07T21:42:19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s v="1437820396.396"/>
    <x v="2902"/>
    <s v="1440412396.396"/>
    <d v="2015-08-24T10:33:16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s v="1436587218.218"/>
    <x v="2903"/>
    <s v="1441771218.218"/>
    <d v="2015-09-09T04:00:18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s v="1414538031.031"/>
    <x v="2904"/>
    <s v="1415534400.400"/>
    <d v="2014-11-09T12:00:00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s v="1472001713.713"/>
    <x v="2905"/>
    <s v="1473211313.313"/>
    <d v="2016-09-07T01:21:53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s v="1436888066.066"/>
    <x v="2906"/>
    <s v="1438390800.800"/>
    <d v="2015-08-01T01:00:01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s v="1458075837.837"/>
    <x v="2907"/>
    <s v="1463259837.837"/>
    <d v="2016-05-14T21:03:58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s v="1462815219.219"/>
    <x v="2908"/>
    <s v="1465407219.219"/>
    <d v="2016-06-08T17:33:39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s v="1413527001.001"/>
    <x v="2909"/>
    <s v="1416944760.760"/>
    <d v="2014-11-25T19:46:01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s v="1428955887.887"/>
    <x v="2910"/>
    <s v="1434139887.887"/>
    <d v="2015-06-12T20:11:28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s v="1431973626.626"/>
    <x v="2911"/>
    <s v="1435429626.626"/>
    <d v="2015-06-27T18:27:07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s v="1450235374.374"/>
    <x v="2912"/>
    <s v="1452827374.374"/>
    <d v="2016-01-15T03:09:34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s v="1404857339.339"/>
    <x v="2913"/>
    <s v="1410041339.339"/>
    <d v="2014-09-06T22:08:59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s v="1421185594.594"/>
    <x v="2914"/>
    <s v="1426365994.994"/>
    <d v="2015-03-14T20:46:35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s v="1455528790.790"/>
    <x v="2915"/>
    <s v="1458117190.190"/>
    <d v="2016-03-16T08:33:10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s v="1398511589.589"/>
    <x v="2916"/>
    <s v="1400498789.789"/>
    <d v="2014-05-19T11:26:30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s v="1440826647.647"/>
    <x v="2917"/>
    <s v="1442381847.847"/>
    <d v="2015-09-16T05:37:28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s v="1443712007.007"/>
    <x v="2918"/>
    <s v="1446131207.207"/>
    <d v="2015-10-29T15:06:47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s v="1404658329.329"/>
    <x v="2919"/>
    <s v="1407250329.329"/>
    <d v="2014-08-05T14:52:09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s v="1424718070.070"/>
    <x v="2920"/>
    <s v="1427306470.470"/>
    <d v="2015-03-25T18:01:10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s v="1409087804.804"/>
    <x v="2921"/>
    <s v="1411679804.804"/>
    <d v="2014-09-25T21:16:45"/>
    <b v="0"/>
    <n v="3"/>
    <b v="1"/>
    <x v="40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s v="1428094727.727"/>
    <x v="2922"/>
    <s v="1431982727.727"/>
    <d v="2015-05-18T20:58:48"/>
    <b v="0"/>
    <n v="6"/>
    <b v="1"/>
    <x v="40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s v="1420774779.779"/>
    <x v="2923"/>
    <s v="1422068400.400"/>
    <d v="2015-01-24T03:00:00"/>
    <b v="0"/>
    <n v="10"/>
    <b v="1"/>
    <x v="40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s v="1428585710.710"/>
    <x v="2924"/>
    <s v="1431143940.940"/>
    <d v="2015-05-09T03:59:01"/>
    <b v="0"/>
    <n v="147"/>
    <b v="1"/>
    <x v="40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s v="1407852068.068"/>
    <x v="2925"/>
    <s v="1410444068.068"/>
    <d v="2014-09-11T14:01:08"/>
    <b v="0"/>
    <n v="199"/>
    <b v="1"/>
    <x v="40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s v="1423506179.179"/>
    <x v="2926"/>
    <s v="1424715779.779"/>
    <d v="2015-02-23T18:23:00"/>
    <b v="0"/>
    <n v="50"/>
    <b v="1"/>
    <x v="40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s v="1402934629.629"/>
    <x v="2927"/>
    <s v="1405400400.400"/>
    <d v="2014-07-15T05:00:00"/>
    <b v="0"/>
    <n v="21"/>
    <b v="1"/>
    <x v="40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s v="1454543846.846"/>
    <x v="2928"/>
    <s v="1457135846.846"/>
    <d v="2016-03-04T23:57:27"/>
    <b v="0"/>
    <n v="24"/>
    <b v="1"/>
    <x v="40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s v="1398432758.758"/>
    <x v="2929"/>
    <s v="1401024758.758"/>
    <d v="2014-05-25T13:32:39"/>
    <b v="0"/>
    <n v="32"/>
    <b v="1"/>
    <x v="40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s v="1428415264.264"/>
    <x v="2930"/>
    <s v="1431007264.264"/>
    <d v="2015-05-07T14:01:04"/>
    <b v="0"/>
    <n v="62"/>
    <b v="1"/>
    <x v="40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s v="1408604363.363"/>
    <x v="2931"/>
    <s v="1410761280.280"/>
    <d v="2014-09-15T06:08:00"/>
    <b v="0"/>
    <n v="9"/>
    <b v="1"/>
    <x v="40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s v="1421812637.637"/>
    <x v="2932"/>
    <s v="1424516400.400"/>
    <d v="2015-02-21T11:00:00"/>
    <b v="0"/>
    <n v="38"/>
    <b v="1"/>
    <x v="40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s v="1462489053.053"/>
    <x v="2933"/>
    <s v="1465081053.053"/>
    <d v="2016-06-04T22:57:33"/>
    <b v="0"/>
    <n v="54"/>
    <b v="1"/>
    <x v="40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s v="1400253364.364"/>
    <x v="2934"/>
    <s v="1402845364.364"/>
    <d v="2014-06-15T15:16:04"/>
    <b v="0"/>
    <n v="37"/>
    <b v="1"/>
    <x v="40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s v="1467468008.008"/>
    <x v="2935"/>
    <s v="1472490000.000"/>
    <d v="2016-08-29T17:00:00"/>
    <b v="0"/>
    <n v="39"/>
    <b v="1"/>
    <x v="40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s v="1412091423.423"/>
    <x v="2936"/>
    <s v="1413176340.340"/>
    <d v="2014-10-13T04:59:00"/>
    <b v="0"/>
    <n v="34"/>
    <b v="1"/>
    <x v="40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s v="1402657113.113"/>
    <x v="2937"/>
    <s v="1405249113.113"/>
    <d v="2014-07-13T10:58:33"/>
    <b v="0"/>
    <n v="55"/>
    <b v="1"/>
    <x v="40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s v="1420044814.814"/>
    <x v="2938"/>
    <s v="1422636814.814"/>
    <d v="2015-01-30T16:53:35"/>
    <b v="0"/>
    <n v="32"/>
    <b v="1"/>
    <x v="40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s v="1406316312.312"/>
    <x v="2939"/>
    <s v="1409187600.600"/>
    <d v="2014-08-28T01:00:01"/>
    <b v="0"/>
    <n v="25"/>
    <b v="1"/>
    <x v="40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s v="1418150018.018"/>
    <x v="2940"/>
    <s v="1421606018.018"/>
    <d v="2015-01-18T18:33:38"/>
    <b v="0"/>
    <n v="33"/>
    <b v="1"/>
    <x v="40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s v="1422658955.955"/>
    <x v="2941"/>
    <s v="1425250955.955"/>
    <d v="2015-03-01T23:02:36"/>
    <b v="0"/>
    <n v="1"/>
    <b v="0"/>
    <x v="38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s v="1448565459.459"/>
    <x v="2942"/>
    <s v="1450297080.080"/>
    <d v="2015-12-16T20:18:00"/>
    <b v="0"/>
    <n v="202"/>
    <b v="0"/>
    <x v="38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s v="1426302380.380"/>
    <x v="2943"/>
    <s v="1428894380.380"/>
    <d v="2015-04-13T03:06:20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s v="1431122198.198"/>
    <x v="2944"/>
    <s v="1433714198.198"/>
    <d v="2015-06-07T21:56:38"/>
    <b v="0"/>
    <n v="1"/>
    <b v="0"/>
    <x v="38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s v="1429845660.660"/>
    <x v="2945"/>
    <s v="1432437660.660"/>
    <d v="2015-05-24T03:21:01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s v="1468673092.092"/>
    <x v="2946"/>
    <s v="1471265092.092"/>
    <d v="2016-08-15T12:44:52"/>
    <b v="0"/>
    <n v="2"/>
    <b v="0"/>
    <x v="38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s v="1475760567.567"/>
    <x v="2947"/>
    <s v="1480007460.460"/>
    <d v="2016-11-24T17:11:00"/>
    <b v="0"/>
    <n v="13"/>
    <b v="0"/>
    <x v="38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s v="1428075293.293"/>
    <x v="2948"/>
    <s v="1433259293.293"/>
    <d v="2015-06-02T15:34:53"/>
    <b v="0"/>
    <n v="9"/>
    <b v="0"/>
    <x v="38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s v="1445370317.317"/>
    <x v="2949"/>
    <s v="1447965917.917"/>
    <d v="2015-11-19T20:45:18"/>
    <b v="0"/>
    <n v="2"/>
    <b v="0"/>
    <x v="38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s v="1450946752.752"/>
    <x v="2950"/>
    <s v="1453538752.752"/>
    <d v="2016-01-23T08:45:53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s v="1408648573.573"/>
    <x v="2951"/>
    <s v="1412536573.573"/>
    <d v="2014-10-05T19:16:14"/>
    <b v="0"/>
    <n v="58"/>
    <b v="0"/>
    <x v="38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s v="1473957239.239"/>
    <x v="2952"/>
    <s v="1476676800.800"/>
    <d v="2016-10-17T04:00:01"/>
    <b v="0"/>
    <n v="8"/>
    <b v="0"/>
    <x v="38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s v="1441738821.821"/>
    <x v="2953"/>
    <s v="1444330821.821"/>
    <d v="2015-10-08T19:00:22"/>
    <b v="0"/>
    <n v="3"/>
    <b v="0"/>
    <x v="38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s v="1487944803.803"/>
    <x v="2954"/>
    <s v="1489669203.203"/>
    <d v="2017-03-16T13:00:03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s v="1431884849.849"/>
    <x v="2955"/>
    <s v="1434476849.849"/>
    <d v="2015-06-16T17:47:30"/>
    <b v="0"/>
    <n v="11"/>
    <b v="0"/>
    <x v="38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s v="1459810850.850"/>
    <x v="2956"/>
    <s v="1462402850.850"/>
    <d v="2016-05-04T23:00:51"/>
    <b v="0"/>
    <n v="20"/>
    <b v="0"/>
    <x v="38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s v="1422317772.772"/>
    <x v="2957"/>
    <s v="1427498172.172"/>
    <d v="2015-03-27T23:16:12"/>
    <b v="0"/>
    <n v="3"/>
    <b v="0"/>
    <x v="38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s v="1457548917.917"/>
    <x v="2958"/>
    <s v="1462729317.317"/>
    <d v="2016-05-08T17:41:57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s v="1462666325.325"/>
    <x v="2959"/>
    <s v="1465258325.325"/>
    <d v="2016-06-07T00:12:05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s v="1407867023.023"/>
    <x v="2960"/>
    <s v="1410459023.023"/>
    <d v="2014-09-11T18:10:23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s v="1424927159.159"/>
    <x v="2961"/>
    <s v="1427342400.400"/>
    <d v="2015-03-26T04:00:00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s v="1422769906.906"/>
    <x v="2962"/>
    <s v="1425193140.140"/>
    <d v="2015-03-01T06:59:00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s v="1433243824.824"/>
    <x v="2963"/>
    <s v="1435835824.824"/>
    <d v="2015-07-02T11:17:05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s v="1404769819.819"/>
    <x v="2964"/>
    <s v="1407360720.720"/>
    <d v="2014-08-06T21:32:01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s v="1433698233.233"/>
    <x v="2965"/>
    <s v="1436290233.233"/>
    <d v="2015-07-07T17:30:33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s v="1439833412.412"/>
    <x v="2966"/>
    <s v="1442425412.412"/>
    <d v="2015-09-16T17:43:32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s v="1423284292.292"/>
    <x v="2967"/>
    <s v="1425872692.692"/>
    <d v="2015-03-09T03:44:53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s v="1470227660.660"/>
    <x v="2968"/>
    <s v="1471406340.340"/>
    <d v="2016-08-17T03:59:00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s v="1428087153.153"/>
    <x v="2969"/>
    <s v="1430693460.460"/>
    <d v="2015-05-03T22:51:00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s v="1403107451.451"/>
    <x v="2970"/>
    <s v="1405699451.451"/>
    <d v="2014-07-18T16:04:11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s v="1406908078.078"/>
    <x v="2971"/>
    <s v="1409500078.078"/>
    <d v="2014-08-31T15:47:58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s v="1479609520.520"/>
    <x v="2972"/>
    <s v="1480899600.600"/>
    <d v="2016-12-05T01:00:01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s v="1449171508.508"/>
    <x v="2973"/>
    <s v="1451620800.800"/>
    <d v="2016-01-01T04:00:01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s v="1409275671.671"/>
    <x v="2974"/>
    <s v="1411695300.300"/>
    <d v="2014-09-26T01:35:00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s v="1414599886.886"/>
    <x v="2975"/>
    <s v="1417057200.200"/>
    <d v="2014-11-27T03:00:00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s v="1456421530.530"/>
    <x v="2976"/>
    <s v="1457870400.400"/>
    <d v="2016-03-13T12:00:00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s v="1421960934.934"/>
    <x v="2977"/>
    <s v="1427076840.840"/>
    <d v="2015-03-23T02:14:01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s v="1412954547.547"/>
    <x v="2978"/>
    <s v="1413784740.740"/>
    <d v="2014-10-20T05:59:01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s v="1419104823.823"/>
    <x v="2979"/>
    <s v="1420524000.000"/>
    <d v="2015-01-06T06:00:00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s v="1438639130.130"/>
    <x v="2980"/>
    <s v="1440381600.600"/>
    <d v="2015-08-24T02:00:01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s v="1439126756.756"/>
    <x v="2981"/>
    <s v="1443014756.756"/>
    <d v="2015-09-23T13:25:57"/>
    <b v="1"/>
    <n v="97"/>
    <b v="1"/>
    <x v="38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s v="1452616143.143"/>
    <x v="2982"/>
    <s v="1455208143.143"/>
    <d v="2016-02-11T16:29:03"/>
    <b v="1"/>
    <n v="59"/>
    <b v="1"/>
    <x v="38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s v="1410534636.636"/>
    <x v="2983"/>
    <s v="1415722236.236"/>
    <d v="2014-11-11T16:10:36"/>
    <b v="1"/>
    <n v="1095"/>
    <b v="1"/>
    <x v="38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s v="1469428881.881"/>
    <x v="2984"/>
    <s v="1472020881.881"/>
    <d v="2016-08-24T06:41:22"/>
    <b v="1"/>
    <n v="218"/>
    <b v="1"/>
    <x v="38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s v="1476228128.128"/>
    <x v="2985"/>
    <s v="1477886400.400"/>
    <d v="2016-10-31T04:00:00"/>
    <b v="0"/>
    <n v="111"/>
    <b v="1"/>
    <x v="38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s v="1456920006.006"/>
    <x v="2986"/>
    <s v="1462100406.406"/>
    <d v="2016-05-01T11:00:06"/>
    <b v="0"/>
    <n v="56"/>
    <b v="1"/>
    <x v="38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s v="1473837751.751"/>
    <x v="2987"/>
    <s v="1476316800.800"/>
    <d v="2016-10-13T00:00:01"/>
    <b v="0"/>
    <n v="265"/>
    <b v="1"/>
    <x v="38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s v="1463820081.081"/>
    <x v="2988"/>
    <s v="1466412081.081"/>
    <d v="2016-06-20T08:41:21"/>
    <b v="0"/>
    <n v="28"/>
    <b v="1"/>
    <x v="38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s v="1448756962.962"/>
    <x v="2989"/>
    <s v="1450673940.940"/>
    <d v="2015-12-21T04:59:01"/>
    <b v="0"/>
    <n v="364"/>
    <b v="1"/>
    <x v="38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s v="1449150420.420"/>
    <x v="2990"/>
    <s v="1452174420.420"/>
    <d v="2016-01-07T13:47:00"/>
    <b v="0"/>
    <n v="27"/>
    <b v="1"/>
    <x v="38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s v="1483646730.730"/>
    <x v="2991"/>
    <s v="1485547530.530"/>
    <d v="2017-01-27T20:05:31"/>
    <b v="0"/>
    <n v="93"/>
    <b v="1"/>
    <x v="38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s v="1473445510.510"/>
    <x v="2992"/>
    <s v="1476037510.510"/>
    <d v="2016-10-09T18:25:11"/>
    <b v="0"/>
    <n v="64"/>
    <b v="1"/>
    <x v="38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s v="1453406867.867"/>
    <x v="2993"/>
    <s v="1455998867.867"/>
    <d v="2016-02-20T20:07:48"/>
    <b v="0"/>
    <n v="22"/>
    <b v="1"/>
    <x v="38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s v="1409743772.772"/>
    <x v="2994"/>
    <s v="1412335772.772"/>
    <d v="2014-10-03T11:29:33"/>
    <b v="0"/>
    <n v="59"/>
    <b v="1"/>
    <x v="38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s v="1482249471.471"/>
    <x v="2995"/>
    <s v="1484841471.471"/>
    <d v="2017-01-19T15:57:51"/>
    <b v="0"/>
    <n v="249"/>
    <b v="1"/>
    <x v="38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s v="1427493240.240"/>
    <x v="2996"/>
    <s v="1432677240.240"/>
    <d v="2015-05-26T21:54:00"/>
    <b v="0"/>
    <n v="392"/>
    <b v="1"/>
    <x v="38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s v="1486661793.793"/>
    <x v="2997"/>
    <s v="1488171540.540"/>
    <d v="2017-02-27T04:59:01"/>
    <b v="0"/>
    <n v="115"/>
    <b v="1"/>
    <x v="38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s v="1400474329.329"/>
    <x v="2998"/>
    <s v="1402892700.700"/>
    <d v="2014-06-16T04:25:01"/>
    <b v="0"/>
    <n v="433"/>
    <b v="1"/>
    <x v="38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s v="1487094360.360"/>
    <x v="2999"/>
    <s v="1488333600.600"/>
    <d v="2017-03-01T02:00:01"/>
    <b v="0"/>
    <n v="20"/>
    <b v="1"/>
    <x v="38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s v="1484682670.670"/>
    <x v="3000"/>
    <s v="1485885600.600"/>
    <d v="2017-01-31T18:00:01"/>
    <b v="0"/>
    <n v="8"/>
    <b v="1"/>
    <x v="38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s v="1465853382.382"/>
    <x v="3001"/>
    <s v="1468445382.382"/>
    <d v="2016-07-13T21:29:42"/>
    <b v="0"/>
    <n v="175"/>
    <b v="1"/>
    <x v="38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s v="1353960252.252"/>
    <x v="3002"/>
    <s v="1356552252.252"/>
    <d v="2012-12-26T20:04:12"/>
    <b v="0"/>
    <n v="104"/>
    <b v="1"/>
    <x v="38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s v="1454098976.976"/>
    <x v="3003"/>
    <s v="1456811940.940"/>
    <d v="2016-03-01T05:59:01"/>
    <b v="0"/>
    <n v="17"/>
    <b v="1"/>
    <x v="38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s v="1413493724.724"/>
    <x v="3004"/>
    <s v="1416089324.324"/>
    <d v="2014-11-15T22:08:44"/>
    <b v="0"/>
    <n v="277"/>
    <b v="1"/>
    <x v="38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s v="1410019905.905"/>
    <x v="3005"/>
    <s v="1412611905.905"/>
    <d v="2014-10-06T16:11:46"/>
    <b v="0"/>
    <n v="118"/>
    <b v="1"/>
    <x v="38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s v="1415988591.591"/>
    <x v="3006"/>
    <s v="1418580591.591"/>
    <d v="2014-12-14T18:09:52"/>
    <b v="0"/>
    <n v="97"/>
    <b v="1"/>
    <x v="38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s v="1428124283.283"/>
    <x v="3007"/>
    <s v="1429938683.683"/>
    <d v="2015-04-25T05:11:24"/>
    <b v="0"/>
    <n v="20"/>
    <b v="1"/>
    <x v="38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s v="1450760719.719"/>
    <x v="3008"/>
    <s v="1453352719.719"/>
    <d v="2016-01-21T05:05:20"/>
    <b v="0"/>
    <n v="26"/>
    <b v="1"/>
    <x v="38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s v="1414417240.240"/>
    <x v="3009"/>
    <s v="1417012840.840"/>
    <d v="2014-11-26T14:40:41"/>
    <b v="0"/>
    <n v="128"/>
    <b v="1"/>
    <x v="38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s v="1419364719.719"/>
    <x v="3010"/>
    <s v="1424548719.719"/>
    <d v="2015-02-21T19:58:40"/>
    <b v="0"/>
    <n v="15"/>
    <b v="1"/>
    <x v="38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s v="1448536516.516"/>
    <x v="3011"/>
    <s v="1450911540.540"/>
    <d v="2015-12-23T22:59:01"/>
    <b v="0"/>
    <n v="25"/>
    <b v="1"/>
    <x v="38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s v="1421772730.730"/>
    <x v="3012"/>
    <s v="1423587130.130"/>
    <d v="2015-02-10T16:52:10"/>
    <b v="0"/>
    <n v="55"/>
    <b v="1"/>
    <x v="38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s v="1432325049.049"/>
    <x v="3013"/>
    <s v="1434917049.049"/>
    <d v="2015-06-21T20:04:09"/>
    <b v="0"/>
    <n v="107"/>
    <b v="1"/>
    <x v="38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s v="1412737080.080"/>
    <x v="3014"/>
    <s v="1415163600.600"/>
    <d v="2014-11-05T05:00:01"/>
    <b v="0"/>
    <n v="557"/>
    <b v="1"/>
    <x v="38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s v="1401125238.238"/>
    <x v="3015"/>
    <s v="1402459200.200"/>
    <d v="2014-06-11T04:00:00"/>
    <b v="0"/>
    <n v="40"/>
    <b v="1"/>
    <x v="38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s v="1400504952.952"/>
    <x v="3016"/>
    <s v="1405688952.952"/>
    <d v="2014-07-18T13:09:13"/>
    <b v="0"/>
    <n v="36"/>
    <b v="1"/>
    <x v="38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s v="1405974243.243"/>
    <x v="3017"/>
    <s v="1408566243.243"/>
    <d v="2014-08-20T20:24:03"/>
    <b v="0"/>
    <n v="159"/>
    <b v="1"/>
    <x v="38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s v="1433747376.376"/>
    <x v="3018"/>
    <s v="1437429600.600"/>
    <d v="2015-07-20T22:00:01"/>
    <b v="0"/>
    <n v="41"/>
    <b v="1"/>
    <x v="38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s v="1398801620.620"/>
    <x v="3019"/>
    <s v="1401159600.600"/>
    <d v="2014-05-27T03:00:01"/>
    <b v="0"/>
    <n v="226"/>
    <b v="1"/>
    <x v="38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s v="1434399533.533"/>
    <x v="3020"/>
    <s v="1439583533.533"/>
    <d v="2015-08-14T20:18:54"/>
    <b v="0"/>
    <n v="30"/>
    <b v="1"/>
    <x v="38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s v="1476715869.869"/>
    <x v="3021"/>
    <s v="1479794340.340"/>
    <d v="2016-11-22T05:59:00"/>
    <b v="0"/>
    <n v="103"/>
    <b v="1"/>
    <x v="38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s v="1468450409.409"/>
    <x v="3022"/>
    <s v="1472338409.409"/>
    <d v="2016-08-27T22:53:29"/>
    <b v="0"/>
    <n v="62"/>
    <b v="1"/>
    <x v="38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s v="1430151186.186"/>
    <x v="3023"/>
    <s v="1434039186.186"/>
    <d v="2015-06-11T16:13:06"/>
    <b v="0"/>
    <n v="6"/>
    <b v="1"/>
    <x v="38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s v="1346975475.475"/>
    <x v="3024"/>
    <s v="1349567475.475"/>
    <d v="2012-10-06T23:51:15"/>
    <b v="0"/>
    <n v="182"/>
    <b v="1"/>
    <x v="38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s v="1399032813.813"/>
    <x v="3025"/>
    <s v="1401465600.600"/>
    <d v="2014-05-30T16:00:01"/>
    <b v="0"/>
    <n v="145"/>
    <b v="1"/>
    <x v="38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s v="1487329292.292"/>
    <x v="3026"/>
    <s v="1488538892.892"/>
    <d v="2017-03-03T11:01:33"/>
    <b v="0"/>
    <n v="25"/>
    <b v="1"/>
    <x v="38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s v="1424278451.451"/>
    <x v="3027"/>
    <s v="1426866851.851"/>
    <d v="2015-03-20T15:54:12"/>
    <b v="0"/>
    <n v="320"/>
    <b v="1"/>
    <x v="38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s v="1468650025.025"/>
    <x v="3028"/>
    <s v="1471242025.025"/>
    <d v="2016-08-15T06:20:25"/>
    <b v="0"/>
    <n v="99"/>
    <b v="1"/>
    <x v="38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s v="1413824447.447"/>
    <x v="3029"/>
    <s v="1416285300.300"/>
    <d v="2014-11-18T04:35:00"/>
    <b v="0"/>
    <n v="348"/>
    <b v="1"/>
    <x v="38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s v="1439834171.171"/>
    <x v="3030"/>
    <s v="1442426171.171"/>
    <d v="2015-09-16T17:56:11"/>
    <b v="0"/>
    <n v="41"/>
    <b v="1"/>
    <x v="38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s v="1471295447.447"/>
    <x v="3031"/>
    <s v="1476479447.447"/>
    <d v="2016-10-14T21:10:47"/>
    <b v="0"/>
    <n v="29"/>
    <b v="1"/>
    <x v="38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s v="1439341459.459"/>
    <x v="3032"/>
    <s v="1441933459.459"/>
    <d v="2015-09-11T01:04:19"/>
    <b v="0"/>
    <n v="25"/>
    <b v="1"/>
    <x v="38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s v="1468895925.925"/>
    <x v="3033"/>
    <s v="1471487925.925"/>
    <d v="2016-08-18T02:38:46"/>
    <b v="0"/>
    <n v="23"/>
    <b v="1"/>
    <x v="38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s v="1475326255.255"/>
    <x v="3034"/>
    <s v="1477972740.740"/>
    <d v="2016-11-01T03:59:01"/>
    <b v="0"/>
    <n v="1260"/>
    <b v="1"/>
    <x v="38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s v="1365082009.009"/>
    <x v="3035"/>
    <s v="1367674009.009"/>
    <d v="2013-05-04T13:26:49"/>
    <b v="0"/>
    <n v="307"/>
    <b v="1"/>
    <x v="38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s v="1373568644.644"/>
    <x v="3036"/>
    <s v="1376654340.340"/>
    <d v="2013-08-16T11:59:00"/>
    <b v="0"/>
    <n v="329"/>
    <b v="1"/>
    <x v="38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s v="1279574773.773"/>
    <x v="3037"/>
    <s v="1285995540.540"/>
    <d v="2010-10-02T04:59:01"/>
    <b v="0"/>
    <n v="32"/>
    <b v="1"/>
    <x v="38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s v="1451887397.397"/>
    <x v="3038"/>
    <s v="1457071397.397"/>
    <d v="2016-03-04T06:03:17"/>
    <b v="0"/>
    <n v="27"/>
    <b v="1"/>
    <x v="38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s v="1386011038.038"/>
    <x v="3039"/>
    <s v="1388303940.940"/>
    <d v="2013-12-29T07:59:01"/>
    <b v="0"/>
    <n v="236"/>
    <b v="1"/>
    <x v="38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s v="1434999621.621"/>
    <x v="3040"/>
    <s v="1435359600.600"/>
    <d v="2015-06-26T23:00:01"/>
    <b v="0"/>
    <n v="42"/>
    <b v="1"/>
    <x v="38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s v="1450731048.048"/>
    <x v="3041"/>
    <s v="1453323048.048"/>
    <d v="2016-01-20T20:50:48"/>
    <b v="0"/>
    <n v="95"/>
    <b v="1"/>
    <x v="38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s v="1441557047.047"/>
    <x v="3042"/>
    <s v="1444149047.047"/>
    <d v="2015-10-06T16:30:47"/>
    <b v="0"/>
    <n v="37"/>
    <b v="1"/>
    <x v="38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s v="1426815699.699"/>
    <x v="3043"/>
    <s v="1429152600.600"/>
    <d v="2015-04-16T02:50:01"/>
    <b v="0"/>
    <n v="128"/>
    <b v="1"/>
    <x v="38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s v="1453137998.998"/>
    <x v="3044"/>
    <s v="1454433998.998"/>
    <d v="2016-02-02T17:26:39"/>
    <b v="0"/>
    <n v="156"/>
    <b v="1"/>
    <x v="38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s v="1406087055.055"/>
    <x v="3045"/>
    <s v="1408679055.055"/>
    <d v="2014-08-22T03:44:15"/>
    <b v="0"/>
    <n v="64"/>
    <b v="1"/>
    <x v="38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s v="1407784586.586"/>
    <x v="3046"/>
    <s v="1410324720.720"/>
    <d v="2014-09-10T04:52:01"/>
    <b v="0"/>
    <n v="58"/>
    <b v="1"/>
    <x v="38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s v="1457999054.054"/>
    <x v="3047"/>
    <s v="1461762960.960"/>
    <d v="2016-04-27T13:16:01"/>
    <b v="0"/>
    <n v="20"/>
    <b v="1"/>
    <x v="38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s v="1417556262.262"/>
    <x v="3048"/>
    <s v="1420060920.920"/>
    <d v="2014-12-31T21:22:01"/>
    <b v="0"/>
    <n v="47"/>
    <b v="1"/>
    <x v="38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s v="1431649255.255"/>
    <x v="3049"/>
    <s v="1434241255.255"/>
    <d v="2015-06-14T00:20:55"/>
    <b v="0"/>
    <n v="54"/>
    <b v="1"/>
    <x v="38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s v="1459828960.960"/>
    <x v="3050"/>
    <s v="1462420960.960"/>
    <d v="2016-05-05T04:02:41"/>
    <b v="0"/>
    <n v="9"/>
    <b v="1"/>
    <x v="38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s v="1483955945.945"/>
    <x v="3051"/>
    <s v="1486547945.945"/>
    <d v="2017-02-08T09:59:06"/>
    <b v="1"/>
    <n v="35"/>
    <b v="0"/>
    <x v="38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s v="1430237094.094"/>
    <x v="3052"/>
    <s v="1432828740.740"/>
    <d v="2015-05-28T15:59:01"/>
    <b v="0"/>
    <n v="2"/>
    <b v="0"/>
    <x v="38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s v="1407781013.013"/>
    <x v="3053"/>
    <s v="1412222340.340"/>
    <d v="2014-10-02T03:59:00"/>
    <b v="0"/>
    <n v="3"/>
    <b v="0"/>
    <x v="38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s v="1422043154.154"/>
    <x v="3054"/>
    <s v="1425258240.240"/>
    <d v="2015-03-02T01:04:00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s v="1415660390.390"/>
    <x v="3055"/>
    <s v="1420844390.390"/>
    <d v="2015-01-09T22:59:50"/>
    <b v="0"/>
    <n v="1"/>
    <b v="0"/>
    <x v="38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s v="1406819784.784"/>
    <x v="3056"/>
    <s v="1412003784.784"/>
    <d v="2014-09-29T15:16:25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s v="1457105811.811"/>
    <x v="3057"/>
    <s v="1459694211.211"/>
    <d v="2016-04-03T14:36:51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s v="1459414740.740"/>
    <x v="3058"/>
    <s v="1463734740.740"/>
    <d v="2016-05-20T08:59:01"/>
    <b v="0"/>
    <n v="3"/>
    <b v="0"/>
    <x v="38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s v="1404944846.846"/>
    <x v="3059"/>
    <s v="1407536846.846"/>
    <d v="2014-08-08T22:27:27"/>
    <b v="0"/>
    <n v="11"/>
    <b v="0"/>
    <x v="38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s v="1440830134.134"/>
    <x v="3060"/>
    <s v="1443422134.134"/>
    <d v="2015-09-28T06:35:34"/>
    <b v="0"/>
    <n v="6"/>
    <b v="0"/>
    <x v="38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s v="1405363748.748"/>
    <x v="3061"/>
    <s v="1407955748.748"/>
    <d v="2014-08-13T18:49:09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s v="1441111892.892"/>
    <x v="3062"/>
    <s v="1443636000.000"/>
    <d v="2015-09-30T18:00:00"/>
    <b v="0"/>
    <n v="67"/>
    <b v="0"/>
    <x v="38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s v="1474150138.138"/>
    <x v="3063"/>
    <s v="1477174138.138"/>
    <d v="2016-10-22T22:08:58"/>
    <b v="0"/>
    <n v="23"/>
    <b v="0"/>
    <x v="38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s v="1445483246.246"/>
    <x v="3064"/>
    <s v="1448175540.540"/>
    <d v="2015-11-22T06:59:01"/>
    <b v="0"/>
    <n v="72"/>
    <b v="0"/>
    <x v="38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s v="1404523172.172"/>
    <x v="3065"/>
    <s v="1406683172.172"/>
    <d v="2014-07-30T01:19:32"/>
    <b v="0"/>
    <n v="2"/>
    <b v="0"/>
    <x v="38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s v="1465536537.537"/>
    <x v="3066"/>
    <s v="1468128537.537"/>
    <d v="2016-07-10T05:28:58"/>
    <b v="0"/>
    <n v="15"/>
    <b v="0"/>
    <x v="38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s v="1439245879.879"/>
    <x v="3067"/>
    <s v="1441837879.879"/>
    <d v="2015-09-09T22:31:20"/>
    <b v="0"/>
    <n v="1"/>
    <b v="0"/>
    <x v="38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s v="1442421352.352"/>
    <x v="3068"/>
    <s v="1445013352.352"/>
    <d v="2015-10-16T16:35:52"/>
    <b v="0"/>
    <n v="2"/>
    <b v="0"/>
    <x v="38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s v="1415995234.234"/>
    <x v="3069"/>
    <s v="1418587234.234"/>
    <d v="2014-12-14T20:00:34"/>
    <b v="0"/>
    <n v="7"/>
    <b v="0"/>
    <x v="38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s v="1479317769.769"/>
    <x v="3070"/>
    <s v="1481132169.169"/>
    <d v="2016-12-07T17:36:09"/>
    <b v="0"/>
    <n v="16"/>
    <b v="0"/>
    <x v="38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s v="1428082481.481"/>
    <x v="3071"/>
    <s v="1429595940.940"/>
    <d v="2015-04-21T05:59:01"/>
    <b v="0"/>
    <n v="117"/>
    <b v="0"/>
    <x v="38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s v="1476549262.262"/>
    <x v="3072"/>
    <s v="1477791960.960"/>
    <d v="2016-10-30T01:46:01"/>
    <b v="0"/>
    <n v="2"/>
    <b v="0"/>
    <x v="38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s v="1429287900.900"/>
    <x v="3073"/>
    <s v="1434309540.540"/>
    <d v="2015-06-14T19:19:01"/>
    <b v="0"/>
    <n v="7"/>
    <b v="0"/>
    <x v="38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s v="1455025359.359"/>
    <x v="3074"/>
    <s v="1457617359.359"/>
    <d v="2016-03-10T13:42:39"/>
    <b v="0"/>
    <n v="3"/>
    <b v="0"/>
    <x v="38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s v="1467253640.640"/>
    <x v="3075"/>
    <s v="1471573640.640"/>
    <d v="2016-08-19T02:27:21"/>
    <b v="0"/>
    <n v="20"/>
    <b v="0"/>
    <x v="38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s v="1439221123.123"/>
    <x v="3076"/>
    <s v="1444405123.123"/>
    <d v="2015-10-09T15:38:43"/>
    <b v="0"/>
    <n v="50"/>
    <b v="0"/>
    <x v="38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s v="1485903478.478"/>
    <x v="3077"/>
    <s v="1488495478.478"/>
    <d v="2017-03-02T22:57:58"/>
    <b v="0"/>
    <n v="2"/>
    <b v="0"/>
    <x v="38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s v="1422328795.795"/>
    <x v="3078"/>
    <s v="1424920795.795"/>
    <d v="2015-02-26T03:19:56"/>
    <b v="0"/>
    <n v="3"/>
    <b v="0"/>
    <x v="38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s v="1424452035.035"/>
    <x v="3079"/>
    <s v="1427040435.435"/>
    <d v="2015-03-22T16:07:15"/>
    <b v="0"/>
    <n v="27"/>
    <b v="0"/>
    <x v="38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s v="1414456844.844"/>
    <x v="3080"/>
    <s v="1419644444.444"/>
    <d v="2014-12-27T01:40:44"/>
    <b v="0"/>
    <n v="7"/>
    <b v="0"/>
    <x v="38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s v="1440130891.891"/>
    <x v="3081"/>
    <s v="1442722891.891"/>
    <d v="2015-09-20T04:21:32"/>
    <b v="0"/>
    <n v="5"/>
    <b v="0"/>
    <x v="38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s v="1445033346.346"/>
    <x v="3082"/>
    <s v="1447628946.946"/>
    <d v="2015-11-15T23:09:07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s v="1406986278.278"/>
    <x v="3083"/>
    <s v="1409547600.600"/>
    <d v="2014-09-01T05:00:01"/>
    <b v="0"/>
    <n v="3"/>
    <b v="0"/>
    <x v="38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s v="1428340931.931"/>
    <x v="3084"/>
    <s v="1430851680.680"/>
    <d v="2015-05-05T18:48:01"/>
    <b v="0"/>
    <n v="6"/>
    <b v="0"/>
    <x v="38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s v="1440969159.159"/>
    <x v="3085"/>
    <s v="1443561159.159"/>
    <d v="2015-09-29T21:12:39"/>
    <b v="0"/>
    <n v="9"/>
    <b v="0"/>
    <x v="38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s v="1434643559.559"/>
    <x v="3086"/>
    <s v="1439827559.559"/>
    <d v="2015-08-17T16:06:00"/>
    <b v="0"/>
    <n v="3"/>
    <b v="0"/>
    <x v="38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s v="1477107390.390"/>
    <x v="3087"/>
    <s v="1482294990.990"/>
    <d v="2016-12-21T04:36:31"/>
    <b v="0"/>
    <n v="2"/>
    <b v="0"/>
    <x v="38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s v="1418046247.247"/>
    <x v="3088"/>
    <s v="1420724460.460"/>
    <d v="2015-01-08T13:41:00"/>
    <b v="0"/>
    <n v="3"/>
    <b v="0"/>
    <x v="38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s v="1465304483.483"/>
    <x v="3089"/>
    <s v="1468029540.540"/>
    <d v="2016-07-09T01:59:01"/>
    <b v="0"/>
    <n v="45"/>
    <b v="0"/>
    <x v="38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s v="1425325145.145"/>
    <x v="3090"/>
    <s v="1430505545.545"/>
    <d v="2015-05-01T18:39:06"/>
    <b v="0"/>
    <n v="9"/>
    <b v="0"/>
    <x v="38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s v="1468622743.743"/>
    <x v="3091"/>
    <s v="1471214743.743"/>
    <d v="2016-08-14T22:45:44"/>
    <b v="0"/>
    <n v="9"/>
    <b v="0"/>
    <x v="38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s v="1441723912.912"/>
    <x v="3092"/>
    <s v="1444946400.400"/>
    <d v="2015-10-15T22:00:00"/>
    <b v="0"/>
    <n v="21"/>
    <b v="0"/>
    <x v="38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s v="1398980941.941"/>
    <x v="3093"/>
    <s v="1401595140.140"/>
    <d v="2014-06-01T03:59:00"/>
    <b v="0"/>
    <n v="17"/>
    <b v="0"/>
    <x v="38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s v="1437591956.956"/>
    <x v="3094"/>
    <s v="1442775956.956"/>
    <d v="2015-09-20T19:05:57"/>
    <b v="0"/>
    <n v="1"/>
    <b v="0"/>
    <x v="38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s v="1464827780.780"/>
    <x v="3095"/>
    <s v="1470011780.780"/>
    <d v="2016-08-01T00:36:21"/>
    <b v="0"/>
    <n v="1"/>
    <b v="0"/>
    <x v="38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s v="1429559326.326"/>
    <x v="3096"/>
    <s v="1432151326.326"/>
    <d v="2015-05-20T19:48:46"/>
    <b v="0"/>
    <n v="14"/>
    <b v="0"/>
    <x v="38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s v="1474027501.501"/>
    <x v="3097"/>
    <s v="1475848800.800"/>
    <d v="2016-10-07T14:00:01"/>
    <b v="0"/>
    <n v="42"/>
    <b v="0"/>
    <x v="38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s v="1450724449.449"/>
    <x v="3098"/>
    <s v="1454890620.620"/>
    <d v="2016-02-08T00:17:01"/>
    <b v="0"/>
    <n v="27"/>
    <b v="0"/>
    <x v="38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s v="1452659591.591"/>
    <x v="3099"/>
    <s v="1455251591.591"/>
    <d v="2016-02-12T04:33:12"/>
    <b v="0"/>
    <n v="5"/>
    <b v="0"/>
    <x v="38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s v="1411224975.975"/>
    <x v="3100"/>
    <s v="1413816975.975"/>
    <d v="2014-10-20T14:56:16"/>
    <b v="0"/>
    <n v="13"/>
    <b v="0"/>
    <x v="38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s v="1434445937.937"/>
    <x v="3101"/>
    <s v="1437033360.360"/>
    <d v="2015-07-16T07:56:00"/>
    <b v="0"/>
    <n v="12"/>
    <b v="0"/>
    <x v="38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s v="1467619818.818"/>
    <x v="3102"/>
    <s v="1471939818.818"/>
    <d v="2016-08-23T08:10:19"/>
    <b v="0"/>
    <n v="90"/>
    <b v="0"/>
    <x v="38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s v="1428896706.706"/>
    <x v="3103"/>
    <s v="1434080706.706"/>
    <d v="2015-06-12T03:45:07"/>
    <b v="0"/>
    <n v="2"/>
    <b v="0"/>
    <x v="38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s v="1420235311.311"/>
    <x v="3104"/>
    <s v="1422928800.800"/>
    <d v="2015-02-03T02:00:01"/>
    <b v="0"/>
    <n v="5"/>
    <b v="0"/>
    <x v="38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s v="1408986916.916"/>
    <x v="3105"/>
    <s v="1413694800.800"/>
    <d v="2014-10-19T05:00:01"/>
    <b v="0"/>
    <n v="31"/>
    <b v="0"/>
    <x v="38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s v="1440497876.876"/>
    <x v="3106"/>
    <s v="1442440800.800"/>
    <d v="2015-09-16T22:00:01"/>
    <b v="0"/>
    <n v="4"/>
    <b v="0"/>
    <x v="38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s v="1430767951.951"/>
    <x v="3107"/>
    <s v="1431372751.751"/>
    <d v="2015-05-11T19:32:32"/>
    <b v="0"/>
    <n v="29"/>
    <b v="0"/>
    <x v="38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s v="1425053994.994"/>
    <x v="3108"/>
    <s v="1430234394.394"/>
    <d v="2015-04-28T15:19:54"/>
    <b v="0"/>
    <n v="2"/>
    <b v="0"/>
    <x v="38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s v="1406170810.810"/>
    <x v="3109"/>
    <s v="1409194810.810"/>
    <d v="2014-08-28T03:00:11"/>
    <b v="0"/>
    <n v="114"/>
    <b v="0"/>
    <x v="38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s v="1484009119.119"/>
    <x v="3110"/>
    <s v="1487465119.119"/>
    <d v="2017-02-19T00:45:19"/>
    <b v="0"/>
    <n v="1"/>
    <b v="0"/>
    <x v="38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s v="1409753820.820"/>
    <x v="3111"/>
    <s v="1412432220.220"/>
    <d v="2014-10-04T14:17:00"/>
    <b v="0"/>
    <n v="76"/>
    <b v="0"/>
    <x v="38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s v="1472784934.934"/>
    <x v="3112"/>
    <s v="1477968934.934"/>
    <d v="2016-11-01T02:55:35"/>
    <b v="0"/>
    <n v="9"/>
    <b v="0"/>
    <x v="38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s v="1426699982.982"/>
    <x v="3113"/>
    <s v="1429291982.982"/>
    <d v="2015-04-17T17:33:03"/>
    <b v="0"/>
    <n v="37"/>
    <b v="0"/>
    <x v="38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s v="1406128250.250"/>
    <x v="3114"/>
    <s v="1411312250.250"/>
    <d v="2014-09-21T15:10:50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s v="1462531427.427"/>
    <x v="3115"/>
    <s v="1465123427.427"/>
    <d v="2016-06-05T10:43:47"/>
    <b v="0"/>
    <n v="1"/>
    <b v="0"/>
    <x v="38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s v="1426681325.325"/>
    <x v="3116"/>
    <s v="1427890925.925"/>
    <d v="2015-04-01T12:22:06"/>
    <b v="0"/>
    <n v="10"/>
    <b v="0"/>
    <x v="38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s v="1463648360.360"/>
    <x v="3117"/>
    <s v="1464354720.720"/>
    <d v="2016-05-27T13:12:01"/>
    <b v="0"/>
    <n v="1"/>
    <b v="0"/>
    <x v="38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s v="1465832123.123"/>
    <x v="3118"/>
    <s v="1467473723.723"/>
    <d v="2016-07-02T15:35:24"/>
    <b v="0"/>
    <n v="2"/>
    <b v="0"/>
    <x v="38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s v="1424826332.332"/>
    <x v="3119"/>
    <s v="1427414732.732"/>
    <d v="2015-03-27T00:05:33"/>
    <b v="0"/>
    <n v="1"/>
    <b v="0"/>
    <x v="38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s v="1457303796.796"/>
    <x v="3120"/>
    <s v="1462484196.196"/>
    <d v="2016-05-05T21:36:36"/>
    <b v="0"/>
    <n v="10"/>
    <b v="0"/>
    <x v="38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s v="1406564335.335"/>
    <x v="3121"/>
    <s v="1411748335.335"/>
    <d v="2014-09-26T16:18:55"/>
    <b v="0"/>
    <n v="1"/>
    <b v="0"/>
    <x v="38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s v="1478298132.132"/>
    <x v="3122"/>
    <s v="1478733732.732"/>
    <d v="2016-11-09T23:22:13"/>
    <b v="0"/>
    <n v="2"/>
    <b v="0"/>
    <x v="38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s v="1465516198.198"/>
    <x v="3123"/>
    <s v="1468108198.198"/>
    <d v="2016-07-09T23:49:58"/>
    <b v="0"/>
    <n v="348"/>
    <b v="0"/>
    <x v="38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s v="1417718601.601"/>
    <x v="3124"/>
    <s v="1422902601.601"/>
    <d v="2015-02-02T18:43:22"/>
    <b v="0"/>
    <n v="4"/>
    <b v="0"/>
    <x v="38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s v="1449550672.672"/>
    <x v="3125"/>
    <s v="1452142672.672"/>
    <d v="2016-01-07T04:57:53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s v="1456532762.762"/>
    <x v="3126"/>
    <s v="1459121162.162"/>
    <d v="2016-03-27T23:26:02"/>
    <b v="0"/>
    <n v="17"/>
    <b v="0"/>
    <x v="38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s v="1422650029.029"/>
    <x v="3127"/>
    <s v="1425242029.029"/>
    <d v="2015-03-01T20:33:49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s v="1487101741.741"/>
    <x v="3128"/>
    <s v="1489690141.141"/>
    <d v="2017-03-16T18:49:01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s v="1489090419.419"/>
    <x v="3129"/>
    <s v="1492542819.819"/>
    <d v="2017-04-18T19:13:40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s v="1489504916.916"/>
    <x v="3130"/>
    <s v="1492145940.940"/>
    <d v="2017-04-14T04:59:01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s v="1489067645.645"/>
    <x v="3131"/>
    <s v="1491656045.045"/>
    <d v="2017-04-08T12:54:05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s v="1487579060.060"/>
    <x v="3132"/>
    <s v="1492759460.460"/>
    <d v="2017-04-21T07:24:20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s v="1487770434.434"/>
    <x v="3133"/>
    <s v="1490358834.834"/>
    <d v="2017-03-24T12:33:55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s v="1488820619.619"/>
    <x v="3134"/>
    <s v="1490631419.419"/>
    <d v="2017-03-27T16:16:59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s v="1489376321.321"/>
    <x v="3135"/>
    <s v="1491277121.121"/>
    <d v="2017-04-04T03:38:41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s v="1487847954.954"/>
    <x v="3136"/>
    <s v="1491001140.140"/>
    <d v="2017-03-31T22:59:00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s v="1489439669.669"/>
    <x v="3137"/>
    <s v="1493838720.720"/>
    <d v="2017-05-03T19:12:01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s v="1489591807.807"/>
    <x v="3138"/>
    <s v="1491233407.407"/>
    <d v="2017-04-03T15:30:07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s v="1487485760.760"/>
    <x v="3139"/>
    <s v="1490416380.380"/>
    <d v="2017-03-25T04:33:00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s v="1488993303.303"/>
    <x v="3140"/>
    <s v="1491581703.703"/>
    <d v="2017-04-07T16:15:04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s v="1488823488.488"/>
    <x v="3141"/>
    <s v="1492372800.800"/>
    <d v="2017-04-16T20:00:01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s v="1487333939.939"/>
    <x v="3142"/>
    <s v="1489922339.339"/>
    <d v="2017-03-19T11:18:59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s v="1489480556.556"/>
    <x v="3143"/>
    <s v="1491726956.956"/>
    <d v="2017-04-09T08:35:57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s v="1488459307.307"/>
    <x v="3144"/>
    <s v="1489903200.200"/>
    <d v="2017-03-19T06:00:00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s v="1485478734.734"/>
    <x v="3145"/>
    <s v="1490659134.134"/>
    <d v="2017-03-27T23:58:54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s v="1488471766.766"/>
    <x v="3146"/>
    <s v="1492356166.166"/>
    <d v="2017-04-16T15:22:46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s v="1411859755.755"/>
    <x v="3147"/>
    <s v="1415319355.355"/>
    <d v="2014-11-07T00:15:55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s v="1410278284.284"/>
    <x v="3148"/>
    <s v="1412136000.000"/>
    <d v="2014-10-01T04:00:00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s v="1352766300.300"/>
    <x v="3149"/>
    <s v="1354845600.600"/>
    <d v="2012-12-07T02:00:01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s v="1288160403.403"/>
    <x v="3150"/>
    <s v="1295928000.000"/>
    <d v="2011-01-25T04:00:00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s v="1407787774.774"/>
    <x v="3151"/>
    <s v="1410379774.774"/>
    <d v="2014-09-10T20:09:35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s v="1380833367.367"/>
    <x v="3152"/>
    <s v="1383425367.367"/>
    <d v="2013-11-02T20:49:27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s v="1301542937.937"/>
    <x v="3153"/>
    <s v="1304225940.940"/>
    <d v="2011-05-01T04:59:01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s v="1330722058.058"/>
    <x v="3154"/>
    <s v="1333310458.458"/>
    <d v="2012-04-01T20:00:58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s v="1353412725.725"/>
    <x v="3155"/>
    <s v="1356004725.725"/>
    <d v="2012-12-20T11:58:46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s v="1335567144.144"/>
    <x v="3156"/>
    <s v="1338591144.144"/>
    <d v="2012-06-01T22:52:24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s v="1404932105.105"/>
    <x v="3157"/>
    <s v="1405746000.000"/>
    <d v="2014-07-19T05:00:00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s v="1371931752.752"/>
    <x v="3158"/>
    <s v="1374523752.752"/>
    <d v="2013-07-22T20:09:13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s v="1323221761.761"/>
    <x v="3159"/>
    <s v="1326927600.600"/>
    <d v="2012-01-18T23:00:01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s v="1405923687.687"/>
    <x v="3160"/>
    <s v="1407905940.940"/>
    <d v="2014-08-13T04:59:01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s v="1410785522.522"/>
    <x v="3161"/>
    <s v="1413377522.522"/>
    <d v="2014-10-15T12:52:03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s v="1402331262.262"/>
    <x v="3162"/>
    <s v="1404698400.400"/>
    <d v="2014-07-07T02:00:00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s v="1400263525.525"/>
    <x v="3163"/>
    <s v="1402855525.525"/>
    <d v="2014-06-15T18:05:26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s v="1399490415.415"/>
    <x v="3164"/>
    <s v="1402341615.615"/>
    <d v="2014-06-09T19:20:16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s v="1302493760.760"/>
    <x v="3165"/>
    <s v="1304395140.140"/>
    <d v="2011-05-03T03:59:00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s v="1414514153.153"/>
    <x v="3166"/>
    <s v="1416988740.740"/>
    <d v="2014-11-26T07:59:01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s v="1405743181.181"/>
    <x v="3167"/>
    <s v="1406952781.781"/>
    <d v="2014-08-02T04:13:02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s v="1399948353.353"/>
    <x v="3168"/>
    <s v="1402696800.800"/>
    <d v="2014-06-13T22:00:01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s v="1384364561.561"/>
    <x v="3169"/>
    <s v="1386910740.740"/>
    <d v="2013-12-13T04:59:01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s v="1401414944.944"/>
    <x v="3170"/>
    <s v="1404273600.600"/>
    <d v="2014-07-02T04:00:01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s v="1459953358.358"/>
    <x v="3171"/>
    <s v="1462545358.358"/>
    <d v="2016-05-06T14:35:58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s v="1326648668.668"/>
    <x v="3172"/>
    <s v="1329240668.668"/>
    <d v="2012-02-14T17:31:09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s v="1409173492.492"/>
    <x v="3173"/>
    <s v="1411765492.492"/>
    <d v="2014-09-26T21:04:52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s v="1407789908.908"/>
    <x v="3174"/>
    <s v="1408999508.508"/>
    <d v="2014-08-25T20:45:09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s v="1292793427.427"/>
    <x v="3175"/>
    <s v="1297977427.427"/>
    <d v="2011-02-17T21:17:07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s v="1374531631.631"/>
    <x v="3176"/>
    <s v="1376838000.000"/>
    <d v="2013-08-18T15:00:00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s v="1400774409.409"/>
    <x v="3177"/>
    <s v="1403366409.409"/>
    <d v="2014-06-21T16:00:09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s v="1402929075.075"/>
    <x v="3178"/>
    <s v="1405521075.075"/>
    <d v="2014-07-16T14:31:15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s v="1365699071.071"/>
    <x v="3179"/>
    <s v="1367859071.071"/>
    <d v="2013-05-06T16:51:11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s v="1400666049.049"/>
    <x v="3180"/>
    <s v="1403258049.049"/>
    <d v="2014-06-20T09:54:09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s v="1400570787.787"/>
    <x v="3181"/>
    <s v="1402848000.000"/>
    <d v="2014-06-15T16:00:00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s v="1323211621.621"/>
    <x v="3182"/>
    <s v="1328029200.200"/>
    <d v="2012-01-31T17:00:00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s v="1375729469.469"/>
    <x v="3183"/>
    <s v="1377284669.669"/>
    <d v="2013-08-23T19:04:30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s v="1401666631.631"/>
    <x v="3184"/>
    <s v="1404258631.631"/>
    <d v="2014-07-01T23:50:32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s v="1404948441.441"/>
    <x v="3185"/>
    <s v="1405553241.241"/>
    <d v="2014-07-16T23:27:21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s v="1408313438.438"/>
    <x v="3186"/>
    <s v="1410901200.200"/>
    <d v="2014-09-16T21:00:00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s v="1405439973.973"/>
    <x v="3187"/>
    <s v="1407167973.973"/>
    <d v="2014-08-04T15:59:34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s v="1432115902.902"/>
    <x v="3188"/>
    <s v="1433930302.302"/>
    <d v="2015-06-10T09:58:22"/>
    <b v="0"/>
    <n v="9"/>
    <b v="0"/>
    <x v="40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s v="1429863532.532"/>
    <x v="3189"/>
    <s v="1432455532.532"/>
    <d v="2015-05-24T08:18:53"/>
    <b v="0"/>
    <n v="19"/>
    <b v="0"/>
    <x v="40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s v="1478662675.675"/>
    <x v="3190"/>
    <s v="1481258275.275"/>
    <d v="2016-12-09T04:37:55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s v="1466186869.869"/>
    <x v="3191"/>
    <s v="1471370869.869"/>
    <d v="2016-08-16T18:07:50"/>
    <b v="0"/>
    <n v="4"/>
    <b v="0"/>
    <x v="40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s v="1421274859.859"/>
    <x v="3192"/>
    <s v="1425160800.800"/>
    <d v="2015-02-28T22:00:01"/>
    <b v="0"/>
    <n v="8"/>
    <b v="0"/>
    <x v="40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s v="1420586056.056"/>
    <x v="3193"/>
    <s v="1424474056.056"/>
    <d v="2015-02-20T23:14:16"/>
    <b v="0"/>
    <n v="24"/>
    <b v="0"/>
    <x v="40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s v="1435368598.598"/>
    <x v="3194"/>
    <s v="1437960598.598"/>
    <d v="2015-07-27T01:29:59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s v="1421158542.542"/>
    <x v="3195"/>
    <s v="1423750542.542"/>
    <d v="2015-02-12T14:15:43"/>
    <b v="0"/>
    <n v="39"/>
    <b v="0"/>
    <x v="40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s v="1433254875.875"/>
    <x v="3196"/>
    <s v="1438437600.600"/>
    <d v="2015-08-01T14:00:01"/>
    <b v="0"/>
    <n v="6"/>
    <b v="0"/>
    <x v="40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s v="1420458618.618"/>
    <x v="3197"/>
    <s v="1423050618.618"/>
    <d v="2015-02-04T11:50:19"/>
    <b v="0"/>
    <n v="4"/>
    <b v="0"/>
    <x v="40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s v="1420798277.277"/>
    <x v="3198"/>
    <s v="1424081477.477"/>
    <d v="2015-02-16T10:11:17"/>
    <b v="0"/>
    <n v="3"/>
    <b v="0"/>
    <x v="40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s v="1407435418.418"/>
    <x v="3199"/>
    <s v="1410037200.200"/>
    <d v="2014-09-06T21:00:00"/>
    <b v="0"/>
    <n v="53"/>
    <b v="0"/>
    <x v="40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s v="1459410101.101"/>
    <x v="3200"/>
    <s v="1461994440.440"/>
    <d v="2016-04-30T05:34:00"/>
    <b v="0"/>
    <n v="1"/>
    <b v="0"/>
    <x v="40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s v="1407695077.077"/>
    <x v="3201"/>
    <s v="1409509477.477"/>
    <d v="2014-08-31T18:24:37"/>
    <b v="0"/>
    <n v="2"/>
    <b v="0"/>
    <x v="40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s v="1445027346.346"/>
    <x v="3202"/>
    <s v="1450072740.740"/>
    <d v="2015-12-14T05:59:01"/>
    <b v="0"/>
    <n v="25"/>
    <b v="0"/>
    <x v="40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s v="1440632622.622"/>
    <x v="3203"/>
    <s v="1443224622.622"/>
    <d v="2015-09-25T23:43:43"/>
    <b v="0"/>
    <n v="6"/>
    <b v="0"/>
    <x v="40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s v="1434558479.479"/>
    <x v="3204"/>
    <s v="1437149640.640"/>
    <d v="2015-07-17T16:14:01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s v="1427878772.772"/>
    <x v="3205"/>
    <s v="1430470772.772"/>
    <d v="2015-05-01T08:59:33"/>
    <b v="0"/>
    <n v="12"/>
    <b v="0"/>
    <x v="40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s v="1440052651.651"/>
    <x v="3206"/>
    <s v="1442644651.651"/>
    <d v="2015-09-19T06:37:32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s v="1424587207.207"/>
    <x v="3207"/>
    <s v="1429767607.607"/>
    <d v="2015-04-23T05:40:08"/>
    <b v="0"/>
    <n v="36"/>
    <b v="0"/>
    <x v="40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s v="1404743477.477"/>
    <x v="3208"/>
    <s v="1406557877.877"/>
    <d v="2014-07-28T14:31:18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s v="1400512658.658"/>
    <x v="3209"/>
    <s v="1403305200.200"/>
    <d v="2014-06-20T23:00:00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s v="1334442519.519"/>
    <x v="3210"/>
    <s v="1338523140.140"/>
    <d v="2012-06-01T03:59:00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s v="1405346680.680"/>
    <x v="3211"/>
    <s v="1408068000.000"/>
    <d v="2014-08-15T02:00:00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s v="1404932751.751"/>
    <x v="3212"/>
    <s v="1407524751.751"/>
    <d v="2014-08-08T19:05:52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s v="1434478759.759"/>
    <x v="3213"/>
    <s v="1437934759.759"/>
    <d v="2015-07-26T18:19:20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s v="1448823673.673"/>
    <x v="3214"/>
    <s v="1452038100.100"/>
    <d v="2016-01-05T23:55:00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s v="1438617471.471"/>
    <x v="3215"/>
    <s v="1441857540.540"/>
    <d v="2015-09-10T03:59:01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s v="1433934371.371"/>
    <x v="3216"/>
    <s v="1436625000.000"/>
    <d v="2015-07-11T14:30:00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s v="1475672784.784"/>
    <x v="3217"/>
    <s v="1478264784.784"/>
    <d v="2016-11-04T13:06:25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s v="1417132986.986"/>
    <x v="3218"/>
    <s v="1419984000.000"/>
    <d v="2014-12-31T00:00:00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s v="1424043347.347"/>
    <x v="3219"/>
    <s v="1427063747.747"/>
    <d v="2015-03-22T22:35:48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s v="1486411204.204"/>
    <x v="3220"/>
    <s v="1489352400.400"/>
    <d v="2017-03-12T21:00:00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s v="1433090603.603"/>
    <x v="3221"/>
    <s v="1436114603.603"/>
    <d v="2015-07-05T16:43:24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s v="1443016697.697"/>
    <x v="3222"/>
    <s v="1445722140.140"/>
    <d v="2015-10-24T21:29:00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s v="1437508976.976"/>
    <x v="3223"/>
    <s v="1440100976.976"/>
    <d v="2015-08-20T20:02:57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s v="1479932713.713"/>
    <x v="3224"/>
    <s v="1484024400.400"/>
    <d v="2017-01-10T05:00:00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s v="1463145938.938"/>
    <x v="3225"/>
    <s v="1464987600.600"/>
    <d v="2016-06-03T21:00:01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s v="1443621612.612"/>
    <x v="3226"/>
    <s v="1446213612.612"/>
    <d v="2015-10-30T14:00:13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s v="1482095436.436"/>
    <x v="3227"/>
    <s v="1484687436.436"/>
    <d v="2017-01-17T21:10:36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s v="1447606884.884"/>
    <x v="3228"/>
    <s v="1450328340.340"/>
    <d v="2015-12-17T04:59:00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s v="1413874798.798"/>
    <x v="3229"/>
    <s v="1416470398.398"/>
    <d v="2014-11-20T07:59:58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s v="1410840126.126"/>
    <x v="3230"/>
    <s v="1412135940.940"/>
    <d v="2014-10-01T03:59:01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s v="1458254347.347"/>
    <x v="3231"/>
    <s v="1460846347.347"/>
    <d v="2016-04-16T22:39:07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s v="1459711917.917"/>
    <x v="3232"/>
    <s v="1462334340.340"/>
    <d v="2016-05-04T03:59:00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s v="1485890355.355"/>
    <x v="3233"/>
    <s v="1488482355.355"/>
    <d v="2017-03-02T19:19:15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s v="1483124208.208"/>
    <x v="3234"/>
    <s v="1485991860.860"/>
    <d v="2017-02-01T23:31:01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s v="1464769251.251"/>
    <x v="3235"/>
    <s v="1467361251.251"/>
    <d v="2016-07-01T08:20:51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s v="1480370433.433"/>
    <x v="3236"/>
    <s v="1482962433.433"/>
    <d v="2016-12-28T22:00:33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s v="1441452184.184"/>
    <x v="3237"/>
    <s v="1443499140.140"/>
    <d v="2015-09-29T03:59:00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s v="1433160898.898"/>
    <x v="3238"/>
    <s v="1435752898.898"/>
    <d v="2015-07-01T12:14:59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s v="1443665293.293"/>
    <x v="3239"/>
    <s v="1445817540.540"/>
    <d v="2015-10-25T23:59:01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s v="1484843948.948"/>
    <x v="3240"/>
    <s v="1487286000.000"/>
    <d v="2017-02-16T23:00:00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s v="1410421670.670"/>
    <x v="3241"/>
    <s v="1413269940.940"/>
    <d v="2014-10-14T06:59:01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s v="1408558092.092"/>
    <x v="3242"/>
    <s v="1411150092.092"/>
    <d v="2014-09-19T18:08:12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s v="1442283562.562"/>
    <x v="3243"/>
    <s v="1444348800.800"/>
    <d v="2015-10-09T00:00:01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s v="1478018382.382"/>
    <x v="3244"/>
    <s v="1480613982.982"/>
    <d v="2016-12-01T17:39:43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s v="1431354258.258"/>
    <x v="3245"/>
    <s v="1434074400.400"/>
    <d v="2015-06-12T02:00:00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s v="1439551200.200"/>
    <x v="3246"/>
    <s v="1442030340.340"/>
    <d v="2015-09-12T03:59:00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s v="1434104712.712"/>
    <x v="3247"/>
    <s v="1436696712.712"/>
    <d v="2015-07-12T10:25:13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s v="1425590357.357"/>
    <x v="3248"/>
    <s v="1428178757.757"/>
    <d v="2015-04-04T20:19:18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s v="1432230914.914"/>
    <x v="3249"/>
    <s v="1434822914.914"/>
    <d v="2015-06-20T17:55:15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s v="1412617724.724"/>
    <x v="3250"/>
    <s v="1415213324.324"/>
    <d v="2014-11-05T18:48:44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s v="1432315966.966"/>
    <x v="3251"/>
    <s v="1434907966.966"/>
    <d v="2015-06-21T17:32:47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s v="1470655240.240"/>
    <x v="3252"/>
    <s v="1473247240.240"/>
    <d v="2016-09-07T11:20:40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s v="1471701028.028"/>
    <x v="3253"/>
    <s v="1473306300.300"/>
    <d v="2016-09-08T03:45:00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s v="1424743409.409"/>
    <x v="3254"/>
    <s v="1427331809.809"/>
    <d v="2015-03-26T01:03:30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s v="1410114375.375"/>
    <x v="3255"/>
    <s v="1412706375.375"/>
    <d v="2014-10-07T18:26:15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s v="1432129577.577"/>
    <x v="3256"/>
    <s v="1433995140.140"/>
    <d v="2015-06-11T03:59:00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s v="1485177952.952"/>
    <x v="3257"/>
    <s v="1487769952.952"/>
    <d v="2017-02-22T13:25:53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s v="1418159861.861"/>
    <x v="3258"/>
    <s v="1420751861.861"/>
    <d v="2015-01-08T21:17:42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s v="1472753745.745"/>
    <x v="3259"/>
    <s v="1475294340.340"/>
    <d v="2016-10-01T03:59:00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s v="1445875718.718"/>
    <x v="3260"/>
    <s v="1448903318.318"/>
    <d v="2015-11-30T17:08:38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s v="1434475476.476"/>
    <x v="3261"/>
    <s v="1437067476.476"/>
    <d v="2015-07-16T17:24:36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s v="1416555262.262"/>
    <x v="3262"/>
    <s v="1419220800.800"/>
    <d v="2014-12-22T04:00:01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s v="1444220588.588"/>
    <x v="3263"/>
    <s v="1446238800.800"/>
    <d v="2015-10-30T21:00:01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s v="1421089938.938"/>
    <x v="3264"/>
    <s v="1422482400.400"/>
    <d v="2015-01-28T22:00:00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s v="1446570315.315"/>
    <x v="3265"/>
    <s v="1449162000.000"/>
    <d v="2015-12-03T17:00:00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s v="1431435122.122"/>
    <x v="3266"/>
    <s v="1434142800.800"/>
    <d v="2015-06-12T21:00:01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s v="1434564660.660"/>
    <x v="3267"/>
    <s v="1437156660.660"/>
    <d v="2015-07-17T18:11:01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s v="1470692528.528"/>
    <x v="3268"/>
    <s v="1472074928.928"/>
    <d v="2016-08-24T21:42:09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s v="1431509397.397"/>
    <x v="3269"/>
    <s v="1434452400.400"/>
    <d v="2015-06-16T11:00:00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s v="1434113265.265"/>
    <x v="3270"/>
    <s v="1436705265.265"/>
    <d v="2015-07-12T12:47:45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s v="1412332175.175"/>
    <x v="3271"/>
    <s v="1414927775.775"/>
    <d v="2014-11-02T11:29:36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s v="1444219209.209"/>
    <x v="3272"/>
    <s v="1446814809.809"/>
    <d v="2015-11-06T13:00:10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s v="1472498042.042"/>
    <x v="3273"/>
    <s v="1473879600.600"/>
    <d v="2016-09-14T19:00:01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s v="1454259272.272"/>
    <x v="3274"/>
    <s v="1458075600.600"/>
    <d v="2016-03-15T21:00:01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s v="1421183271.271"/>
    <x v="3275"/>
    <s v="1423456200.200"/>
    <d v="2015-02-09T04:30:00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s v="1456526879.879"/>
    <x v="3276"/>
    <s v="1459483140.140"/>
    <d v="2016-04-01T03:59:00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s v="1413735806.806"/>
    <x v="3277"/>
    <s v="1416331406.406"/>
    <d v="2014-11-18T17:23:26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s v="1430425303.303"/>
    <x v="3278"/>
    <s v="1433017303.303"/>
    <d v="2015-05-30T20:21:43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s v="1456885659.659"/>
    <x v="3279"/>
    <s v="1459474059.059"/>
    <d v="2016-04-01T01:27:39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s v="1430158198.198"/>
    <x v="3280"/>
    <s v="1433134800.800"/>
    <d v="2015-06-01T05:00:01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s v="1438561705.705"/>
    <x v="3281"/>
    <s v="1441153705.705"/>
    <d v="2015-09-02T00:28:26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s v="1458103188.188"/>
    <x v="3282"/>
    <s v="1461904788.788"/>
    <d v="2016-04-29T04:39:49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s v="1452448298.298"/>
    <x v="3283"/>
    <s v="1455138000.000"/>
    <d v="2016-02-10T21:00:00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s v="1452546853.853"/>
    <x v="3284"/>
    <s v="1454047140.140"/>
    <d v="2016-01-29T05:59:00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s v="1485556626.626"/>
    <x v="3285"/>
    <s v="1488258000.000"/>
    <d v="2017-02-28T05:00:00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s v="1468699782.782"/>
    <x v="3286"/>
    <s v="1471291782.782"/>
    <d v="2016-08-15T20:09:43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s v="1446573628.628"/>
    <x v="3287"/>
    <s v="1448733628.628"/>
    <d v="2015-11-28T18:00:29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s v="1463337315.315"/>
    <x v="3288"/>
    <s v="1466463600.600"/>
    <d v="2016-06-20T23:00:01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s v="1485161402.402"/>
    <x v="3289"/>
    <s v="1487580602.602"/>
    <d v="2017-02-20T08:50:03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s v="1486642891.891"/>
    <x v="3290"/>
    <s v="1489234891.891"/>
    <d v="2017-03-11T12:21:32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s v="1439743900.900"/>
    <x v="3291"/>
    <s v="1442462340.340"/>
    <d v="2015-09-17T03:59:00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s v="1444069748.748"/>
    <x v="3292"/>
    <s v="1449257348.348"/>
    <d v="2015-12-04T19:29:08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s v="1486030352.352"/>
    <x v="3293"/>
    <s v="1488622352.352"/>
    <d v="2017-03-04T10:12:32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s v="1431867554.554"/>
    <x v="3294"/>
    <s v="1434459554.554"/>
    <d v="2015-06-16T12:59:15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s v="1472294229.229"/>
    <x v="3295"/>
    <s v="1474886229.229"/>
    <d v="2016-09-26T10:37:09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s v="1446401372.372"/>
    <x v="3296"/>
    <s v="1448229600.600"/>
    <d v="2015-11-22T22:00:01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s v="1436380256.256"/>
    <x v="3297"/>
    <s v="1438037940.940"/>
    <d v="2015-07-27T22:59:01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s v="1440370768.768"/>
    <x v="3298"/>
    <s v="1442102400.400"/>
    <d v="2015-09-13T00:00:00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s v="1442268063.063"/>
    <x v="3299"/>
    <s v="1444860063.063"/>
    <d v="2015-10-14T22:01:03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s v="1428515462.462"/>
    <x v="3300"/>
    <s v="1430329862.862"/>
    <d v="2015-04-29T17:51:03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s v="1466185176.176"/>
    <x v="3301"/>
    <s v="1470034740.740"/>
    <d v="2016-08-01T06:59:01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s v="1478507176.176"/>
    <x v="3302"/>
    <s v="1481099176.176"/>
    <d v="2016-12-07T08:26:16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s v="1424533084.084"/>
    <x v="3303"/>
    <s v="1427553484.484"/>
    <d v="2015-03-28T14:38:04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s v="1479826752.752"/>
    <x v="3304"/>
    <s v="1482418752.752"/>
    <d v="2016-12-22T14:59:13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s v="1435782748.748"/>
    <x v="3305"/>
    <s v="1438374748.748"/>
    <d v="2015-07-31T20:32:29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s v="1462252542.542"/>
    <x v="3306"/>
    <s v="1465527600.600"/>
    <d v="2016-06-10T03:00:01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s v="1460683339.339"/>
    <x v="3307"/>
    <s v="1463275339.339"/>
    <d v="2016-05-15T01:22:19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s v="1458766965.965"/>
    <x v="3308"/>
    <s v="1460581365.365"/>
    <d v="2016-04-13T21:02:45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s v="1473953778.778"/>
    <x v="3309"/>
    <s v="1476632178.178"/>
    <d v="2016-10-16T15:36:18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s v="1441577825.825"/>
    <x v="3310"/>
    <s v="1444169825.825"/>
    <d v="2015-10-06T22:17:06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s v="1442473210.210"/>
    <x v="3311"/>
    <s v="1445065210.210"/>
    <d v="2015-10-17T07:00:10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s v="1477077946.946"/>
    <x v="3312"/>
    <s v="1478901600.600"/>
    <d v="2016-11-11T22:00:01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s v="1452664317.317"/>
    <x v="3313"/>
    <s v="1453856400.400"/>
    <d v="2016-01-27T01:00:00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s v="1428733511.511"/>
    <x v="3314"/>
    <s v="1431115500.500"/>
    <d v="2015-05-08T20:05:01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s v="1459927041.041"/>
    <x v="3315"/>
    <s v="1462519041.041"/>
    <d v="2016-05-06T07:17:21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s v="1404680075.075"/>
    <x v="3316"/>
    <s v="1407506040.040"/>
    <d v="2014-08-08T13:54:00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s v="1462755424.424"/>
    <x v="3317"/>
    <s v="1465347424.424"/>
    <d v="2016-06-08T00:57:04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s v="1456902893.893"/>
    <x v="3318"/>
    <s v="1460341800.800"/>
    <d v="2016-04-11T02:30:01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s v="1418824986.986"/>
    <x v="3319"/>
    <s v="1422712986.986"/>
    <d v="2015-01-31T14:03:07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s v="1463965557.557"/>
    <x v="3320"/>
    <s v="1466557557.557"/>
    <d v="2016-06-22T01:05:58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s v="1412216665.665"/>
    <x v="3321"/>
    <s v="1413431940.940"/>
    <d v="2014-10-16T03:59:01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s v="1464653696.696"/>
    <x v="3322"/>
    <s v="1466567700.700"/>
    <d v="2016-06-22T03:55:01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s v="1472201208.208"/>
    <x v="3323"/>
    <s v="1474793208.208"/>
    <d v="2016-09-25T08:46:48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s v="1463925590.590"/>
    <x v="3324"/>
    <s v="1465135190.190"/>
    <d v="2016-06-05T13:59:50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s v="1425235877.877"/>
    <x v="3325"/>
    <s v="1428256277.277"/>
    <d v="2015-04-05T17:51:17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s v="1423242505.505"/>
    <x v="3326"/>
    <s v="1425830905.905"/>
    <d v="2015-03-08T16:08:26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s v="1460105966.966"/>
    <x v="3327"/>
    <s v="1462697966.966"/>
    <d v="2016-05-08T08:59:27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s v="1404308883.883"/>
    <x v="3328"/>
    <s v="1404522000.000"/>
    <d v="2014-07-05T01:00:00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s v="1405583108.108"/>
    <x v="3329"/>
    <s v="1406502000.000"/>
    <d v="2014-07-27T23:00:00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s v="1425331068.068"/>
    <x v="3330"/>
    <s v="1427919468.468"/>
    <d v="2015-04-01T20:17:48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s v="1441125886.886"/>
    <x v="3331"/>
    <s v="1444149886.886"/>
    <d v="2015-10-06T16:44:47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s v="1403210330.330"/>
    <x v="3332"/>
    <s v="1405802330.330"/>
    <d v="2014-07-19T20:38:50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s v="1432484080.080"/>
    <x v="3333"/>
    <s v="1434384880.880"/>
    <d v="2015-06-15T16:14:41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s v="1435667422.422"/>
    <x v="3334"/>
    <s v="1438259422.422"/>
    <d v="2015-07-30T12:30:22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s v="1404749446.446"/>
    <x v="3335"/>
    <s v="1407106800.800"/>
    <d v="2014-08-03T23:00:01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s v="1457429646.646"/>
    <x v="3336"/>
    <s v="1459845246.246"/>
    <d v="2016-04-05T08:34:06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s v="1411109167.167"/>
    <x v="3337"/>
    <s v="1412974800.800"/>
    <d v="2014-10-10T21:00:01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s v="1486129680.680"/>
    <x v="3338"/>
    <s v="1487944080.080"/>
    <d v="2017-02-24T13:48:00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s v="1467129518.518"/>
    <x v="3339"/>
    <s v="1469721518.518"/>
    <d v="2016-07-28T15:58:39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s v="1478906554.554"/>
    <x v="3340"/>
    <s v="1481066554.554"/>
    <d v="2016-12-06T23:22:35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s v="1463771421.421"/>
    <x v="3341"/>
    <s v="1465750800.800"/>
    <d v="2016-06-12T17:00:01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s v="1425020810.810"/>
    <x v="3342"/>
    <s v="1427864340.340"/>
    <d v="2015-04-01T04:59:00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s v="1458770384.384"/>
    <x v="3343"/>
    <s v="1460553480.480"/>
    <d v="2016-04-13T13:18:00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s v="1406782093.093"/>
    <x v="3344"/>
    <s v="1409374093.093"/>
    <d v="2014-08-30T04:48:13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s v="1424226768.768"/>
    <x v="3345"/>
    <s v="1429317420.420"/>
    <d v="2015-04-18T00:37:00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s v="1424306110.110"/>
    <x v="3346"/>
    <s v="1424910910.910"/>
    <d v="2015-02-26T00:35:11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s v="1461503654.654"/>
    <x v="3347"/>
    <s v="1462741200.200"/>
    <d v="2016-05-08T21:00:00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s v="1459949080.080"/>
    <x v="3348"/>
    <s v="1461988740.740"/>
    <d v="2016-04-30T03:59:01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s v="1463971172.172"/>
    <x v="3349"/>
    <s v="1465837200.200"/>
    <d v="2016-06-13T17:00:00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s v="1445791811.811"/>
    <x v="3350"/>
    <s v="1448838000.000"/>
    <d v="2015-11-29T23:00:00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s v="1402910965.965"/>
    <x v="3351"/>
    <s v="1406113200.200"/>
    <d v="2014-07-23T11:00:00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s v="1462492178.178"/>
    <x v="3352"/>
    <s v="1467414000.000"/>
    <d v="2016-07-01T23:00:00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s v="1461061350.350"/>
    <x v="3353"/>
    <s v="1462230000.000"/>
    <d v="2016-05-02T23:00:00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s v="1443029206.206"/>
    <x v="3354"/>
    <s v="1446091260.260"/>
    <d v="2015-10-29T04:01:00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s v="1461941527.527"/>
    <x v="3355"/>
    <s v="1462879020.020"/>
    <d v="2016-05-10T11:17:00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s v="1466019272.272"/>
    <x v="3356"/>
    <s v="1468611272.272"/>
    <d v="2016-07-15T19:34:32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s v="1404295310.310"/>
    <x v="3357"/>
    <s v="1406887310.310"/>
    <d v="2014-08-01T10:01:50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s v="1413790079.079"/>
    <x v="3358"/>
    <s v="1416385679.679"/>
    <d v="2014-11-19T08:28:00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s v="1484097734.734"/>
    <x v="3359"/>
    <s v="1487985734.734"/>
    <d v="2017-02-25T01:22:15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s v="1479866343.343"/>
    <x v="3360"/>
    <s v="1481731140.140"/>
    <d v="2016-12-14T15:59:00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s v="1408062990.990"/>
    <x v="3361"/>
    <s v="1409587140.140"/>
    <d v="2014-09-01T15:59:00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s v="1424484717.717"/>
    <x v="3362"/>
    <s v="1425704100.100"/>
    <d v="2015-03-07T04:55:00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s v="1406831445.445"/>
    <x v="3363"/>
    <s v="1408464000.000"/>
    <d v="2014-08-19T16:00:00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s v="1456183649.649"/>
    <x v="3364"/>
    <s v="1458075600.600"/>
    <d v="2016-03-15T21:00:01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s v="1447381592.592"/>
    <x v="3365"/>
    <s v="1449973592.592"/>
    <d v="2015-12-13T02:26:33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s v="1428889037.037"/>
    <x v="3366"/>
    <s v="1431481037.037"/>
    <d v="2015-05-13T01:37:17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s v="1436307894.894"/>
    <x v="3367"/>
    <s v="1438467894.894"/>
    <d v="2015-08-01T22:24:55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s v="1416977259.259"/>
    <x v="3368"/>
    <s v="1420088400.400"/>
    <d v="2015-01-01T05:00:00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s v="1479257980.980"/>
    <x v="3369"/>
    <s v="1484441980.980"/>
    <d v="2017-01-15T00:59:41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s v="1479283285.285"/>
    <x v="3370"/>
    <s v="1481961600.600"/>
    <d v="2016-12-17T08:00:01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s v="1446670765.765"/>
    <x v="3371"/>
    <s v="1449089965.965"/>
    <d v="2015-12-02T20:59:26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s v="1407157756.756"/>
    <x v="3372"/>
    <s v="1408942740.740"/>
    <d v="2014-08-25T04:59:01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s v="1435177840.840"/>
    <x v="3373"/>
    <s v="1437235200.200"/>
    <d v="2015-07-18T16:00:00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s v="1443461616.616"/>
    <x v="3374"/>
    <s v="1446053616.616"/>
    <d v="2015-10-28T17:33:37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s v="1399387173.173"/>
    <x v="3375"/>
    <s v="1400423973.973"/>
    <d v="2014-05-18T14:39:34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s v="1424796594.594"/>
    <x v="3376"/>
    <s v="1429976994.994"/>
    <d v="2015-04-25T15:49:55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s v="1424280899.899"/>
    <x v="3377"/>
    <s v="1426870560.560"/>
    <d v="2015-03-20T16:56:01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s v="1407400306.306"/>
    <x v="3378"/>
    <s v="1409490480.480"/>
    <d v="2014-08-31T13:08:00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s v="1439122800.800"/>
    <x v="3379"/>
    <s v="1440630000.000"/>
    <d v="2015-08-26T23:00:00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s v="1414277578.578"/>
    <x v="3380"/>
    <s v="1417305178.178"/>
    <d v="2014-11-29T23:52:58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s v="1423455983.983"/>
    <x v="3381"/>
    <s v="1426044383.383"/>
    <d v="2015-03-11T03:26:23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s v="1467973256.256"/>
    <x v="3382"/>
    <s v="1470092340.340"/>
    <d v="2016-08-01T22:59:00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s v="1464979620.620"/>
    <x v="3383"/>
    <s v="1466707620.620"/>
    <d v="2016-06-23T18:47:01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s v="1444874768.768"/>
    <x v="3384"/>
    <s v="1448074800.800"/>
    <d v="2015-11-21T03:00:01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s v="1415652552.552"/>
    <x v="3385"/>
    <s v="1418244552.552"/>
    <d v="2014-12-10T20:49:13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s v="1415028506.506"/>
    <x v="3386"/>
    <s v="1417620506.506"/>
    <d v="2014-12-03T15:28:27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s v="1415125088.088"/>
    <x v="3387"/>
    <s v="1418581088.088"/>
    <d v="2014-12-14T18:18:08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s v="1432033441.441"/>
    <x v="3388"/>
    <s v="1434625441.441"/>
    <d v="2015-06-18T11:04:01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s v="1462368682.682"/>
    <x v="3389"/>
    <s v="1464960682.682"/>
    <d v="2016-06-03T13:31:23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s v="1403721345.345"/>
    <x v="3390"/>
    <s v="1405017345.345"/>
    <d v="2014-07-10T18:35:45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s v="1404997548.548"/>
    <x v="3391"/>
    <s v="1407536880.880"/>
    <d v="2014-08-08T22:28:01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s v="1458245855.855"/>
    <x v="3392"/>
    <s v="1462565855.855"/>
    <d v="2016-05-06T20:17:36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s v="1413065230.230"/>
    <x v="3393"/>
    <s v="1415234760.760"/>
    <d v="2014-11-06T00:46:01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s v="1403878645.645"/>
    <x v="3394"/>
    <s v="1406470645.645"/>
    <d v="2014-07-27T14:17:26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s v="1431795944.944"/>
    <x v="3395"/>
    <s v="1433009400.400"/>
    <d v="2015-05-30T18:10:00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s v="1399286589.589"/>
    <x v="3396"/>
    <s v="1401595140.140"/>
    <d v="2014-06-01T03:59:00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s v="1452338929.929"/>
    <x v="3397"/>
    <s v="1455832800.800"/>
    <d v="2016-02-18T22:00:01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s v="1414605776.776"/>
    <x v="3398"/>
    <s v="1416589200.200"/>
    <d v="2014-11-21T17:00:00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s v="1421964325.325"/>
    <x v="3399"/>
    <s v="1424556325.325"/>
    <d v="2015-02-21T22:05:25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s v="1405378414.414"/>
    <x v="3400"/>
    <s v="1409266414.414"/>
    <d v="2014-08-28T22:53:34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s v="1436376146.146"/>
    <x v="3401"/>
    <s v="1438968146.146"/>
    <d v="2015-08-07T17:22:26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s v="1444747843.843"/>
    <x v="3402"/>
    <s v="1447295460.460"/>
    <d v="2015-11-12T02:31:00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s v="1432638324.324"/>
    <x v="3403"/>
    <s v="1435230324.324"/>
    <d v="2015-06-25T11:05:24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s v="1432814702.702"/>
    <x v="3404"/>
    <s v="1434542702.702"/>
    <d v="2015-06-17T12:05:03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s v="1455063886.886"/>
    <x v="3405"/>
    <s v="1456876740.740"/>
    <d v="2016-03-01T23:59:01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s v="1401623376.376"/>
    <x v="3406"/>
    <s v="1405511376.376"/>
    <d v="2014-07-16T11:49:36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s v="1402049289.289"/>
    <x v="3407"/>
    <s v="1404641289.289"/>
    <d v="2014-07-06T10:08:09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s v="1403135304.304"/>
    <x v="3408"/>
    <s v="1405727304.304"/>
    <d v="2014-07-18T23:48:24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s v="1466710358.358"/>
    <x v="3409"/>
    <s v="1469998680.680"/>
    <d v="2016-07-31T20:58:01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s v="1462841990.990"/>
    <x v="3410"/>
    <s v="1465196400.400"/>
    <d v="2016-06-06T07:00:00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s v="1442536372.372"/>
    <x v="3411"/>
    <s v="1444264372.372"/>
    <d v="2015-10-08T00:32:52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s v="1409266862.862"/>
    <x v="3412"/>
    <s v="1411858862.862"/>
    <d v="2014-09-27T23:01:03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s v="1424280938.938"/>
    <x v="3413"/>
    <s v="1425099540.540"/>
    <d v="2015-02-28T04:59:01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s v="1478030325.325"/>
    <x v="3414"/>
    <s v="1480579140.140"/>
    <d v="2016-12-01T07:59:00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s v="1459999656.656"/>
    <x v="3415"/>
    <s v="1460935800.800"/>
    <d v="2016-04-17T23:30:01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s v="1427363645.645"/>
    <x v="3416"/>
    <s v="1429813800.800"/>
    <d v="2015-04-23T18:30:01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s v="1410558948.948"/>
    <x v="3417"/>
    <s v="1414284180.180"/>
    <d v="2014-10-26T00:43:00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s v="1398283307.307"/>
    <x v="3418"/>
    <s v="1400875307.307"/>
    <d v="2014-05-23T20:01:47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s v="1458416585.585"/>
    <x v="3419"/>
    <s v="1459978200.200"/>
    <d v="2016-04-06T21:30:00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s v="1454638202.202"/>
    <x v="3420"/>
    <s v="1455408000.000"/>
    <d v="2016-02-14T00:00:00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s v="1422903563.563"/>
    <x v="3421"/>
    <s v="1425495563.563"/>
    <d v="2015-03-04T18:59:24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s v="1447594176.176"/>
    <x v="3422"/>
    <s v="1450051200.200"/>
    <d v="2015-12-14T00:00:00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s v="1427320341.341"/>
    <x v="3423"/>
    <s v="1429912341.341"/>
    <d v="2015-04-24T21:52:21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s v="1421252084.084"/>
    <x v="3424"/>
    <s v="1423119540.540"/>
    <d v="2015-02-05T06:59:01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s v="1409669336.336"/>
    <x v="3425"/>
    <s v="1412434136.136"/>
    <d v="2014-10-04T14:48:56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s v="1409620903.903"/>
    <x v="3426"/>
    <s v="1411264800.800"/>
    <d v="2014-09-21T02:00:01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s v="1401722952.952"/>
    <x v="3427"/>
    <s v="1404314952.952"/>
    <d v="2014-07-02T15:29:13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s v="1422983847.847"/>
    <x v="3428"/>
    <s v="1425142800.800"/>
    <d v="2015-02-28T17:00:01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s v="1476837061.061"/>
    <x v="3429"/>
    <s v="1478046661.661"/>
    <d v="2016-11-02T00:31:02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s v="1404168101.101"/>
    <x v="3430"/>
    <s v="1406760101.101"/>
    <d v="2014-07-30T22:41:41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s v="1405791153.153"/>
    <x v="3431"/>
    <s v="1408383153.153"/>
    <d v="2014-08-18T17:32:33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s v="1452520614.614"/>
    <x v="3432"/>
    <s v="1454709600.600"/>
    <d v="2016-02-05T22:00:01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s v="1400290255.255"/>
    <x v="3433"/>
    <s v="1402974000.000"/>
    <d v="2014-06-17T03:00:00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s v="1402391269.269"/>
    <x v="3434"/>
    <s v="1404983269.269"/>
    <d v="2014-07-10T09:07:49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s v="1469112493.493"/>
    <x v="3435"/>
    <s v="1470538800.800"/>
    <d v="2016-08-07T03:00:01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s v="1406811593.593"/>
    <x v="3436"/>
    <s v="1408638480.480"/>
    <d v="2014-08-21T16:28:00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s v="1437411820.820"/>
    <x v="3437"/>
    <s v="1440003820.820"/>
    <d v="2015-08-19T17:03:41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s v="1428358567.567"/>
    <x v="3438"/>
    <s v="1430600400.400"/>
    <d v="2015-05-02T21:00:00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s v="1452030730.730"/>
    <x v="3439"/>
    <s v="1453179540.540"/>
    <d v="2016-01-19T04:59:01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s v="1403146628.628"/>
    <x v="3440"/>
    <s v="1405095300.300"/>
    <d v="2014-07-11T16:15:00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s v="1445077121.121"/>
    <x v="3441"/>
    <s v="1447445820.820"/>
    <d v="2015-11-13T20:17:01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s v="1430424672.672"/>
    <x v="3442"/>
    <s v="1433016672.672"/>
    <d v="2015-05-30T20:11:13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s v="1407674146.146"/>
    <x v="3443"/>
    <s v="1410266146.146"/>
    <d v="2014-09-09T12:35:46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s v="1464677986.986"/>
    <x v="3444"/>
    <s v="1465394340.340"/>
    <d v="2016-06-08T13:59:00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s v="1443185036.036"/>
    <x v="3445"/>
    <s v="1445604236.236"/>
    <d v="2015-10-23T12:43:56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s v="1421092725.725"/>
    <x v="3446"/>
    <s v="1423138800.800"/>
    <d v="2015-02-05T12:20:01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s v="1454448012.012"/>
    <x v="3447"/>
    <s v="1458332412.412"/>
    <d v="2016-03-18T20:20:12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s v="1416192689.689"/>
    <x v="3448"/>
    <s v="1418784689.689"/>
    <d v="2014-12-17T02:51:30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s v="1465607738.738"/>
    <x v="3449"/>
    <s v="1468036800.800"/>
    <d v="2016-07-09T04:00:01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s v="1422809671.671"/>
    <x v="3450"/>
    <s v="1427990071.071"/>
    <d v="2015-04-02T15:54:31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s v="1427304127.127"/>
    <x v="3451"/>
    <s v="1429636927.927"/>
    <d v="2015-04-21T17:22:08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s v="1404141626.626"/>
    <x v="3452"/>
    <s v="1406087940.940"/>
    <d v="2014-07-23T03:59:01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s v="1465946956.956"/>
    <x v="3453"/>
    <s v="1471130956.956"/>
    <d v="2016-08-13T23:29:17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s v="1404233159.159"/>
    <x v="3454"/>
    <s v="1406825159.159"/>
    <d v="2014-07-31T16:45:59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s v="1473789627.627"/>
    <x v="3455"/>
    <s v="1476381627.627"/>
    <d v="2016-10-13T18:00:28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s v="1404190567.567"/>
    <x v="3456"/>
    <s v="1406876340.340"/>
    <d v="2014-08-01T06:59:00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s v="1421081857.857"/>
    <x v="3457"/>
    <s v="1423720740.740"/>
    <d v="2015-02-12T05:59:01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s v="1420606303.303"/>
    <x v="3458"/>
    <s v="1422937620.620"/>
    <d v="2015-02-03T04:27:01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s v="1461151860.860"/>
    <x v="3459"/>
    <s v="1463743860.860"/>
    <d v="2016-05-20T11:31:01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s v="1406896752.752"/>
    <x v="3460"/>
    <s v="1408106352.352"/>
    <d v="2014-08-15T12:39:12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s v="1475248279.279"/>
    <x v="3461"/>
    <s v="1477710000.000"/>
    <d v="2016-10-29T03:00:00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s v="1435181628.628"/>
    <x v="3462"/>
    <s v="1436551200.200"/>
    <d v="2015-07-10T18:00:00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s v="1472594585.585"/>
    <x v="3463"/>
    <s v="1476158340.340"/>
    <d v="2016-10-11T03:59:00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s v="1469329637.637"/>
    <x v="3464"/>
    <s v="1471921637.637"/>
    <d v="2016-08-23T03:07:18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s v="1436972472.472"/>
    <x v="3465"/>
    <s v="1439136000.000"/>
    <d v="2015-08-09T16:00:00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s v="1455928050.050"/>
    <x v="3466"/>
    <s v="1461108450.450"/>
    <d v="2016-04-19T23:27:30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s v="1424275632.632"/>
    <x v="3467"/>
    <s v="1426864032.032"/>
    <d v="2015-03-20T15:07:12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s v="1471976529.529"/>
    <x v="3468"/>
    <s v="1474426800.800"/>
    <d v="2016-09-21T03:00:01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s v="1459265045.045"/>
    <x v="3469"/>
    <s v="1461857045.045"/>
    <d v="2016-04-28T15:24:05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s v="1465345902.902"/>
    <x v="3470"/>
    <s v="1468618680.680"/>
    <d v="2016-07-15T21:38:01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s v="1405971690.690"/>
    <x v="3471"/>
    <s v="1409515200.200"/>
    <d v="2014-08-31T20:00:00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s v="1413432331.331"/>
    <x v="3472"/>
    <s v="1415253540.540"/>
    <d v="2014-11-06T05:59:01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s v="1425067296.296"/>
    <x v="3473"/>
    <s v="1426883220.220"/>
    <d v="2015-03-20T20:27:00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s v="1466424131.131"/>
    <x v="3474"/>
    <s v="1469016131.131"/>
    <d v="2016-07-20T12:02:11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s v="1412629704.704"/>
    <x v="3475"/>
    <s v="1414972800.800"/>
    <d v="2014-11-03T00:00:01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s v="1412836990.990"/>
    <x v="3476"/>
    <s v="1414378800.800"/>
    <d v="2014-10-27T03:00:01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s v="1430761243.243"/>
    <x v="3477"/>
    <s v="1431831600.600"/>
    <d v="2015-05-17T03:00:01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s v="1424296822.822"/>
    <x v="3478"/>
    <s v="1426539600.600"/>
    <d v="2015-03-16T21:00:01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s v="1400790680.680"/>
    <x v="3479"/>
    <s v="1403382680.680"/>
    <d v="2014-06-21T20:31:21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s v="1434440227.227"/>
    <x v="3480"/>
    <s v="1436562000.000"/>
    <d v="2015-07-10T21:00:00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s v="1418709388.388"/>
    <x v="3481"/>
    <s v="1420178188.188"/>
    <d v="2015-01-02T05:56:28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s v="1402079466.466"/>
    <x v="3482"/>
    <s v="1404671466.466"/>
    <d v="2014-07-06T18:31:06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s v="1401811381.381"/>
    <x v="3483"/>
    <s v="1404403381.381"/>
    <d v="2014-07-03T16:03:01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s v="1463422499.499"/>
    <x v="3484"/>
    <s v="1466014499.499"/>
    <d v="2016-06-15T18:14:59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s v="1451839080.080"/>
    <x v="3485"/>
    <s v="1454431080.080"/>
    <d v="2016-02-02T16:38:00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s v="1430600401.401"/>
    <x v="3486"/>
    <s v="1433314740.740"/>
    <d v="2015-06-03T06:59:01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s v="1432593252.252"/>
    <x v="3487"/>
    <s v="1435185252.252"/>
    <d v="2015-06-24T22:34:12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s v="1427221560.560"/>
    <x v="3488"/>
    <s v="1429286400.400"/>
    <d v="2015-04-17T16:00:00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s v="1398352531.531"/>
    <x v="3489"/>
    <s v="1400965200.200"/>
    <d v="2014-05-24T21:00:00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s v="1457982924.924"/>
    <x v="3490"/>
    <s v="1460574924.924"/>
    <d v="2016-04-13T19:15:25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s v="1430114384.384"/>
    <x v="3491"/>
    <s v="1431928784.784"/>
    <d v="2015-05-18T05:59:45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s v="1442794397.397"/>
    <x v="3492"/>
    <s v="1445818397.397"/>
    <d v="2015-10-26T00:13:17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s v="1406580436.436"/>
    <x v="3493"/>
    <s v="1408252260.260"/>
    <d v="2014-08-17T05:11:00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s v="1479186575.575"/>
    <x v="3494"/>
    <s v="1480140000.000"/>
    <d v="2016-11-26T06:00:00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s v="1412360309.309"/>
    <x v="3495"/>
    <s v="1414862280.280"/>
    <d v="2014-11-01T17:18:00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s v="1470169166.166"/>
    <x v="3496"/>
    <s v="1473625166.166"/>
    <d v="2016-09-11T20:19:26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s v="1463852904.904"/>
    <x v="3497"/>
    <s v="1464904800.800"/>
    <d v="2016-06-02T22:00:01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s v="1459309704.704"/>
    <x v="3498"/>
    <s v="1464471840.840"/>
    <d v="2016-05-28T21:44:01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s v="1431046325.325"/>
    <x v="3499"/>
    <s v="1435733940.940"/>
    <d v="2015-07-01T06:59:01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s v="1455919438.438"/>
    <x v="3500"/>
    <s v="1457326740.740"/>
    <d v="2016-03-07T04:59:01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s v="1439835595.595"/>
    <x v="3501"/>
    <s v="1441995595.595"/>
    <d v="2015-09-11T18:19:56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s v="1456862924.924"/>
    <x v="3502"/>
    <s v="1458100740.740"/>
    <d v="2016-03-16T03:59:01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s v="1466767728.728"/>
    <x v="3503"/>
    <s v="1469359728.728"/>
    <d v="2016-07-24T11:28:49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s v="1445363891.891"/>
    <x v="3504"/>
    <s v="1447959491.491"/>
    <d v="2015-11-19T18:58:11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s v="1398983245.245"/>
    <x v="3505"/>
    <s v="1399953600.600"/>
    <d v="2014-05-13T04:00:01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s v="1404927440.440"/>
    <x v="3506"/>
    <s v="1408815440.440"/>
    <d v="2014-08-23T17:37:20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s v="1462140537.537"/>
    <x v="3507"/>
    <s v="1464732537.537"/>
    <d v="2016-05-31T22:08:58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s v="1460914253.253"/>
    <x v="3508"/>
    <s v="1462914000.000"/>
    <d v="2016-05-10T21:00:00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s v="1415392666.666"/>
    <x v="3509"/>
    <s v="1416545700.700"/>
    <d v="2014-11-21T04:55:01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s v="1402584846.846"/>
    <x v="3510"/>
    <s v="1404312846.846"/>
    <d v="2014-07-02T14:54:07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s v="1413406695.695"/>
    <x v="3511"/>
    <s v="1415385000.000"/>
    <d v="2014-11-07T18:30:00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s v="1424609592.592"/>
    <x v="3512"/>
    <s v="1429789992.992"/>
    <d v="2015-04-23T11:53:13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s v="1400725112.112"/>
    <x v="3513"/>
    <s v="1401857940.940"/>
    <d v="2014-06-04T04:59:01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s v="1421439552.552"/>
    <x v="3514"/>
    <s v="1422853140.140"/>
    <d v="2015-02-02T04:59:00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s v="1430505171.171"/>
    <x v="3515"/>
    <s v="1433097171.171"/>
    <d v="2015-05-31T18:32:51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s v="1407197670.670"/>
    <x v="3516"/>
    <s v="1410145200.200"/>
    <d v="2014-09-08T03:00:00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s v="1401910634.634"/>
    <x v="3517"/>
    <s v="1404471600.600"/>
    <d v="2014-07-04T11:00:01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s v="1410461299.299"/>
    <x v="3518"/>
    <s v="1412259660.660"/>
    <d v="2014-10-02T14:21:01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s v="1422886950.950"/>
    <x v="3519"/>
    <s v="1425478950.950"/>
    <d v="2015-03-04T14:22:31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s v="1439322412.412"/>
    <x v="3520"/>
    <s v="1441547220.220"/>
    <d v="2015-09-06T13:47:00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s v="1409388020.020"/>
    <x v="3521"/>
    <s v="1411980020.020"/>
    <d v="2014-09-29T08:40:20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s v="1439924246.246"/>
    <x v="3522"/>
    <s v="1442311560.560"/>
    <d v="2015-09-15T10:06:01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s v="1469871148.148"/>
    <x v="3523"/>
    <s v="1474844400.400"/>
    <d v="2016-09-25T23:00:00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s v="1409336373.373"/>
    <x v="3524"/>
    <s v="1410580800.800"/>
    <d v="2014-09-13T04:00:01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s v="1438188106.106"/>
    <x v="3525"/>
    <s v="1439136000.000"/>
    <d v="2015-08-09T16:00:00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s v="1459411371.371"/>
    <x v="3526"/>
    <s v="1461823140.140"/>
    <d v="2016-04-28T05:59:00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s v="1434069205.205"/>
    <x v="3527"/>
    <s v="1436587140.140"/>
    <d v="2015-07-11T03:59:00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s v="1483012918.918"/>
    <x v="3528"/>
    <s v="1484740918.918"/>
    <d v="2017-01-18T12:01:59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s v="1434997018.018"/>
    <x v="3529"/>
    <s v="1436749200.200"/>
    <d v="2015-07-13T01:00:00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s v="1457881057.057"/>
    <x v="3530"/>
    <s v="1460318400.400"/>
    <d v="2016-04-10T20:00:00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s v="1464709334.334"/>
    <x v="3531"/>
    <s v="1467301334.334"/>
    <d v="2016-06-30T15:42:14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s v="1409667827.827"/>
    <x v="3532"/>
    <s v="1411012740.740"/>
    <d v="2014-09-18T03:59:01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s v="1444673767.767"/>
    <x v="3533"/>
    <s v="1447269367.367"/>
    <d v="2015-11-11T19:16:07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s v="1440687623.623"/>
    <x v="3534"/>
    <s v="1443711623.623"/>
    <d v="2015-10-01T15:00:24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s v="1441120910.910"/>
    <x v="3535"/>
    <s v="1443808800.800"/>
    <d v="2015-10-02T18:00:01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s v="1448040425.425"/>
    <x v="3536"/>
    <s v="1450612740.740"/>
    <d v="2015-12-20T11:59:01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s v="1413016216.216"/>
    <x v="3537"/>
    <s v="1416211140.140"/>
    <d v="2014-11-17T07:59:00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s v="1469009140.140"/>
    <x v="3538"/>
    <s v="1471428340.340"/>
    <d v="2016-08-17T10:05:40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s v="1471543722.722"/>
    <x v="3539"/>
    <s v="1473358122.122"/>
    <d v="2016-09-08T18:08:42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s v="1464307491.491"/>
    <x v="3540"/>
    <s v="1466899491.491"/>
    <d v="2016-06-26T00:04:51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s v="1438882275.275"/>
    <x v="3541"/>
    <s v="1441042275.275"/>
    <d v="2015-08-31T17:31:15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s v="1404915822.822"/>
    <x v="3542"/>
    <s v="1410099822.822"/>
    <d v="2014-09-07T14:23:43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s v="1432663659.659"/>
    <x v="3543"/>
    <s v="1435255659.659"/>
    <d v="2015-06-25T18:07:40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s v="1423166257.257"/>
    <x v="3544"/>
    <s v="1425758257.257"/>
    <d v="2015-03-07T19:57:37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s v="1426188159.159"/>
    <x v="3545"/>
    <s v="1428780159.159"/>
    <d v="2015-04-11T19:22:39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s v="1426002684.684"/>
    <x v="3546"/>
    <s v="1427860740.740"/>
    <d v="2015-04-01T03:59:01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s v="1461117201.201"/>
    <x v="3547"/>
    <s v="1463198340.340"/>
    <d v="2016-05-14T03:59:00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s v="1455230214.214"/>
    <x v="3548"/>
    <s v="1457139600.600"/>
    <d v="2016-03-05T01:00:01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s v="1438939673.673"/>
    <x v="3549"/>
    <s v="1441358873.873"/>
    <d v="2015-09-04T09:27:54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s v="1459632398.398"/>
    <x v="3550"/>
    <s v="1462224398.398"/>
    <d v="2016-05-02T21:26:38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s v="1398342170.170"/>
    <x v="3551"/>
    <s v="1400796420.420"/>
    <d v="2014-05-22T22:07:00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s v="1401372324.324"/>
    <x v="3552"/>
    <s v="1403964324.324"/>
    <d v="2014-06-28T14:05:24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s v="1436575280.280"/>
    <x v="3553"/>
    <s v="1439337600.600"/>
    <d v="2015-08-12T00:00:01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s v="1421025159.159"/>
    <x v="3554"/>
    <s v="1423674000.000"/>
    <d v="2015-02-11T17:00:00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s v="1476786994.994"/>
    <x v="3555"/>
    <s v="1479382594.594"/>
    <d v="2016-11-17T11:36:35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s v="1403105724.724"/>
    <x v="3556"/>
    <s v="1408289724.724"/>
    <d v="2014-08-17T15:35:25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s v="1396334311.311"/>
    <x v="3557"/>
    <s v="1399271911.911"/>
    <d v="2014-05-05T06:38:32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s v="1431718575.575"/>
    <x v="3558"/>
    <s v="1435352400.400"/>
    <d v="2015-06-26T21:00:00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s v="1436408308.308"/>
    <x v="3559"/>
    <s v="1438333080.080"/>
    <d v="2015-07-31T08:58:00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s v="1429651266.266"/>
    <x v="3560"/>
    <s v="1432694700.700"/>
    <d v="2015-05-27T02:45:01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s v="1437236378.378"/>
    <x v="3561"/>
    <s v="1438799760.760"/>
    <d v="2015-08-05T18:36:01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s v="1457115427.427"/>
    <x v="3562"/>
    <s v="1457906400.400"/>
    <d v="2016-03-13T22:00:00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s v="1467648456.456"/>
    <x v="3563"/>
    <s v="1470078000.000"/>
    <d v="2016-08-01T19:00:00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s v="1440082649.649"/>
    <x v="3564"/>
    <s v="1444060800.800"/>
    <d v="2015-10-05T16:00:01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s v="1417456208.208"/>
    <x v="3565"/>
    <s v="1420048208.208"/>
    <d v="2014-12-31T17:50:08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s v="1419423083.083"/>
    <x v="3566"/>
    <s v="1422015083.083"/>
    <d v="2015-01-23T12:11:23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s v="1431372444.444"/>
    <x v="3567"/>
    <s v="1433964444.444"/>
    <d v="2015-06-10T19:27:24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s v="1408383994.994"/>
    <x v="3568"/>
    <s v="1410975994.994"/>
    <d v="2014-09-17T17:46:35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s v="1418142696.696"/>
    <x v="3569"/>
    <s v="1420734696.696"/>
    <d v="2015-01-08T16:31:37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s v="1417593483.483"/>
    <x v="3570"/>
    <s v="1420009200.200"/>
    <d v="2014-12-31T07:00:00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s v="1412109413.413"/>
    <x v="3571"/>
    <s v="1414701413.413"/>
    <d v="2014-10-30T20:36:53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s v="1432302082.082"/>
    <x v="3572"/>
    <s v="1434894082.082"/>
    <d v="2015-06-21T13:41:22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s v="1412845246.246"/>
    <x v="3573"/>
    <s v="1415440846.846"/>
    <d v="2014-11-08T10:00:47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s v="1413326248.248"/>
    <x v="3574"/>
    <s v="1415921848.848"/>
    <d v="2014-11-13T23:37:29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s v="1468176527.527"/>
    <x v="3575"/>
    <s v="1470887940.940"/>
    <d v="2016-08-11T03:59:01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s v="1475759454.454"/>
    <x v="3576"/>
    <s v="1480947054.054"/>
    <d v="2016-12-05T14:10:54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s v="1427741583.583"/>
    <x v="3577"/>
    <s v="1430029680.680"/>
    <d v="2015-04-26T06:28:01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s v="1459445777.777"/>
    <x v="3578"/>
    <s v="1462037777.777"/>
    <d v="2016-04-30T17:36:18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s v="1456856256.256"/>
    <x v="3579"/>
    <s v="1459444656.656"/>
    <d v="2016-03-31T17:17:37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s v="1421900022.022"/>
    <x v="3580"/>
    <s v="1425185940.940"/>
    <d v="2015-03-01T04:59:01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s v="1405509510.510"/>
    <x v="3581"/>
    <s v="1406719110.110"/>
    <d v="2014-07-30T11:18:30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s v="1458613082.082"/>
    <x v="3582"/>
    <s v="1459822682.682"/>
    <d v="2016-04-05T02:18:03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s v="1455790405.405"/>
    <x v="3583"/>
    <s v="1460970805.805"/>
    <d v="2016-04-18T09:13:26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s v="1434180944.944"/>
    <x v="3584"/>
    <s v="1436772944.944"/>
    <d v="2015-07-13T07:35:45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s v="1416589890.890"/>
    <x v="3585"/>
    <s v="1419181890.890"/>
    <d v="2014-12-21T17:11:31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s v="1469465070.070"/>
    <x v="3586"/>
    <s v="1474649070.070"/>
    <d v="2016-09-23T16:44:30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s v="1463144254.254"/>
    <x v="3587"/>
    <s v="1467054000.000"/>
    <d v="2016-06-27T19:00:00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s v="1428436410.410"/>
    <x v="3588"/>
    <s v="1430348400.400"/>
    <d v="2015-04-29T23:00:00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s v="1430494347.347"/>
    <x v="3589"/>
    <s v="1432654347.347"/>
    <d v="2015-05-26T15:32:27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s v="1411200034.034"/>
    <x v="3590"/>
    <s v="1413792034.034"/>
    <d v="2014-10-20T08:00:34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s v="1419979544.544"/>
    <x v="3591"/>
    <s v="1422075540.540"/>
    <d v="2015-01-24T04:59:01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s v="1418673307.307"/>
    <x v="3592"/>
    <s v="1423630740.740"/>
    <d v="2015-02-11T04:59:01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s v="1417469639.639"/>
    <x v="3593"/>
    <s v="1420489560.560"/>
    <d v="2015-01-05T20:26:01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s v="1470792982.982"/>
    <x v="3594"/>
    <s v="1472952982.982"/>
    <d v="2016-09-04T01:36:23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s v="1423959123.123"/>
    <x v="3595"/>
    <s v="1426229940.940"/>
    <d v="2015-03-13T06:59:01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s v="1407258582.582"/>
    <x v="3596"/>
    <s v="1409072982.982"/>
    <d v="2014-08-26T17:09:43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s v="1455717790.790"/>
    <x v="3597"/>
    <s v="1456984740.740"/>
    <d v="2016-03-03T05:59:01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s v="1408129822.822"/>
    <x v="3598"/>
    <s v="1409720340.340"/>
    <d v="2014-09-03T04:59:00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s v="1438715077.077"/>
    <x v="3599"/>
    <s v="1440892800.800"/>
    <d v="2015-08-30T00:00:01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s v="1473970964.964"/>
    <x v="3600"/>
    <s v="1476390164.164"/>
    <d v="2016-10-13T20:22:44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s v="1418860682.682"/>
    <x v="3601"/>
    <s v="1421452682.682"/>
    <d v="2015-01-16T23:58:03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s v="1458336479.479"/>
    <x v="3602"/>
    <s v="1463520479.479"/>
    <d v="2016-05-17T21:27:59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s v="1444164280.280"/>
    <x v="3603"/>
    <s v="1446759880.880"/>
    <d v="2015-11-05T21:44:41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s v="1461370956.956"/>
    <x v="3604"/>
    <s v="1461913140.140"/>
    <d v="2016-04-29T06:59:00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s v="1452798126.126"/>
    <x v="3605"/>
    <s v="1455390126.126"/>
    <d v="2016-02-13T19:02:06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s v="1468593057.057"/>
    <x v="3606"/>
    <s v="1471185057.057"/>
    <d v="2016-08-14T14:30:57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s v="1448924882.882"/>
    <x v="3607"/>
    <s v="1450137600.600"/>
    <d v="2015-12-15T00:00:01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s v="1463418090.090"/>
    <x v="3608"/>
    <s v="1466172000.000"/>
    <d v="2016-06-17T14:00:00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s v="1456789685.685"/>
    <x v="3609"/>
    <s v="1459378085.085"/>
    <d v="2016-03-30T22:48:05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s v="1437214936.936"/>
    <x v="3610"/>
    <s v="1439806936.936"/>
    <d v="2015-08-17T10:22:17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s v="1425891201.201"/>
    <x v="3611"/>
    <s v="1428483201.201"/>
    <d v="2015-04-08T08:53:21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s v="1401470811.811"/>
    <x v="3612"/>
    <s v="1402334811.811"/>
    <d v="2014-06-09T17:26:52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s v="1401372574.574"/>
    <x v="3613"/>
    <s v="1403964574.574"/>
    <d v="2014-06-28T14:09:35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s v="1432083616.616"/>
    <x v="3614"/>
    <s v="1434675616.616"/>
    <d v="2015-06-19T01:00:17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s v="1447164896.896"/>
    <x v="3615"/>
    <s v="1449756896.896"/>
    <d v="2015-12-10T14:14:57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s v="1424213264.264"/>
    <x v="3616"/>
    <s v="1426801664.664"/>
    <d v="2015-03-19T21:47:45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s v="1486996729.729"/>
    <x v="3617"/>
    <s v="1488240000.000"/>
    <d v="2017-02-28T00:00:00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s v="1430751850.850"/>
    <x v="3618"/>
    <s v="1433343850.850"/>
    <d v="2015-06-03T15:04:11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s v="1476760226.226"/>
    <x v="3619"/>
    <s v="1479592800.800"/>
    <d v="2016-11-19T22:00:01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s v="1422916261.261"/>
    <x v="3620"/>
    <s v="1425528000.000"/>
    <d v="2015-03-05T04:00:00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s v="1473200844.844"/>
    <x v="3621"/>
    <s v="1475269200.200"/>
    <d v="2016-09-30T21:00:00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s v="1409030371.371"/>
    <x v="3622"/>
    <s v="1411874580.580"/>
    <d v="2014-09-28T03:23:01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s v="1404841270.270"/>
    <x v="3623"/>
    <s v="1406358000.000"/>
    <d v="2014-07-26T07:00:00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s v="1466793290.290"/>
    <x v="3624"/>
    <s v="1471977290.290"/>
    <d v="2016-08-23T18:34:50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s v="1433259577.577"/>
    <x v="3625"/>
    <s v="1435851577.577"/>
    <d v="2015-07-02T15:39:38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s v="1406390457.457"/>
    <x v="3626"/>
    <s v="1408204857.857"/>
    <d v="2014-08-16T16:00:58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s v="1459446487.487"/>
    <x v="3627"/>
    <s v="1463803140.140"/>
    <d v="2016-05-21T03:59:00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s v="1444852796.796"/>
    <x v="3628"/>
    <s v="1450040396.396"/>
    <d v="2015-12-13T20:59:56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s v="1457403364.364"/>
    <x v="3629"/>
    <s v="1462467600.600"/>
    <d v="2016-05-05T17:00:01"/>
    <b v="0"/>
    <n v="2"/>
    <b v="0"/>
    <x v="40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s v="1414700390.390"/>
    <x v="3630"/>
    <s v="1417295990.990"/>
    <d v="2014-11-29T21:19:51"/>
    <b v="0"/>
    <n v="1"/>
    <b v="0"/>
    <x v="40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s v="1409335497.497"/>
    <x v="3631"/>
    <s v="1411444740.740"/>
    <d v="2014-09-23T03:59:01"/>
    <b v="0"/>
    <n v="59"/>
    <b v="0"/>
    <x v="40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s v="1415053749.749"/>
    <x v="3632"/>
    <s v="1416781749.749"/>
    <d v="2014-11-23T22:29:10"/>
    <b v="0"/>
    <n v="1"/>
    <b v="0"/>
    <x v="40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s v="1475765867.867"/>
    <x v="3633"/>
    <s v="1479517200.200"/>
    <d v="2016-11-19T01:00:00"/>
    <b v="0"/>
    <n v="31"/>
    <b v="0"/>
    <x v="40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s v="1480219174.174"/>
    <x v="3634"/>
    <s v="1484366340.340"/>
    <d v="2017-01-14T03:59:00"/>
    <b v="0"/>
    <n v="18"/>
    <b v="0"/>
    <x v="40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s v="1458594676.676"/>
    <x v="3635"/>
    <s v="1461186676.676"/>
    <d v="2016-04-20T21:11:17"/>
    <b v="0"/>
    <n v="10"/>
    <b v="0"/>
    <x v="40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s v="1439224829.829"/>
    <x v="3636"/>
    <s v="1442248829.829"/>
    <d v="2015-09-14T16:40:30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s v="1417538935.935"/>
    <x v="3637"/>
    <s v="1420130935.935"/>
    <d v="2015-01-01T16:48:56"/>
    <b v="0"/>
    <n v="14"/>
    <b v="0"/>
    <x v="40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s v="1424275732.732"/>
    <x v="3638"/>
    <s v="1429456132.132"/>
    <d v="2015-04-19T15:08:52"/>
    <b v="0"/>
    <n v="2"/>
    <b v="0"/>
    <x v="40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s v="1470672906.906"/>
    <x v="3639"/>
    <s v="1475853060.060"/>
    <d v="2016-10-07T15:11:00"/>
    <b v="0"/>
    <n v="1"/>
    <b v="0"/>
    <x v="40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s v="1428691530.530"/>
    <x v="3640"/>
    <s v="1431283530.530"/>
    <d v="2015-05-10T18:45:31"/>
    <b v="0"/>
    <n v="3"/>
    <b v="0"/>
    <x v="40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s v="1410966179.179"/>
    <x v="3641"/>
    <s v="1412485200.200"/>
    <d v="2014-10-05T05:00:00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s v="1445369727.727"/>
    <x v="3642"/>
    <s v="1448902800.800"/>
    <d v="2015-11-30T17:00:01"/>
    <b v="0"/>
    <n v="2"/>
    <b v="0"/>
    <x v="40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s v="1444274839.839"/>
    <x v="3643"/>
    <s v="1447734439.439"/>
    <d v="2015-11-17T04:27:1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s v="1454996887.887"/>
    <x v="3644"/>
    <s v="1457413140.140"/>
    <d v="2016-03-08T04:59:00"/>
    <b v="0"/>
    <n v="12"/>
    <b v="0"/>
    <x v="40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s v="1477178238.238"/>
    <x v="3645"/>
    <s v="1479773838.838"/>
    <d v="2016-11-22T00:17:19"/>
    <b v="0"/>
    <n v="1"/>
    <b v="0"/>
    <x v="40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s v="1431770802.802"/>
    <x v="3646"/>
    <s v="1434497400.400"/>
    <d v="2015-06-16T23:30:00"/>
    <b v="0"/>
    <n v="8"/>
    <b v="0"/>
    <x v="40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s v="1471370327.327"/>
    <x v="3647"/>
    <s v="1475258327.327"/>
    <d v="2016-09-30T17:58:47"/>
    <b v="0"/>
    <n v="2"/>
    <b v="0"/>
    <x v="40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s v="1409900445.445"/>
    <x v="3648"/>
    <s v="1412492445.445"/>
    <d v="2014-10-05T07:00:45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s v="1400691994.994"/>
    <x v="3649"/>
    <s v="1402938394.394"/>
    <d v="2014-06-16T17:06:34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s v="1452598184.184"/>
    <x v="3650"/>
    <s v="1454412584.584"/>
    <d v="2016-02-02T11:29:45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s v="1404833442.442"/>
    <x v="3651"/>
    <s v="1407686340.340"/>
    <d v="2014-08-10T15:59:00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s v="1471188502.502"/>
    <x v="3652"/>
    <s v="1472097540.540"/>
    <d v="2016-08-25T03:59:01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s v="1436172207.207"/>
    <x v="3653"/>
    <s v="1438764207.207"/>
    <d v="2015-08-05T08:43:27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s v="1457690386.386"/>
    <x v="3654"/>
    <s v="1459702800.800"/>
    <d v="2016-04-03T17:00:01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s v="1434654998.998"/>
    <x v="3655"/>
    <s v="1437202740.740"/>
    <d v="2015-07-18T06:59:01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s v="1483393836.836"/>
    <x v="3656"/>
    <s v="1485989940.940"/>
    <d v="2017-02-01T22:59:01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s v="1462806419.419"/>
    <x v="3657"/>
    <s v="1464817320.320"/>
    <d v="2016-06-01T21:42:00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s v="1400272580.580"/>
    <x v="3658"/>
    <s v="1404273540.540"/>
    <d v="2014-07-02T03:59:01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s v="1424414350.350"/>
    <x v="3659"/>
    <s v="1426775940.940"/>
    <d v="2015-03-19T14:39:01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s v="1417208925.925"/>
    <x v="3660"/>
    <s v="1419368925.925"/>
    <d v="2014-12-23T21:08:46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s v="1458336672.672"/>
    <x v="3661"/>
    <s v="1460260800.800"/>
    <d v="2016-04-10T04:00:01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s v="1425187014.014"/>
    <x v="3662"/>
    <s v="1427775414.414"/>
    <d v="2015-03-31T04:16:54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s v="1477133430.430"/>
    <x v="3663"/>
    <s v="1482321030.030"/>
    <d v="2016-12-21T11:50:30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s v="1464847089.089"/>
    <x v="3664"/>
    <s v="1466056689.689"/>
    <d v="2016-06-16T05:58:10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s v="1445109822.822"/>
    <x v="3665"/>
    <s v="1446062040.040"/>
    <d v="2015-10-28T19:54:00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s v="1404337382.382"/>
    <x v="3666"/>
    <s v="1406185200.200"/>
    <d v="2014-07-24T07:00:00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s v="1434669419.419"/>
    <x v="3667"/>
    <s v="1437261419.419"/>
    <d v="2015-07-18T23:16:59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s v="1435670452.452"/>
    <x v="3668"/>
    <s v="1437676380.380"/>
    <d v="2015-07-23T18:33:00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s v="1431447137.137"/>
    <x v="3669"/>
    <s v="1434039137.137"/>
    <d v="2015-06-11T16:12:17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s v="1431951611.611"/>
    <x v="3670"/>
    <s v="1433113200.200"/>
    <d v="2015-05-31T23:00:00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s v="1404140667.667"/>
    <x v="3671"/>
    <s v="1405915140.140"/>
    <d v="2014-07-21T03:59:00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s v="1409179384.384"/>
    <x v="3672"/>
    <s v="1411771384.384"/>
    <d v="2014-09-26T22:43:04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s v="1412233497.497"/>
    <x v="3673"/>
    <s v="1415191920.920"/>
    <d v="2014-11-05T12:52:01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s v="1467752229.229"/>
    <x v="3674"/>
    <s v="1472936229.229"/>
    <d v="2016-09-03T20:57:09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s v="1462285182.182"/>
    <x v="3675"/>
    <s v="1463353200.200"/>
    <d v="2016-05-15T23:00:00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s v="1408995284.284"/>
    <x v="3676"/>
    <s v="1410550484.484"/>
    <d v="2014-09-12T19:34:44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s v="1402580818.818"/>
    <x v="3677"/>
    <s v="1404359940.940"/>
    <d v="2014-07-03T03:59:01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s v="1430052298.298"/>
    <x v="3678"/>
    <s v="1433076298.298"/>
    <d v="2015-05-31T12:44:58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s v="1401214581.581"/>
    <x v="3679"/>
    <s v="1404190740.740"/>
    <d v="2014-07-01T04:59:01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s v="1473850434.434"/>
    <x v="3680"/>
    <s v="1475664834.834"/>
    <d v="2016-10-05T10:53:55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s v="1452008290.290"/>
    <x v="3681"/>
    <s v="1452872290.290"/>
    <d v="2016-01-15T15:38:10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s v="1399998418.418"/>
    <x v="3682"/>
    <s v="1402901940.940"/>
    <d v="2014-06-16T06:59:01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s v="1474339696.696"/>
    <x v="3683"/>
    <s v="1476931696.696"/>
    <d v="2016-10-20T02:48:17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s v="1438575586.586"/>
    <x v="3684"/>
    <s v="1441167586.586"/>
    <d v="2015-09-02T04:19:47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s v="1398348859.859"/>
    <x v="3685"/>
    <s v="1400533200.200"/>
    <d v="2014-05-19T21:00:00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s v="1439567660.660"/>
    <x v="3686"/>
    <s v="1440820740.740"/>
    <d v="2015-08-29T03:59:01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s v="1401254055.055"/>
    <x v="3687"/>
    <s v="1403846055.055"/>
    <d v="2014-06-27T05:14:15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s v="1404932004.004"/>
    <x v="3688"/>
    <s v="1407524004.004"/>
    <d v="2014-08-08T18:53:24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s v="1432410639.639"/>
    <x v="3689"/>
    <s v="1434925500.500"/>
    <d v="2015-06-21T22:25:00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s v="1414506083.083"/>
    <x v="3690"/>
    <s v="1417101683.683"/>
    <d v="2014-11-27T15:21:24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s v="1421426929.929"/>
    <x v="3691"/>
    <s v="1425272340.340"/>
    <d v="2015-03-02T04:59:00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s v="1410304179.179"/>
    <x v="3692"/>
    <s v="1411084800.800"/>
    <d v="2014-09-19T00:00:01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s v="1446352529.529"/>
    <x v="3693"/>
    <s v="1448922600.600"/>
    <d v="2015-11-30T22:30:01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s v="1461985967.967"/>
    <x v="3694"/>
    <s v="1465178400.400"/>
    <d v="2016-06-06T02:00:00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s v="1419281610.610"/>
    <x v="3695"/>
    <s v="1421009610.610"/>
    <d v="2015-01-11T20:53:31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s v="1418654916.916"/>
    <x v="3696"/>
    <s v="1423838916.916"/>
    <d v="2015-02-13T14:48:37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s v="1461064248.248"/>
    <x v="3697"/>
    <s v="1462878648.648"/>
    <d v="2016-05-10T11:10:49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s v="1454354487.487"/>
    <x v="3698"/>
    <s v="1456946487.487"/>
    <d v="2016-03-02T19:21:27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s v="1410791216.216"/>
    <x v="3699"/>
    <s v="1413383216.216"/>
    <d v="2014-10-15T14:26:56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s v="1409493800.800"/>
    <x v="3700"/>
    <s v="1412092800.800"/>
    <d v="2014-09-30T16:00:01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s v="1430830793.793"/>
    <x v="3701"/>
    <s v="1433422793.793"/>
    <d v="2015-06-04T12:59:54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s v="1464958484.484"/>
    <x v="3702"/>
    <s v="1468191540.540"/>
    <d v="2016-07-10T22:59:01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s v="1467720388.388"/>
    <x v="3703"/>
    <s v="1471071540.540"/>
    <d v="2016-08-13T06:59:01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s v="1459528394.394"/>
    <x v="3704"/>
    <s v="1464712394.394"/>
    <d v="2016-05-31T16:33:14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s v="1401714114.114"/>
    <x v="3705"/>
    <s v="1403546400.400"/>
    <d v="2014-06-23T18:00:00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s v="1409262949.949"/>
    <x v="3706"/>
    <s v="1410558949.949"/>
    <d v="2014-09-12T21:55:50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s v="1467335378.378"/>
    <x v="3707"/>
    <s v="1469165160.160"/>
    <d v="2016-07-22T05:26:00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s v="1403234686.686"/>
    <x v="3708"/>
    <s v="1404444286.286"/>
    <d v="2014-07-04T03:24:46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s v="1401123546.546"/>
    <x v="3709"/>
    <s v="1403715546.546"/>
    <d v="2014-06-25T16:59:07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s v="1425908988.988"/>
    <x v="3710"/>
    <s v="1428068988.988"/>
    <d v="2015-04-03T13:49:49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s v="1400606573.573"/>
    <x v="3711"/>
    <s v="1402848000.000"/>
    <d v="2014-06-15T16:00:00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s v="1431230867.867"/>
    <x v="3712"/>
    <s v="1433055540.540"/>
    <d v="2015-05-31T06:59:01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s v="1463334166.166"/>
    <x v="3713"/>
    <s v="1465062166.166"/>
    <d v="2016-06-04T17:42:46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s v="1429881667.667"/>
    <x v="3714"/>
    <s v="1432612740.740"/>
    <d v="2015-05-26T03:59:01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s v="1422834819.819"/>
    <x v="3715"/>
    <s v="1427806320.320"/>
    <d v="2015-03-31T12:52:00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s v="1450819109.109"/>
    <x v="3716"/>
    <s v="1453411109.109"/>
    <d v="2016-01-21T21:18:29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s v="1428526049.049"/>
    <x v="3717"/>
    <s v="1431204449.449"/>
    <d v="2015-05-09T20:47:29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s v="1422465075.075"/>
    <x v="3718"/>
    <s v="1425057075.075"/>
    <d v="2015-02-27T17:11:15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s v="1432402266.266"/>
    <x v="3719"/>
    <s v="1434994266.266"/>
    <d v="2015-06-22T17:31:06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s v="1433980206.206"/>
    <x v="3720"/>
    <s v="1435881006.006"/>
    <d v="2015-07-02T23:50:06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s v="1413412084.084"/>
    <x v="3721"/>
    <s v="1415230084.084"/>
    <d v="2014-11-05T23:28:04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s v="1452614847.847"/>
    <x v="3722"/>
    <s v="1455231540.540"/>
    <d v="2016-02-11T22:59:01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s v="1414778662.662"/>
    <x v="3723"/>
    <s v="1417374262.262"/>
    <d v="2014-11-30T19:04:22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s v="1459856860.860"/>
    <x v="3724"/>
    <s v="1462402800.800"/>
    <d v="2016-05-04T23:00:01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s v="1454366467.467"/>
    <x v="3725"/>
    <s v="1455831000.000"/>
    <d v="2016-02-18T21:30:00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s v="1459567371.371"/>
    <x v="3726"/>
    <s v="1461963600.600"/>
    <d v="2016-04-29T21:00:01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s v="1474273294.294"/>
    <x v="3727"/>
    <s v="1476939300.300"/>
    <d v="2016-10-20T04:55:00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s v="1437365176.176"/>
    <x v="3728"/>
    <s v="1439957176.176"/>
    <d v="2015-08-19T04:06:16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s v="1423198512.512"/>
    <x v="3729"/>
    <s v="1427082912.912"/>
    <d v="2015-03-23T03:55:13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s v="1437236159.159"/>
    <x v="3730"/>
    <s v="1439828159.159"/>
    <d v="2015-08-17T16:15:59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s v="1418234646.646"/>
    <x v="3731"/>
    <s v="1420860180.180"/>
    <d v="2015-01-10T03:23:00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s v="1416932133.133"/>
    <x v="3732"/>
    <s v="1422100800.800"/>
    <d v="2015-01-24T12:00:01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s v="1428539708.708"/>
    <x v="3733"/>
    <s v="1429396200.200"/>
    <d v="2015-04-18T22:30:00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s v="1427405896.896"/>
    <x v="3734"/>
    <s v="1432589896.896"/>
    <d v="2015-05-25T21:38:17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s v="1430239089.089"/>
    <x v="3735"/>
    <s v="1432831089.089"/>
    <d v="2015-05-28T16:38:09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s v="1423847093.093"/>
    <x v="3736"/>
    <s v="1427133600.600"/>
    <d v="2015-03-23T18:00:01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s v="1445358903.903"/>
    <x v="3737"/>
    <s v="1447311540.540"/>
    <d v="2015-11-12T06:59:01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s v="1403562705.705"/>
    <x v="3738"/>
    <s v="1405461600.600"/>
    <d v="2014-07-15T22:00:01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s v="1467024468.468"/>
    <x v="3739"/>
    <s v="1468752468.468"/>
    <d v="2016-07-17T10:47:48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s v="1405217355.355"/>
    <x v="3740"/>
    <s v="1407808438.438"/>
    <d v="2014-08-12T01:53:58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s v="1447797950.950"/>
    <x v="3741"/>
    <s v="1450389950.950"/>
    <d v="2015-12-17T22:05:51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s v="1407388144.144"/>
    <x v="3742"/>
    <s v="1409980144.144"/>
    <d v="2014-09-06T05:09:04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s v="1401814964.964"/>
    <x v="3743"/>
    <s v="1404406964.964"/>
    <d v="2014-07-03T17:02:45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s v="1401823952.952"/>
    <x v="3744"/>
    <s v="1404532740.740"/>
    <d v="2014-07-05T03:59:01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s v="1405097102.102"/>
    <x v="3745"/>
    <s v="1407689102.102"/>
    <d v="2014-08-10T16:45:02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s v="1473326439.439"/>
    <x v="3746"/>
    <s v="1475918439.439"/>
    <d v="2016-10-08T09:20:39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s v="1433833896.896"/>
    <x v="3747"/>
    <s v="1436137140.140"/>
    <d v="2015-07-05T22:59:00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s v="1453827436.436"/>
    <x v="3748"/>
    <s v="1455602340.340"/>
    <d v="2016-02-16T05:59:00"/>
    <b v="0"/>
    <n v="52"/>
    <b v="1"/>
    <x v="40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s v="1459220588.588"/>
    <x v="3749"/>
    <s v="1461902340.340"/>
    <d v="2016-04-29T03:59:00"/>
    <b v="0"/>
    <n v="7"/>
    <b v="1"/>
    <x v="40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s v="1421105608.608"/>
    <x v="3750"/>
    <s v="1423555140.140"/>
    <d v="2015-02-10T07:59:00"/>
    <b v="0"/>
    <n v="28"/>
    <b v="1"/>
    <x v="40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s v="1454460673.673"/>
    <x v="3751"/>
    <s v="1459641073.073"/>
    <d v="2016-04-02T23:51:13"/>
    <b v="0"/>
    <n v="11"/>
    <b v="1"/>
    <x v="40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s v="1473189335.335"/>
    <x v="3752"/>
    <s v="1476651600.600"/>
    <d v="2016-10-16T21:00:01"/>
    <b v="0"/>
    <n v="15"/>
    <b v="1"/>
    <x v="40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s v="1430768800.800"/>
    <x v="3753"/>
    <s v="1433289600.600"/>
    <d v="2015-06-03T00:00:01"/>
    <b v="0"/>
    <n v="30"/>
    <b v="1"/>
    <x v="40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s v="1403125737.737"/>
    <x v="3754"/>
    <s v="1406350740.740"/>
    <d v="2014-07-26T04:59:01"/>
    <b v="0"/>
    <n v="27"/>
    <b v="1"/>
    <x v="40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s v="1458161307.307"/>
    <x v="3755"/>
    <s v="1460753307.307"/>
    <d v="2016-04-15T20:48:27"/>
    <b v="0"/>
    <n v="28"/>
    <b v="1"/>
    <x v="40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s v="1399923198.198"/>
    <x v="3756"/>
    <s v="1402515198.198"/>
    <d v="2014-06-11T19:33:18"/>
    <b v="0"/>
    <n v="17"/>
    <b v="1"/>
    <x v="40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s v="1415737515.515"/>
    <x v="3757"/>
    <s v="1417465515.515"/>
    <d v="2014-12-01T20:25:16"/>
    <b v="0"/>
    <n v="50"/>
    <b v="1"/>
    <x v="40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s v="1397819938.938"/>
    <x v="3758"/>
    <s v="1400475600.600"/>
    <d v="2014-05-19T05:00:01"/>
    <b v="0"/>
    <n v="26"/>
    <b v="1"/>
    <x v="40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s v="1435372553.553"/>
    <x v="3759"/>
    <s v="1440556553.553"/>
    <d v="2015-08-26T02:35:54"/>
    <b v="0"/>
    <n v="88"/>
    <b v="1"/>
    <x v="40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s v="1397133386.386"/>
    <x v="3760"/>
    <s v="1399293386.386"/>
    <d v="2014-05-05T12:36:26"/>
    <b v="0"/>
    <n v="91"/>
    <b v="1"/>
    <x v="40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s v="1434625937.937"/>
    <x v="3761"/>
    <s v="1439247600.600"/>
    <d v="2015-08-10T23:00:01"/>
    <b v="0"/>
    <n v="3"/>
    <b v="1"/>
    <x v="40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s v="1436383889.889"/>
    <x v="3762"/>
    <s v="1438543889.889"/>
    <d v="2015-08-02T19:31:30"/>
    <b v="0"/>
    <n v="28"/>
    <b v="1"/>
    <x v="40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s v="1425319226.226"/>
    <x v="3763"/>
    <s v="1427907626.626"/>
    <d v="2015-04-01T17:00:27"/>
    <b v="0"/>
    <n v="77"/>
    <b v="1"/>
    <x v="40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s v="1462824832.832"/>
    <x v="3764"/>
    <s v="1464482160.160"/>
    <d v="2016-05-29T00:36:00"/>
    <b v="0"/>
    <n v="27"/>
    <b v="1"/>
    <x v="40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s v="1404153482.482"/>
    <x v="3765"/>
    <s v="1406745482.482"/>
    <d v="2014-07-30T18:38:02"/>
    <b v="0"/>
    <n v="107"/>
    <b v="1"/>
    <x v="40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s v="1401336045.045"/>
    <x v="3766"/>
    <s v="1404360045.045"/>
    <d v="2014-07-03T04:00:45"/>
    <b v="0"/>
    <n v="96"/>
    <b v="1"/>
    <x v="40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s v="1423960097.097"/>
    <x v="3767"/>
    <s v="1425185940.940"/>
    <d v="2015-03-01T04:59:01"/>
    <b v="0"/>
    <n v="56"/>
    <b v="1"/>
    <x v="40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s v="1400002090.090"/>
    <x v="3768"/>
    <s v="1402594090.090"/>
    <d v="2014-06-12T17:28:10"/>
    <b v="0"/>
    <n v="58"/>
    <b v="1"/>
    <x v="40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s v="1458138079.079"/>
    <x v="3769"/>
    <s v="1460730079.079"/>
    <d v="2016-04-15T14:21:19"/>
    <b v="0"/>
    <n v="15"/>
    <b v="1"/>
    <x v="40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s v="1431642010.010"/>
    <x v="3770"/>
    <s v="1434234010.010"/>
    <d v="2015-06-13T22:20:10"/>
    <b v="0"/>
    <n v="20"/>
    <b v="1"/>
    <x v="40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s v="1462307652.652"/>
    <x v="3771"/>
    <s v="1463529600.600"/>
    <d v="2016-05-18T00:00:01"/>
    <b v="0"/>
    <n v="38"/>
    <b v="1"/>
    <x v="40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s v="1478616506.506"/>
    <x v="3772"/>
    <s v="1480399200.200"/>
    <d v="2016-11-29T06:00:00"/>
    <b v="0"/>
    <n v="33"/>
    <b v="1"/>
    <x v="40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s v="1476317247.247"/>
    <x v="3773"/>
    <s v="1479175680.680"/>
    <d v="2016-11-15T02:08:01"/>
    <b v="0"/>
    <n v="57"/>
    <b v="1"/>
    <x v="40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s v="1427223655.655"/>
    <x v="3774"/>
    <s v="1428606055.055"/>
    <d v="2015-04-09T19:00:55"/>
    <b v="0"/>
    <n v="25"/>
    <b v="1"/>
    <x v="40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s v="1426199843.843"/>
    <x v="3775"/>
    <s v="1428552000.000"/>
    <d v="2015-04-09T04:00:00"/>
    <b v="0"/>
    <n v="14"/>
    <b v="1"/>
    <x v="40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s v="1403599778.778"/>
    <x v="3776"/>
    <s v="1406854800.800"/>
    <d v="2014-08-01T01:00:01"/>
    <b v="0"/>
    <n v="94"/>
    <b v="1"/>
    <x v="40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s v="1409884821.821"/>
    <x v="3777"/>
    <s v="1411790400.400"/>
    <d v="2014-09-27T04:00:00"/>
    <b v="0"/>
    <n v="59"/>
    <b v="1"/>
    <x v="40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s v="1418758780.780"/>
    <x v="3778"/>
    <s v="1423942780.780"/>
    <d v="2015-02-14T19:39:41"/>
    <b v="0"/>
    <n v="36"/>
    <b v="1"/>
    <x v="40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s v="1456421940.940"/>
    <x v="3779"/>
    <s v="1459010340.340"/>
    <d v="2016-03-26T16:39:00"/>
    <b v="0"/>
    <n v="115"/>
    <b v="1"/>
    <x v="40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s v="1433999785.785"/>
    <x v="3780"/>
    <s v="1436817960.960"/>
    <d v="2015-07-13T20:06:01"/>
    <b v="0"/>
    <n v="30"/>
    <b v="1"/>
    <x v="40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s v="1408050685.685"/>
    <x v="3781"/>
    <s v="1410210685.685"/>
    <d v="2014-09-08T21:11:26"/>
    <b v="0"/>
    <n v="52"/>
    <b v="1"/>
    <x v="40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s v="1466887297.297"/>
    <x v="3782"/>
    <s v="1469401200.200"/>
    <d v="2016-07-24T23:00:00"/>
    <b v="0"/>
    <n v="27"/>
    <b v="1"/>
    <x v="40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s v="1455938520.520"/>
    <x v="3783"/>
    <s v="1458057600.600"/>
    <d v="2016-03-15T16:00:01"/>
    <b v="0"/>
    <n v="24"/>
    <b v="1"/>
    <x v="40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s v="1465601532.532"/>
    <x v="3784"/>
    <s v="1468193532.532"/>
    <d v="2016-07-10T23:32:13"/>
    <b v="0"/>
    <n v="10"/>
    <b v="1"/>
    <x v="40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s v="1467040769.769"/>
    <x v="3785"/>
    <s v="1470132180.180"/>
    <d v="2016-08-02T10:03:00"/>
    <b v="0"/>
    <n v="30"/>
    <b v="1"/>
    <x v="40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s v="1461718475.475"/>
    <x v="3786"/>
    <s v="1464310475.475"/>
    <d v="2016-05-27T00:54:35"/>
    <b v="0"/>
    <n v="71"/>
    <b v="1"/>
    <x v="40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s v="1434113406.406"/>
    <x v="3787"/>
    <s v="1436587140.140"/>
    <d v="2015-07-11T03:59:00"/>
    <b v="0"/>
    <n v="10"/>
    <b v="1"/>
    <x v="40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s v="1448469719.719"/>
    <x v="3788"/>
    <s v="1450887480.480"/>
    <d v="2015-12-23T16:18:00"/>
    <b v="0"/>
    <n v="1"/>
    <b v="0"/>
    <x v="40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s v="1431630618.618"/>
    <x v="3789"/>
    <s v="1434395418.418"/>
    <d v="2015-06-15T19:10:18"/>
    <b v="0"/>
    <n v="4"/>
    <b v="0"/>
    <x v="40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s v="1477238423.423"/>
    <x v="3790"/>
    <s v="1479834023.023"/>
    <d v="2016-11-22T17:00:23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s v="1399480592.592"/>
    <x v="3791"/>
    <s v="1404664592.592"/>
    <d v="2014-07-06T16:36:33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s v="1434365022.022"/>
    <x v="3792"/>
    <s v="1436957022.022"/>
    <d v="2015-07-15T10:43:42"/>
    <b v="0"/>
    <n v="2"/>
    <b v="0"/>
    <x v="40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s v="1416954729.729"/>
    <x v="3793"/>
    <s v="1418769129.129"/>
    <d v="2014-12-16T22:32:09"/>
    <b v="0"/>
    <n v="24"/>
    <b v="0"/>
    <x v="40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s v="1431093354.354"/>
    <x v="3794"/>
    <s v="1433685354.354"/>
    <d v="2015-06-07T13:55:54"/>
    <b v="0"/>
    <n v="1"/>
    <b v="0"/>
    <x v="40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s v="1437042490.490"/>
    <x v="3795"/>
    <s v="1440801000.000"/>
    <d v="2015-08-28T22:30:00"/>
    <b v="0"/>
    <n v="2"/>
    <b v="0"/>
    <x v="40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s v="1479170556.556"/>
    <x v="3796"/>
    <s v="1484354556.556"/>
    <d v="2017-01-14T00:42:37"/>
    <b v="0"/>
    <n v="1"/>
    <b v="0"/>
    <x v="40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s v="1426972165.165"/>
    <x v="3797"/>
    <s v="1429564165.165"/>
    <d v="2015-04-20T21:09:25"/>
    <b v="0"/>
    <n v="37"/>
    <b v="0"/>
    <x v="40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s v="1405099248.248"/>
    <x v="3798"/>
    <s v="1407691248.248"/>
    <d v="2014-08-10T17:20:48"/>
    <b v="0"/>
    <n v="5"/>
    <b v="0"/>
    <x v="40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s v="1455142843.843"/>
    <x v="3799"/>
    <s v="1457734843.843"/>
    <d v="2016-03-11T22:20:44"/>
    <b v="0"/>
    <n v="4"/>
    <b v="0"/>
    <x v="40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s v="1418146883.883"/>
    <x v="3800"/>
    <s v="1420952340.340"/>
    <d v="2015-01-11T04:59:00"/>
    <b v="0"/>
    <n v="16"/>
    <b v="0"/>
    <x v="40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s v="1417536816.816"/>
    <x v="3801"/>
    <s v="1420215216.216"/>
    <d v="2015-01-02T16:13:36"/>
    <b v="0"/>
    <n v="9"/>
    <b v="0"/>
    <x v="40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s v="1442890906.906"/>
    <x v="3802"/>
    <s v="1445482906.906"/>
    <d v="2015-10-22T03:01:47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s v="1454541568.568"/>
    <x v="3803"/>
    <s v="1457133568.568"/>
    <d v="2016-03-04T23:19:29"/>
    <b v="0"/>
    <n v="40"/>
    <b v="0"/>
    <x v="40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s v="1465172024.024"/>
    <x v="3804"/>
    <s v="1469948400.400"/>
    <d v="2016-07-31T07:00:00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s v="1406668640.640"/>
    <x v="3805"/>
    <s v="1411852640.640"/>
    <d v="2014-09-27T21:17:21"/>
    <b v="0"/>
    <n v="2"/>
    <b v="0"/>
    <x v="40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s v="1402294381.381"/>
    <x v="3806"/>
    <s v="1404022381.381"/>
    <d v="2014-06-29T06:13:01"/>
    <b v="0"/>
    <n v="1"/>
    <b v="0"/>
    <x v="40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s v="1427492939.939"/>
    <x v="3807"/>
    <s v="1428097739.739"/>
    <d v="2015-04-03T21:49:00"/>
    <b v="0"/>
    <n v="9"/>
    <b v="0"/>
    <x v="40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s v="1424775219.219"/>
    <x v="3808"/>
    <s v="1429955619.619"/>
    <d v="2015-04-25T09:53:40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s v="1402403907.907"/>
    <x v="3809"/>
    <s v="1406761200.200"/>
    <d v="2014-07-30T23:00:00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s v="1424377358.358"/>
    <x v="3810"/>
    <s v="1426965758.758"/>
    <d v="2015-03-21T19:22:39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s v="1461769373.373"/>
    <x v="3811"/>
    <s v="1464692400.400"/>
    <d v="2016-05-31T11:00:00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s v="1429120908.908"/>
    <x v="3812"/>
    <s v="1433131140.140"/>
    <d v="2015-06-01T03:59:00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s v="1462603021.021"/>
    <x v="3813"/>
    <s v="1465940580.580"/>
    <d v="2016-06-14T21:43:01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s v="1424727712.712"/>
    <x v="3814"/>
    <s v="1427860740.740"/>
    <d v="2015-04-01T03:59:01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s v="1437545657.657"/>
    <x v="3815"/>
    <s v="1440111600.600"/>
    <d v="2015-08-20T23:00:01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s v="1403022823.823"/>
    <x v="3816"/>
    <s v="1405614823.823"/>
    <d v="2014-07-17T16:33:44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s v="1444236216.216"/>
    <x v="3817"/>
    <s v="1445659140.140"/>
    <d v="2015-10-24T03:59:00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s v="1423599182.182"/>
    <x v="3818"/>
    <s v="1426187582.582"/>
    <d v="2015-03-12T19:13:03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s v="1435554104.104"/>
    <x v="3819"/>
    <s v="1437166920.920"/>
    <d v="2015-07-17T21:02:01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s v="1433518717.717"/>
    <x v="3820"/>
    <s v="1436110717.717"/>
    <d v="2015-07-05T15:38:38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s v="1449116407.407"/>
    <x v="3821"/>
    <s v="1451881207.207"/>
    <d v="2016-01-04T04:20:07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s v="1448136417.417"/>
    <x v="3822"/>
    <s v="1453244340.340"/>
    <d v="2016-01-19T22:59:00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s v="1434405044.044"/>
    <x v="3823"/>
    <s v="1437364740.740"/>
    <d v="2015-07-20T03:59:01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s v="1469026903.903"/>
    <x v="3824"/>
    <s v="1470058860.860"/>
    <d v="2016-08-01T13:41:01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s v="1432690814.814"/>
    <x v="3825"/>
    <s v="1434505214.214"/>
    <d v="2015-06-17T01:40:14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s v="1428401394.394"/>
    <x v="3826"/>
    <s v="1430993394.394"/>
    <d v="2015-05-07T10:09:54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s v="1422656201.201"/>
    <x v="3827"/>
    <s v="1427414400.400"/>
    <d v="2015-03-27T00:00:00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s v="1414845587.587"/>
    <x v="3828"/>
    <s v="1420033187.187"/>
    <d v="2014-12-31T13:39:47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s v="1470948371.371"/>
    <x v="3829"/>
    <s v="1472676371.371"/>
    <d v="2016-08-31T20:46:11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s v="1463161611.611"/>
    <x v="3830"/>
    <s v="1464371211.211"/>
    <d v="2016-05-27T17:46:51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s v="1413404545.545"/>
    <x v="3831"/>
    <s v="1415222545.545"/>
    <d v="2014-11-05T21:22:26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s v="1452048335.335"/>
    <x v="3832"/>
    <s v="1455936335.335"/>
    <d v="2016-02-20T02:45:35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s v="1416516972.972"/>
    <x v="3833"/>
    <s v="1417460940.940"/>
    <d v="2014-12-01T19:09:01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s v="1432032067.067"/>
    <x v="3834"/>
    <s v="1434624067.067"/>
    <d v="2015-06-18T10:41:07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s v="1459463808.808"/>
    <x v="3835"/>
    <s v="1461278208.208"/>
    <d v="2016-04-21T22:36:48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s v="1467497652.652"/>
    <x v="3836"/>
    <s v="1470197340.340"/>
    <d v="2016-08-03T04:09:00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s v="1432837358.358"/>
    <x v="3837"/>
    <s v="1435947758.758"/>
    <d v="2015-07-03T18:22:39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s v="1429722209.209"/>
    <x v="3838"/>
    <s v="1432314209.209"/>
    <d v="2015-05-22T17:03:29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s v="1433042724.724"/>
    <x v="3839"/>
    <s v="1438226724.724"/>
    <d v="2015-07-30T03:25:25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s v="1457023829.829"/>
    <x v="3840"/>
    <s v="1459180229.229"/>
    <d v="2016-03-28T15:50:29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s v="1400698287.287"/>
    <x v="3841"/>
    <s v="1405882287.287"/>
    <d v="2014-07-20T18:51:27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s v="1397217052.052"/>
    <x v="3842"/>
    <s v="1399809052.052"/>
    <d v="2014-05-11T11:50:52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s v="1399427064.064"/>
    <x v="3843"/>
    <s v="1401587064.064"/>
    <d v="2014-06-01T01:44:24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s v="1399474134.134"/>
    <x v="3844"/>
    <s v="1401778740.740"/>
    <d v="2014-06-03T06:59:01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s v="1441119774.774"/>
    <x v="3845"/>
    <s v="1443711774.774"/>
    <d v="2015-10-01T15:02:55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s v="1409721542.542"/>
    <x v="3846"/>
    <s v="1412405940.940"/>
    <d v="2014-10-04T06:59:01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s v="1433395391.391"/>
    <x v="3847"/>
    <s v="1437283391.391"/>
    <d v="2015-07-19T05:23:11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s v="1442604989.989"/>
    <x v="3848"/>
    <s v="1445196989.989"/>
    <d v="2015-10-18T19:36:30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s v="1431455084.084"/>
    <x v="3849"/>
    <s v="1434047084.084"/>
    <d v="2015-06-11T18:24:44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s v="1417489143.143"/>
    <x v="3850"/>
    <s v="1420081143.143"/>
    <d v="2015-01-01T02:59:03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s v="1434537179.179"/>
    <x v="3851"/>
    <s v="1437129179.179"/>
    <d v="2015-07-17T10:32:59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s v="1425270876.876"/>
    <x v="3852"/>
    <s v="1427427276.276"/>
    <d v="2015-03-27T03:34:36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s v="1406578178.178"/>
    <x v="3853"/>
    <s v="1409602178.178"/>
    <d v="2014-09-01T20:09:38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s v="1428614058.058"/>
    <x v="3854"/>
    <s v="1431206058.058"/>
    <d v="2015-05-09T21:14:18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s v="1424819871.871"/>
    <x v="3855"/>
    <s v="1427408271.271"/>
    <d v="2015-03-26T22:17:51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s v="1423245003.003"/>
    <x v="3856"/>
    <s v="1425833403.403"/>
    <d v="2015-03-08T16:50:03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s v="1404927690.690"/>
    <x v="3857"/>
    <s v="1406913120.120"/>
    <d v="2014-08-01T17:12:00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s v="1430734844.844"/>
    <x v="3858"/>
    <s v="1432328400.400"/>
    <d v="2015-05-22T21:00:00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s v="1401485207.207"/>
    <x v="3859"/>
    <s v="1403730000.000"/>
    <d v="2014-06-25T21:00:00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s v="1405266710.710"/>
    <x v="3860"/>
    <s v="1407858710.710"/>
    <d v="2014-08-12T15:51:51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s v="1412258977.977"/>
    <x v="3861"/>
    <s v="1415828820.820"/>
    <d v="2014-11-12T21:47:01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s v="1472451356.356"/>
    <x v="3862"/>
    <s v="1473699540.540"/>
    <d v="2016-09-12T16:59:01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s v="1441552305.305"/>
    <x v="3863"/>
    <s v="1446739905.905"/>
    <d v="2015-11-05T16:11:46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s v="1445203454.454"/>
    <x v="3864"/>
    <s v="1447799054.054"/>
    <d v="2015-11-17T22:24:14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s v="1405957098.098"/>
    <x v="3865"/>
    <s v="1409376600.600"/>
    <d v="2014-08-30T05:30:01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s v="1454453021.021"/>
    <x v="3866"/>
    <s v="1458703740.740"/>
    <d v="2016-03-23T03:29:01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s v="1463686339.339"/>
    <x v="3867"/>
    <s v="1466278339.339"/>
    <d v="2016-06-18T19:32:19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s v="1408031405.405"/>
    <x v="3868"/>
    <s v="1410191405.405"/>
    <d v="2014-09-08T15:50:05"/>
    <b v="0"/>
    <n v="1"/>
    <b v="0"/>
    <x v="40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s v="1423761792.792"/>
    <x v="3869"/>
    <s v="1426302660.660"/>
    <d v="2015-03-14T03:11:01"/>
    <b v="0"/>
    <n v="15"/>
    <b v="0"/>
    <x v="40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s v="1401768478.478"/>
    <x v="3870"/>
    <s v="1404360478.478"/>
    <d v="2014-07-03T04:07:58"/>
    <b v="0"/>
    <n v="10"/>
    <b v="0"/>
    <x v="40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s v="1485629050.050"/>
    <x v="3871"/>
    <s v="1490809450.450"/>
    <d v="2017-03-29T17:44:10"/>
    <b v="0"/>
    <n v="3"/>
    <b v="0"/>
    <x v="40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s v="1435202996.996"/>
    <x v="3872"/>
    <s v="1439522996.996"/>
    <d v="2015-08-14T03:29:57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s v="1441730535.535"/>
    <x v="3873"/>
    <s v="1444322535.535"/>
    <d v="2015-10-08T16:42:16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s v="1420244622.622"/>
    <x v="3874"/>
    <s v="1422061200.200"/>
    <d v="2015-01-24T01:00:00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s v="1472804365.365"/>
    <x v="3875"/>
    <s v="1472896800.800"/>
    <d v="2016-09-03T10:00:01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s v="1451833128.128"/>
    <x v="3876"/>
    <s v="1454425128.128"/>
    <d v="2016-02-02T14:58:48"/>
    <b v="0"/>
    <n v="46"/>
    <b v="0"/>
    <x v="40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s v="1478621752.752"/>
    <x v="3877"/>
    <s v="1481213752.752"/>
    <d v="2016-12-08T16:15:53"/>
    <b v="0"/>
    <n v="14"/>
    <b v="0"/>
    <x v="40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s v="1433014746.746"/>
    <x v="3878"/>
    <s v="1435636740.740"/>
    <d v="2015-06-30T03:59:01"/>
    <b v="0"/>
    <n v="1"/>
    <b v="0"/>
    <x v="40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s v="1419626396.396"/>
    <x v="3879"/>
    <s v="1422218396.396"/>
    <d v="2015-01-25T20:39:56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s v="1403724820.820"/>
    <x v="3880"/>
    <s v="1406761200.200"/>
    <d v="2014-07-30T23:00:00"/>
    <b v="0"/>
    <n v="17"/>
    <b v="0"/>
    <x v="40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s v="1484958399.399"/>
    <x v="3881"/>
    <s v="1487550399.399"/>
    <d v="2017-02-20T00:26:39"/>
    <b v="0"/>
    <n v="1"/>
    <b v="0"/>
    <x v="40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s v="1451950570.570"/>
    <x v="3882"/>
    <s v="1454281380.380"/>
    <d v="2016-01-31T23:03:0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s v="1407076069.069"/>
    <x v="3883"/>
    <s v="1409668069.069"/>
    <d v="2014-09-02T14:27:49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s v="1425322792.792"/>
    <x v="3884"/>
    <s v="1427479192.192"/>
    <d v="2015-03-27T17:59:52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s v="1460242191.191"/>
    <x v="3885"/>
    <s v="1462834191.191"/>
    <d v="2016-05-09T22:49:51"/>
    <b v="0"/>
    <n v="0"/>
    <b v="0"/>
    <x v="40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s v="1415683702.702"/>
    <x v="3886"/>
    <s v="1418275702.702"/>
    <d v="2014-12-11T05:28:23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s v="1426538129.129"/>
    <x v="3887"/>
    <s v="1430517600.600"/>
    <d v="2015-05-01T22:00:01"/>
    <b v="0"/>
    <n v="2"/>
    <b v="0"/>
    <x v="40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s v="1485522358.358"/>
    <x v="3888"/>
    <s v="1488114358.358"/>
    <d v="2017-02-26T13:05:58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s v="1417651630.630"/>
    <x v="3889"/>
    <s v="1420413960.960"/>
    <d v="2015-01-04T23:26:01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s v="1434478344.344"/>
    <x v="3890"/>
    <s v="1439662344.344"/>
    <d v="2015-08-15T18:12:24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s v="1424488244.244"/>
    <x v="3891"/>
    <s v="1427086740.740"/>
    <d v="2015-03-23T04:59:01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s v="1408203557.557"/>
    <x v="3892"/>
    <s v="1408863600.600"/>
    <d v="2014-08-24T07:00:01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s v="1400600840.840"/>
    <x v="3893"/>
    <s v="1404194400.400"/>
    <d v="2014-07-01T06:00:00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s v="1478386812.812"/>
    <x v="3894"/>
    <s v="1481000340.340"/>
    <d v="2016-12-06T04:59:00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s v="1422424818.818"/>
    <x v="3895"/>
    <s v="1425103218.218"/>
    <d v="2015-02-28T06:00:18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s v="1401770178.178"/>
    <x v="3896"/>
    <s v="1402979778.778"/>
    <d v="2014-06-17T04:36:19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s v="1418158683.683"/>
    <x v="3897"/>
    <s v="1420750683.683"/>
    <d v="2015-01-08T20:58:04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s v="1436355270.270"/>
    <x v="3898"/>
    <s v="1439827200.200"/>
    <d v="2015-08-17T16:00:00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s v="1406140561.561"/>
    <x v="3899"/>
    <s v="1407868561.561"/>
    <d v="2014-08-12T18:36:02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s v="1431396791.791"/>
    <x v="3900"/>
    <s v="1433988791.791"/>
    <d v="2015-06-11T02:13:12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s v="1447098599.599"/>
    <x v="3901"/>
    <s v="1450554599.599"/>
    <d v="2015-12-19T19:50:00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s v="1476962042.042"/>
    <x v="3902"/>
    <s v="1479125642.642"/>
    <d v="2016-11-14T12:14:03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s v="1435709765.765"/>
    <x v="3903"/>
    <s v="1439581080.080"/>
    <d v="2015-08-14T19:38:00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s v="1427866200.200"/>
    <x v="3904"/>
    <s v="1429074240.240"/>
    <d v="2015-04-15T05:04:00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s v="1430405903.903"/>
    <x v="3905"/>
    <s v="1434063600.600"/>
    <d v="2015-06-11T23:00:01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s v="1432072893.893"/>
    <x v="3906"/>
    <s v="1435325100.100"/>
    <d v="2015-06-26T13:25:00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s v="1411587606.606"/>
    <x v="3907"/>
    <s v="1414354080.080"/>
    <d v="2014-10-26T20:08:00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s v="1405307696.696"/>
    <x v="3908"/>
    <s v="1406603696.696"/>
    <d v="2014-07-29T03:14:57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s v="1407832642.642"/>
    <x v="3909"/>
    <s v="1410424642.642"/>
    <d v="2014-09-11T08:37:23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s v="1439057397.397"/>
    <x v="3910"/>
    <s v="1441649397.397"/>
    <d v="2015-09-07T18:09:57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s v="1414438177.177"/>
    <x v="3911"/>
    <s v="1417033777.777"/>
    <d v="2014-11-26T20:29:38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s v="1424759330.330"/>
    <x v="3912"/>
    <s v="1429936500.500"/>
    <d v="2015-04-25T04:35:00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s v="1446267849.849"/>
    <x v="3913"/>
    <s v="1448863449.449"/>
    <d v="2015-11-30T06:04:09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s v="1429558756.756"/>
    <x v="3914"/>
    <s v="1431298740.740"/>
    <d v="2015-05-10T22:59:01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s v="1462232309.309"/>
    <x v="3915"/>
    <s v="1464824309.309"/>
    <d v="2016-06-01T23:38:29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s v="1462360752.752"/>
    <x v="3916"/>
    <s v="1464952752.752"/>
    <d v="2016-06-03T11:19:13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s v="1407847161.161"/>
    <x v="3917"/>
    <s v="1410439161.161"/>
    <d v="2014-09-11T12:39:21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s v="1406131023.023"/>
    <x v="3918"/>
    <s v="1407168000.000"/>
    <d v="2014-08-04T16:00:00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s v="1450628773.773"/>
    <x v="3919"/>
    <s v="1453075200.200"/>
    <d v="2016-01-18T00:00:00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s v="1476436660.660"/>
    <x v="3920"/>
    <s v="1479032260.260"/>
    <d v="2016-11-13T10:17:4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s v="1413291655.655"/>
    <x v="3921"/>
    <s v="1414346400.400"/>
    <d v="2014-10-26T18:00:00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s v="1421432810.810"/>
    <x v="3922"/>
    <s v="1425337200.200"/>
    <d v="2015-03-02T23:00:00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s v="1426203071.071"/>
    <x v="3923"/>
    <s v="1428622271.271"/>
    <d v="2015-04-09T23:31:11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s v="1401231722.722"/>
    <x v="3924"/>
    <s v="1403823722.722"/>
    <d v="2014-06-26T23:02:03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s v="1404161639.639"/>
    <x v="3925"/>
    <s v="1406753639.639"/>
    <d v="2014-07-30T20:54:00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s v="1417053748.748"/>
    <x v="3926"/>
    <s v="1419645748.748"/>
    <d v="2014-12-27T02:02:29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s v="1404973504.504"/>
    <x v="3927"/>
    <s v="1407565504.504"/>
    <d v="2014-08-09T06:25:05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s v="1442593427.427"/>
    <x v="3928"/>
    <s v="1444971540.540"/>
    <d v="2015-10-16T04:59:01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s v="1471636265.265"/>
    <x v="3929"/>
    <s v="1474228265.265"/>
    <d v="2016-09-18T19:51:05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s v="1457078868.868"/>
    <x v="3930"/>
    <s v="1459490400.400"/>
    <d v="2016-04-01T06:00:00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s v="1439350707.707"/>
    <x v="3931"/>
    <s v="1441510707.707"/>
    <d v="2015-09-06T03:38:28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s v="1455508964.964"/>
    <x v="3932"/>
    <s v="1458097364.364"/>
    <d v="2016-03-16T03:02:44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s v="1466205262.262"/>
    <x v="3933"/>
    <s v="1468716180.180"/>
    <d v="2016-07-17T00:43:00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s v="1439827639.639"/>
    <x v="3934"/>
    <s v="1443704400.400"/>
    <d v="2015-10-01T13:00:00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s v="1438789546.546"/>
    <x v="3935"/>
    <s v="1443973546.546"/>
    <d v="2015-10-04T15:45:47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s v="1477981120.120"/>
    <x v="3936"/>
    <s v="1480576720.720"/>
    <d v="2016-12-01T07:18:41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s v="1465830560.560"/>
    <x v="3937"/>
    <s v="1468249760.760"/>
    <d v="2016-07-11T15:09:21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s v="1432763054.054"/>
    <x v="3938"/>
    <s v="1435441454.454"/>
    <d v="2015-06-27T21:44:14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s v="1412328979.979"/>
    <x v="3939"/>
    <s v="1412656200.200"/>
    <d v="2014-10-07T04:30:00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s v="1416311351.351"/>
    <x v="3940"/>
    <s v="1420199351.351"/>
    <d v="2015-01-02T11:49:11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s v="1414505137.137"/>
    <x v="3941"/>
    <s v="1416877200.200"/>
    <d v="2014-11-25T01:00:00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s v="1429306914.914"/>
    <x v="3942"/>
    <s v="1434490914.914"/>
    <d v="2015-06-16T21:41:55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s v="1443811268.268"/>
    <x v="3943"/>
    <s v="1446483000.000"/>
    <d v="2015-11-02T16:50:00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s v="1438098875.875"/>
    <x v="3944"/>
    <s v="1440690875.875"/>
    <d v="2015-08-27T15:54:36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s v="1429125268.268"/>
    <x v="3945"/>
    <s v="1431717268.268"/>
    <d v="2015-05-15T19:14:28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s v="1422388822.822"/>
    <x v="3946"/>
    <s v="1425110400.400"/>
    <d v="2015-02-28T08:00:00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s v="1472786744.744"/>
    <x v="3947"/>
    <s v="1475378744.744"/>
    <d v="2016-10-02T03:25:45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s v="1404892123.123"/>
    <x v="3948"/>
    <s v="1410076123.123"/>
    <d v="2014-09-07T07:48:43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s v="1421031221.221"/>
    <x v="3949"/>
    <s v="1423623221.221"/>
    <d v="2015-02-11T02:53:41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s v="1457628680.680"/>
    <x v="3950"/>
    <s v="1460140500.500"/>
    <d v="2016-04-08T18:35:01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s v="1457120942.942"/>
    <x v="3951"/>
    <s v="1462301342.342"/>
    <d v="2016-05-03T18:49:02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s v="1440701890.890"/>
    <x v="3952"/>
    <s v="1445885890.890"/>
    <d v="2015-10-26T18:58:11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s v="1467162586.586"/>
    <x v="3953"/>
    <s v="1469834940.940"/>
    <d v="2016-07-29T23:29:01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s v="1400168264.264"/>
    <x v="3954"/>
    <s v="1405352264.264"/>
    <d v="2014-07-14T15:37:4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s v="1446150141.141"/>
    <x v="3955"/>
    <s v="1448745741.741"/>
    <d v="2015-11-28T21:22:22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s v="1459203727.727"/>
    <x v="3956"/>
    <s v="1461543600.600"/>
    <d v="2016-04-25T00:20:01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s v="1464045954.954"/>
    <x v="3957"/>
    <s v="1468020354.354"/>
    <d v="2016-07-08T23:25:54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s v="1403822912.912"/>
    <x v="3958"/>
    <s v="1406988000.000"/>
    <d v="2014-08-02T14:00:00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s v="1409338556.556"/>
    <x v="3959"/>
    <s v="1411930556.556"/>
    <d v="2014-09-28T18:55:57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s v="1449260256.256"/>
    <x v="3960"/>
    <s v="1451852256.256"/>
    <d v="2016-01-03T20:17:36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s v="1397683410.410"/>
    <x v="3961"/>
    <s v="1399584210.210"/>
    <d v="2014-05-08T21:23:30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s v="1446562494.494"/>
    <x v="3962"/>
    <s v="1448722494.494"/>
    <d v="2015-11-28T14:54:54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s v="1445226117.117"/>
    <x v="3963"/>
    <s v="1447821717.717"/>
    <d v="2015-11-18T04:41:58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s v="1424279986.986"/>
    <x v="3964"/>
    <s v="1429460386.386"/>
    <d v="2015-04-19T16:19:46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s v="1455428380.380"/>
    <x v="3965"/>
    <s v="1460608780.780"/>
    <d v="2016-04-14T04:39:41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s v="1402506278.278"/>
    <x v="3966"/>
    <s v="1406170740.740"/>
    <d v="2014-07-24T02:59:01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s v="1486191507.507"/>
    <x v="3967"/>
    <s v="1488783507.507"/>
    <d v="2017-03-06T06:58:28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s v="1458761673.673"/>
    <x v="3968"/>
    <s v="1463945673.673"/>
    <d v="2016-05-22T19:34:34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s v="1471638646.646"/>
    <x v="3969"/>
    <s v="1472442900.900"/>
    <d v="2016-08-29T03:55:01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s v="1458333811.811"/>
    <x v="3970"/>
    <s v="1460925811.811"/>
    <d v="2016-04-17T20:43:32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s v="1403355126.126"/>
    <x v="3971"/>
    <s v="1405947126.126"/>
    <d v="2014-07-21T12:52:06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s v="1418002634.634"/>
    <x v="3972"/>
    <s v="1423186634.634"/>
    <d v="2015-02-06T01:37:15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s v="1460219110.110"/>
    <x v="3973"/>
    <s v="1462766400.400"/>
    <d v="2016-05-09T04:00:00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s v="1462280848.848"/>
    <x v="3974"/>
    <s v="1464872848.848"/>
    <d v="2016-06-02T13:07:29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s v="1465850898.898"/>
    <x v="3975"/>
    <s v="1468442898.898"/>
    <d v="2016-07-13T20:48:19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s v="1405024561.561"/>
    <x v="3976"/>
    <s v="1406876400.400"/>
    <d v="2014-08-01T07:00:00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s v="1466621732.732"/>
    <x v="3977"/>
    <s v="1469213732.732"/>
    <d v="2016-07-22T18:55:33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s v="1417533953.953"/>
    <x v="3978"/>
    <s v="1422717953.953"/>
    <d v="2015-01-31T15:25:54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s v="1425678057.057"/>
    <x v="3979"/>
    <s v="1427659200.200"/>
    <d v="2015-03-29T20:00:00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s v="1401978147.147"/>
    <x v="3980"/>
    <s v="1404570147.147"/>
    <d v="2014-07-05T14:22:27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s v="1463545149.149"/>
    <x v="3981"/>
    <s v="1468729149.149"/>
    <d v="2016-07-17T04:19:09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s v="1431113180.180"/>
    <x v="3982"/>
    <s v="1436297180.180"/>
    <d v="2015-07-07T19:26:20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s v="1397854356.356"/>
    <x v="3983"/>
    <s v="1400569140.140"/>
    <d v="2014-05-20T06:59:00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s v="1412809644.644"/>
    <x v="3984"/>
    <s v="1415404800.800"/>
    <d v="2014-11-08T00:00:01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s v="1454173120.120"/>
    <x v="3985"/>
    <s v="1456002300.300"/>
    <d v="2016-02-20T21:05:00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s v="1460034594.594"/>
    <x v="3986"/>
    <s v="1462539840.840"/>
    <d v="2016-05-06T13:04:01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s v="1399414290.290"/>
    <x v="3987"/>
    <s v="1400278290.290"/>
    <d v="2014-05-16T22:11:30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s v="1439517413.413"/>
    <x v="3988"/>
    <s v="1440813413.413"/>
    <d v="2015-08-29T01:56:53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s v="1444413581.581"/>
    <x v="3989"/>
    <s v="1447009181.181"/>
    <d v="2015-11-08T18:59:41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s v="1454342893.893"/>
    <x v="3990"/>
    <s v="1456934893.893"/>
    <d v="2016-03-02T16:08:14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s v="1430494082.082"/>
    <x v="3991"/>
    <s v="1433086082.082"/>
    <d v="2015-05-31T15:28:02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s v="1444689259.259"/>
    <x v="3992"/>
    <s v="1449876859.859"/>
    <d v="2015-12-11T23:34:20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s v="1428957912.912"/>
    <x v="3993"/>
    <s v="1431549912.912"/>
    <d v="2015-05-13T20:45:13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s v="1403169690.690"/>
    <x v="3994"/>
    <s v="1405761690.690"/>
    <d v="2014-07-19T09:21:31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s v="1421339077.077"/>
    <x v="3995"/>
    <s v="1423913220.220"/>
    <d v="2015-02-14T11:27:00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s v="1415341464.464"/>
    <x v="3996"/>
    <s v="1416499440.440"/>
    <d v="2014-11-20T16:04:00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s v="1425633821.821"/>
    <x v="3997"/>
    <s v="1428222221.221"/>
    <d v="2015-04-05T08:23:41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s v="1424992026.026"/>
    <x v="3998"/>
    <s v="1427580426.426"/>
    <d v="2015-03-28T22:07:06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s v="1406058798.798"/>
    <x v="3999"/>
    <s v="1409514709.709"/>
    <d v="2014-08-31T19:51:50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s v="1457450958.958"/>
    <x v="4000"/>
    <s v="1462631358.358"/>
    <d v="2016-05-07T14:29:18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s v="1486681708.708"/>
    <x v="4001"/>
    <s v="1488394800.800"/>
    <d v="2017-03-01T19:00:01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s v="1409187761.761"/>
    <x v="4002"/>
    <s v="1411779761.761"/>
    <d v="2014-09-27T01:02:42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s v="1421417147.147"/>
    <x v="4003"/>
    <s v="1424009147.147"/>
    <d v="2015-02-15T14:05:47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s v="1410148457.457"/>
    <x v="4004"/>
    <s v="1412740457.457"/>
    <d v="2014-10-08T03:54:17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s v="1408648985.985"/>
    <x v="4005"/>
    <s v="1413832985.985"/>
    <d v="2014-10-20T19:23:06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s v="1453487587.587"/>
    <x v="4006"/>
    <s v="1455647587.587"/>
    <d v="2016-02-16T18:33:08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s v="1406572381.381"/>
    <x v="4007"/>
    <s v="1409070480.480"/>
    <d v="2014-08-26T16:28:00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s v="1435014507.507"/>
    <x v="4008"/>
    <s v="1437606507.507"/>
    <d v="2015-07-22T23:08:28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s v="1406825360.360"/>
    <x v="4009"/>
    <s v="1410281360.360"/>
    <d v="2014-09-09T16:49:20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s v="1412879366.366"/>
    <x v="4010"/>
    <s v="1414348166.166"/>
    <d v="2014-10-26T18:29:26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s v="1419858278.278"/>
    <x v="4011"/>
    <s v="1422450278.278"/>
    <d v="2015-01-28T13:04:38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s v="1427979849.849"/>
    <x v="4012"/>
    <s v="1430571849.849"/>
    <d v="2015-05-02T13:04:10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s v="1421478823.823"/>
    <x v="4013"/>
    <s v="1424070823.823"/>
    <d v="2015-02-16T07:13:44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s v="1455861269.269"/>
    <x v="4014"/>
    <s v="1457157269.269"/>
    <d v="2016-03-05T05:54:29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s v="1434739463.463"/>
    <x v="4015"/>
    <s v="1437331463.463"/>
    <d v="2015-07-19T18:44:23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s v="1408395400.400"/>
    <x v="4016"/>
    <s v="1410987400.400"/>
    <d v="2014-09-17T20:56:40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s v="1407254874.874"/>
    <x v="4017"/>
    <s v="1409846874.874"/>
    <d v="2014-09-04T16:07:55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s v="1473285108.108"/>
    <x v="4018"/>
    <s v="1475877108.108"/>
    <d v="2016-10-07T21:51:48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s v="1455725596.596"/>
    <x v="4019"/>
    <s v="1460737680.680"/>
    <d v="2016-04-15T16:28:01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s v="1424579699.699"/>
    <x v="4020"/>
    <s v="1427168099.099"/>
    <d v="2015-03-24T03:34:59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s v="1409176358.358"/>
    <x v="4021"/>
    <s v="1414360358.358"/>
    <d v="2014-10-26T21:52:38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s v="1418824867.867"/>
    <x v="4022"/>
    <s v="1422759240.240"/>
    <d v="2015-02-01T02:54:00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s v="1454975963.963"/>
    <x v="4023"/>
    <s v="1458860363.363"/>
    <d v="2016-03-24T22:59:2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s v="1438445097.097"/>
    <x v="4024"/>
    <s v="1441037097.097"/>
    <d v="2015-08-31T16:04:57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s v="1432705336.336"/>
    <x v="4025"/>
    <s v="1437889336.336"/>
    <d v="2015-07-26T05:42:16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s v="1444059839.839"/>
    <x v="4026"/>
    <s v="1449247439.439"/>
    <d v="2015-12-04T16:43:59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s v="1486077481.481"/>
    <x v="4027"/>
    <s v="1487811600.600"/>
    <d v="2017-02-23T01:00:01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s v="1399415500.500"/>
    <x v="4028"/>
    <s v="1402007500.500"/>
    <d v="2014-06-05T22:31:40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s v="1447461370.370"/>
    <x v="4029"/>
    <s v="1450053370.370"/>
    <d v="2015-12-14T00:36:10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s v="1452008599.599"/>
    <x v="4030"/>
    <s v="1454525340.340"/>
    <d v="2016-02-03T18:49:00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s v="1414591364.364"/>
    <x v="4031"/>
    <s v="1418914964.964"/>
    <d v="2014-12-18T15:02:45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s v="1445023516.516"/>
    <x v="4032"/>
    <s v="1450211116.116"/>
    <d v="2015-12-15T20:25:16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s v="1472711224.224"/>
    <x v="4033"/>
    <s v="1475398800.800"/>
    <d v="2016-10-02T09:00:01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s v="1425509050.050"/>
    <x v="4034"/>
    <s v="1428097450.450"/>
    <d v="2015-04-03T21:44:10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s v="1411333887.887"/>
    <x v="4035"/>
    <s v="1413925887.887"/>
    <d v="2014-10-21T21:11:28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s v="1402784964.964"/>
    <x v="4036"/>
    <s v="1404253800.800"/>
    <d v="2014-07-01T22:30:01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s v="1462585315.315"/>
    <x v="4037"/>
    <s v="1464099900.900"/>
    <d v="2016-05-24T14:25:01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s v="1408389010.010"/>
    <x v="4038"/>
    <s v="1413573010.010"/>
    <d v="2014-10-17T19:10:10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s v="1446048367.367"/>
    <x v="4039"/>
    <s v="1448949540.540"/>
    <d v="2015-12-01T05:59:01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s v="1432100004.004"/>
    <x v="4040"/>
    <s v="1437188400.400"/>
    <d v="2015-07-18T03:00:00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s v="1467976954.954"/>
    <x v="4041"/>
    <s v="1473160954.954"/>
    <d v="2016-09-06T11:22:35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s v="1419213664.664"/>
    <x v="4042"/>
    <s v="1421781360.360"/>
    <d v="2015-01-20T19:16:00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s v="1415228325.325"/>
    <x v="4043"/>
    <s v="1416524325.325"/>
    <d v="2014-11-20T22:58:45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s v="1426050982.982"/>
    <x v="4044"/>
    <s v="1428642000.000"/>
    <d v="2015-04-10T05:00:00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s v="1406004589.589"/>
    <x v="4045"/>
    <s v="1408596589.589"/>
    <d v="2014-08-21T04:49:50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s v="1411400210.210"/>
    <x v="4046"/>
    <s v="1413992210.210"/>
    <d v="2014-10-22T15:36:50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s v="1418862743.743"/>
    <x v="4047"/>
    <s v="1420938000.000"/>
    <d v="2015-01-11T01:00:00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s v="1457352787.787"/>
    <x v="4048"/>
    <s v="1460373187.187"/>
    <d v="2016-04-11T11:13:07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s v="1434322815.815"/>
    <x v="4049"/>
    <s v="1436914815.815"/>
    <d v="2015-07-14T23:00:16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s v="1411485391.391"/>
    <x v="4050"/>
    <s v="1414077391.391"/>
    <d v="2014-10-23T15:16:31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s v="1399058797.797"/>
    <x v="4051"/>
    <s v="1399618380.380"/>
    <d v="2014-05-09T06:53:00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s v="1408050316.316"/>
    <x v="4052"/>
    <s v="1413234316.316"/>
    <d v="2014-10-13T21:05:16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s v="1413477228.228"/>
    <x v="4053"/>
    <s v="1416081600.600"/>
    <d v="2014-11-15T20:00:01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s v="1472674285.285"/>
    <x v="4054"/>
    <s v="1475294400.400"/>
    <d v="2016-10-01T04:00:00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s v="1400600031.031"/>
    <x v="4055"/>
    <s v="1403192031.031"/>
    <d v="2014-06-19T15:33:51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s v="1465856639.639"/>
    <x v="4056"/>
    <s v="1467575940.940"/>
    <d v="2016-07-03T19:59:01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s v="1446506080.080"/>
    <x v="4057"/>
    <s v="1448492400.400"/>
    <d v="2015-11-25T23:00:00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s v="1458178044.044"/>
    <x v="4058"/>
    <s v="1459483140.140"/>
    <d v="2016-04-01T03:59:00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s v="1408116152.152"/>
    <x v="4059"/>
    <s v="1410836400.400"/>
    <d v="2014-09-16T03:00:00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s v="1400604056.056"/>
    <x v="4060"/>
    <s v="1403539200.200"/>
    <d v="2014-06-23T16:00:00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s v="1456025023.023"/>
    <x v="4061"/>
    <s v="1461205423.423"/>
    <d v="2016-04-21T02:23:43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s v="1464889468.468"/>
    <x v="4062"/>
    <s v="1467481468.468"/>
    <d v="2016-07-02T17:44:28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s v="1401294084.084"/>
    <x v="4063"/>
    <s v="1403886084.084"/>
    <d v="2014-06-27T16:21:24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s v="1427724426.426"/>
    <x v="4064"/>
    <s v="1430316426.426"/>
    <d v="2015-04-29T14:07:06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s v="1405291811.811"/>
    <x v="4065"/>
    <s v="1407883811.811"/>
    <d v="2014-08-12T22:50:12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s v="1461027388.388"/>
    <x v="4066"/>
    <s v="1463619388.388"/>
    <d v="2016-05-19T00:56:28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s v="1439952550.550"/>
    <x v="4067"/>
    <s v="1443408550.550"/>
    <d v="2015-09-28T02:49:11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s v="1481756855.855"/>
    <x v="4068"/>
    <s v="1484348700.700"/>
    <d v="2017-01-13T23:05:01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s v="1421596356.356"/>
    <x v="4069"/>
    <s v="1425124800.800"/>
    <d v="2015-02-28T12:00:01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s v="1422374420.420"/>
    <x v="4070"/>
    <s v="1425178800.800"/>
    <d v="2015-03-01T03:00:01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s v="1480187931.931"/>
    <x v="4071"/>
    <s v="1482779931.931"/>
    <d v="2016-12-26T19:18:52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s v="1403462111.111"/>
    <x v="4072"/>
    <s v="1408646111.111"/>
    <d v="2014-08-21T18:35:11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s v="1426407426.426"/>
    <x v="4073"/>
    <s v="1431144000.000"/>
    <d v="2015-05-09T04:00:00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s v="1444137375.375"/>
    <x v="4074"/>
    <s v="1446732975.975"/>
    <d v="2015-11-05T14:16:16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s v="1400547969.969"/>
    <x v="4075"/>
    <s v="1404149280.280"/>
    <d v="2014-06-30T17:28:00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s v="1411499149.149"/>
    <x v="4076"/>
    <s v="1413921060.060"/>
    <d v="2014-10-21T19:51:00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s v="1479747794.794"/>
    <x v="4077"/>
    <s v="1482339794.794"/>
    <d v="2016-12-21T17:03:15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s v="1482951242.242"/>
    <x v="4078"/>
    <s v="1485543242.242"/>
    <d v="2017-01-27T18:54:02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s v="1463783521.521"/>
    <x v="4079"/>
    <s v="1466375521.521"/>
    <d v="2016-06-19T22:32:02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s v="1463849116.116"/>
    <x v="4080"/>
    <s v="1465930440.440"/>
    <d v="2016-06-14T18:54:00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s v="1423231025.025"/>
    <x v="4081"/>
    <s v="1425819425.425"/>
    <d v="2015-03-08T12:57:05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s v="1446179553.553"/>
    <x v="4082"/>
    <s v="1447542000.000"/>
    <d v="2015-11-14T23:00:00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s v="1450203416.416"/>
    <x v="4083"/>
    <s v="1452795416.416"/>
    <d v="2016-01-14T18:16:56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s v="1473416906.906"/>
    <x v="4084"/>
    <s v="1476008906.906"/>
    <d v="2016-10-09T10:28:27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s v="1424701775.775"/>
    <x v="4085"/>
    <s v="1427169540.540"/>
    <d v="2015-03-24T03:59:01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s v="1445985299.299"/>
    <x v="4086"/>
    <s v="1448078400.400"/>
    <d v="2015-11-21T04:00:00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s v="1466185786.786"/>
    <x v="4087"/>
    <s v="1468777786.786"/>
    <d v="2016-07-17T17:49:47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s v="1418827324.324"/>
    <x v="4088"/>
    <s v="1421403960.960"/>
    <d v="2015-01-16T10:26:01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s v="1430242488.488"/>
    <x v="4089"/>
    <s v="1433093700.700"/>
    <d v="2015-05-31T17:35:01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s v="1437754137.137"/>
    <x v="4090"/>
    <s v="1438959600.600"/>
    <d v="2015-08-07T15:00:01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s v="1418818151.151"/>
    <x v="4091"/>
    <s v="1421410151.151"/>
    <d v="2015-01-16T12:09:1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s v="1423024847.847"/>
    <x v="4092"/>
    <s v="1428205247.247"/>
    <d v="2015-04-05T03:40:47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s v="1435088093.093"/>
    <x v="4093"/>
    <s v="1440272093.093"/>
    <d v="2015-08-22T19:34:53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s v="1410141900.900"/>
    <x v="4094"/>
    <s v="1413953940.940"/>
    <d v="2014-10-22T04:59:01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s v="1479516350.350"/>
    <x v="4095"/>
    <s v="1482108350.350"/>
    <d v="2016-12-19T00:45:50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s v="1484484219.219"/>
    <x v="4096"/>
    <s v="1488271860.860"/>
    <d v="2017-02-28T08:51:01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s v="1449431237.237"/>
    <x v="4097"/>
    <s v="1454284500.500"/>
    <d v="2016-01-31T23:55:00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s v="1462468797.797"/>
    <x v="4098"/>
    <s v="1465060797.797"/>
    <d v="2016-06-04T17:19:58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s v="1468959873.873"/>
    <x v="4099"/>
    <s v="1472847873.873"/>
    <d v="2016-09-02T20:24:34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s v="1413341990.990"/>
    <x v="4100"/>
    <s v="1414205990.990"/>
    <d v="2014-10-25T02:59:51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s v="1482788482.482"/>
    <x v="4101"/>
    <s v="1485380482.482"/>
    <d v="2017-01-25T21:41:22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s v="1460751673.673"/>
    <x v="4102"/>
    <s v="1463343673.673"/>
    <d v="2016-05-15T20:21:14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s v="1435953566.566"/>
    <x v="4103"/>
    <s v="1440613920.920"/>
    <d v="2015-08-26T18:32:01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s v="1474958434.434"/>
    <x v="4104"/>
    <s v="1477550434.434"/>
    <d v="2016-10-27T06:40:34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s v="1479860109.109"/>
    <x v="4105"/>
    <s v="1482711309.309"/>
    <d v="2016-12-26T00:15:09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s v="1424221866.866"/>
    <x v="4106"/>
    <s v="1427936400.400"/>
    <d v="2015-04-02T01:00:00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s v="1409608801.801"/>
    <x v="4107"/>
    <s v="1411596001.001"/>
    <d v="2014-09-24T22:00:01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s v="1485909937.937"/>
    <x v="4108"/>
    <s v="1488517200.200"/>
    <d v="2017-03-03T05:00:00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s v="1446209804.804"/>
    <x v="4109"/>
    <s v="1448805404.404"/>
    <d v="2015-11-29T13:56:44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s v="1463929351.351"/>
    <x v="4110"/>
    <s v="1469113351.351"/>
    <d v="2016-07-21T15:02:31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s v="1422155740.740"/>
    <x v="4111"/>
    <s v="1424747740.740"/>
    <d v="2015-02-24T03:15:41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s v="1454280186.186"/>
    <x v="4112"/>
    <s v="1456617600.600"/>
    <d v="2016-02-28T00:00:01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s v="1450619123.123"/>
    <x v="4113"/>
    <s v="1452234840.840"/>
    <d v="2016-01-08T06:34:01"/>
    <b v="0"/>
    <n v="3"/>
    <b v="0"/>
    <x v="6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DB828-6531-C846-8B24-5896893A5C4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7:F68" firstHeaderRow="1" firstDataRow="2" firstDataCol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C2875-D597-8F4D-9CE0-DDE95CDAA56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7">
  <location ref="A3:F14" firstHeaderRow="1" firstDataRow="2" firstDataCol="1" rowPageCount="1" colPageCount="1"/>
  <pivotFields count="24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1D4D1-FEF2-7441-831A-3BFF79831B8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6">
        <item m="1" x="14"/>
        <item m="1" x="24"/>
        <item m="1" x="10"/>
        <item m="1" x="16"/>
        <item m="1" x="22"/>
        <item m="1" x="21"/>
        <item m="1" x="20"/>
        <item m="1" x="19"/>
        <item m="1" x="15"/>
        <item m="1" x="23"/>
        <item m="1" x="17"/>
        <item m="1" x="12"/>
        <item m="1" x="18"/>
        <item m="1" x="11"/>
        <item m="1" x="13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5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7"/>
        <item m="1" x="48"/>
        <item m="1" x="49"/>
        <item m="1" x="43"/>
        <item m="1" x="46"/>
        <item m="1" x="44"/>
        <item m="1" x="45"/>
        <item m="1" x="42"/>
        <item x="4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85BE0-8C6B-2242-BFF4-84AEB37BED28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23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1D54E-3556-BE4B-9871-75B588C0D4C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1897C-8AF8-8D4E-A0A8-5957CBFC4313}">
  <dimension ref="A1:F68"/>
  <sheetViews>
    <sheetView workbookViewId="0">
      <selection activeCell="B5" sqref="B5"/>
    </sheetView>
  </sheetViews>
  <sheetFormatPr baseColWidth="10" defaultRowHeight="15" x14ac:dyDescent="0.2"/>
  <cols>
    <col min="1" max="1" width="12.33203125" bestFit="1" customWidth="1"/>
    <col min="2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8314</v>
      </c>
      <c r="B3" s="7" t="s">
        <v>8218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t="s">
        <v>8317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t="s">
        <v>8343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t="s">
        <v>8340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t="s">
        <v>8338</v>
      </c>
      <c r="B8" s="9">
        <v>24</v>
      </c>
      <c r="C8" s="9"/>
      <c r="D8" s="9"/>
      <c r="E8" s="9"/>
      <c r="F8" s="9">
        <v>24</v>
      </c>
    </row>
    <row r="9" spans="1:6" x14ac:dyDescent="0.2">
      <c r="A9" t="s">
        <v>8332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t="s">
        <v>8345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t="s">
        <v>8329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t="s">
        <v>8326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t="s">
        <v>8324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57" spans="1:6" x14ac:dyDescent="0.2">
      <c r="A57" s="7" t="s">
        <v>8315</v>
      </c>
      <c r="B57" s="7" t="s">
        <v>8313</v>
      </c>
    </row>
    <row r="58" spans="1:6" x14ac:dyDescent="0.2">
      <c r="A58" s="7" t="s">
        <v>8311</v>
      </c>
      <c r="B58" t="s">
        <v>8220</v>
      </c>
      <c r="C58" t="s">
        <v>8221</v>
      </c>
      <c r="D58" t="s">
        <v>8222</v>
      </c>
      <c r="E58" t="s">
        <v>8219</v>
      </c>
      <c r="F58" t="s">
        <v>8312</v>
      </c>
    </row>
    <row r="59" spans="1:6" x14ac:dyDescent="0.2">
      <c r="A59" s="8" t="s">
        <v>8317</v>
      </c>
      <c r="B59" s="9">
        <v>5580</v>
      </c>
      <c r="C59" s="9">
        <v>62910</v>
      </c>
      <c r="D59" s="9"/>
      <c r="E59" s="9">
        <v>66450</v>
      </c>
      <c r="F59" s="9">
        <v>134940</v>
      </c>
    </row>
    <row r="60" spans="1:6" x14ac:dyDescent="0.2">
      <c r="A60" s="8" t="s">
        <v>8343</v>
      </c>
      <c r="B60" s="9">
        <v>51410</v>
      </c>
      <c r="C60" s="9">
        <v>299190</v>
      </c>
      <c r="D60" s="9">
        <v>13941</v>
      </c>
      <c r="E60" s="9">
        <v>81679</v>
      </c>
      <c r="F60" s="9">
        <v>446220</v>
      </c>
    </row>
    <row r="61" spans="1:6" x14ac:dyDescent="0.2">
      <c r="A61" s="8" t="s">
        <v>8340</v>
      </c>
      <c r="B61" s="9"/>
      <c r="C61" s="9">
        <v>211310</v>
      </c>
      <c r="D61" s="9"/>
      <c r="E61" s="9">
        <v>178840</v>
      </c>
      <c r="F61" s="9">
        <v>390150</v>
      </c>
    </row>
    <row r="62" spans="1:6" x14ac:dyDescent="0.2">
      <c r="A62" s="8" t="s">
        <v>8338</v>
      </c>
      <c r="B62" s="9">
        <v>25236</v>
      </c>
      <c r="C62" s="9"/>
      <c r="D62" s="9"/>
      <c r="E62" s="9"/>
      <c r="F62" s="9">
        <v>25236</v>
      </c>
    </row>
    <row r="63" spans="1:6" x14ac:dyDescent="0.2">
      <c r="A63" s="8" t="s">
        <v>8332</v>
      </c>
      <c r="B63" s="9">
        <v>24670</v>
      </c>
      <c r="C63" s="9">
        <v>140780</v>
      </c>
      <c r="D63" s="9">
        <v>33810</v>
      </c>
      <c r="E63" s="9">
        <v>937810</v>
      </c>
      <c r="F63" s="9">
        <v>1137070</v>
      </c>
    </row>
    <row r="64" spans="1:6" x14ac:dyDescent="0.2">
      <c r="A64" s="8" t="s">
        <v>8345</v>
      </c>
      <c r="B64" s="9"/>
      <c r="C64" s="9">
        <v>204774</v>
      </c>
      <c r="D64" s="9"/>
      <c r="E64" s="9">
        <v>149256</v>
      </c>
      <c r="F64" s="9">
        <v>354030</v>
      </c>
    </row>
    <row r="65" spans="1:6" x14ac:dyDescent="0.2">
      <c r="A65" s="8" t="s">
        <v>8329</v>
      </c>
      <c r="B65" s="9">
        <v>45965</v>
      </c>
      <c r="C65" s="9">
        <v>222689</v>
      </c>
      <c r="D65" s="9"/>
      <c r="E65" s="9">
        <v>86060</v>
      </c>
      <c r="F65" s="9">
        <v>354714</v>
      </c>
    </row>
    <row r="66" spans="1:6" x14ac:dyDescent="0.2">
      <c r="A66" s="8" t="s">
        <v>8326</v>
      </c>
      <c r="B66" s="9">
        <v>287867</v>
      </c>
      <c r="C66" s="9">
        <v>206628</v>
      </c>
      <c r="D66" s="9"/>
      <c r="E66" s="9">
        <v>438065</v>
      </c>
      <c r="F66" s="9">
        <v>932560</v>
      </c>
    </row>
    <row r="67" spans="1:6" x14ac:dyDescent="0.2">
      <c r="A67" s="8" t="s">
        <v>8324</v>
      </c>
      <c r="B67" s="9">
        <v>128973</v>
      </c>
      <c r="C67" s="9">
        <v>1771451</v>
      </c>
      <c r="D67" s="9">
        <v>73118</v>
      </c>
      <c r="E67" s="9">
        <v>2711979</v>
      </c>
      <c r="F67" s="9">
        <v>4685521</v>
      </c>
    </row>
    <row r="68" spans="1:6" x14ac:dyDescent="0.2">
      <c r="A68" s="8" t="s">
        <v>8312</v>
      </c>
      <c r="B68" s="9">
        <v>569701</v>
      </c>
      <c r="C68" s="9">
        <v>3119732</v>
      </c>
      <c r="D68" s="9">
        <v>120869</v>
      </c>
      <c r="E68" s="9">
        <v>4650139</v>
      </c>
      <c r="F68" s="9">
        <v>8460441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9D86F-3F82-CA4F-B267-4AF79201087B}"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8316</v>
      </c>
      <c r="B4" s="7" t="s">
        <v>8313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8351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8339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8365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8361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8321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8337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8354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8331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8335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8363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8334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8350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8330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8352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8353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8360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8320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8319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8362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8341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8347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sortState ref="A4:F47">
    <sortCondition ref="A6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8FA1E-2D10-1F46-BAF5-116DDC1B7A2E}">
  <dimension ref="A2:E19"/>
  <sheetViews>
    <sheetView workbookViewId="0">
      <selection activeCell="P31" sqref="P31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7" t="s">
        <v>8264</v>
      </c>
      <c r="B2" t="s">
        <v>8310</v>
      </c>
    </row>
    <row r="3" spans="1:5" x14ac:dyDescent="0.2">
      <c r="A3" s="7" t="s">
        <v>8383</v>
      </c>
      <c r="B3" t="s">
        <v>8310</v>
      </c>
    </row>
    <row r="5" spans="1:5" x14ac:dyDescent="0.2">
      <c r="A5" s="7" t="s">
        <v>8316</v>
      </c>
      <c r="B5" s="7" t="s">
        <v>8313</v>
      </c>
    </row>
    <row r="6" spans="1:5" x14ac:dyDescent="0.2">
      <c r="A6" s="7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2">
      <c r="A7" s="14" t="s">
        <v>8377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">
      <c r="A8" s="14" t="s">
        <v>8378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">
      <c r="A9" s="14" t="s">
        <v>8379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">
      <c r="A10" s="14" t="s">
        <v>8380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">
      <c r="A11" s="14" t="s">
        <v>8371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">
      <c r="A12" s="14" t="s">
        <v>8381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">
      <c r="A13" s="14" t="s">
        <v>8372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">
      <c r="A14" s="14" t="s">
        <v>8373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">
      <c r="A15" s="14" t="s">
        <v>8374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">
      <c r="A16" s="14" t="s">
        <v>8375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">
      <c r="A17" s="14" t="s">
        <v>8376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">
      <c r="A18" s="14" t="s">
        <v>8382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">
      <c r="A19" s="14" t="s">
        <v>8312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6048-6CBF-DB40-A86D-36ED55BC754C}">
  <dimension ref="A1:H19"/>
  <sheetViews>
    <sheetView tabSelected="1" workbookViewId="0">
      <selection activeCell="M4" sqref="M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6" t="s">
        <v>8384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6" t="s">
        <v>8389</v>
      </c>
      <c r="G1" s="16" t="s">
        <v>8390</v>
      </c>
      <c r="H1" s="16" t="s">
        <v>8391</v>
      </c>
    </row>
    <row r="2" spans="1:8" x14ac:dyDescent="0.2">
      <c r="A2" t="s">
        <v>8392</v>
      </c>
      <c r="B2" s="17">
        <f>COUNTIFS(Data!$F$2:$F$4115,"Successful",Data!$D$2:$D$4115,"&lt;1000")</f>
        <v>322</v>
      </c>
      <c r="C2" s="17">
        <f>COUNTIFS(Data!$F$2:$F$4115,"Failed",Data!$D$2:$D$4115,"&lt;1000")</f>
        <v>113</v>
      </c>
      <c r="D2" s="17">
        <f>COUNTIFS(Data!$F$2:$F$4115,"Canceled",Data!$D$2:$D$4115,"&lt;1000")</f>
        <v>18</v>
      </c>
      <c r="E2" s="17">
        <f>COUNTIF(Data!$D$2:$D$4115,"&lt;1000")</f>
        <v>461</v>
      </c>
      <c r="F2" s="5">
        <f>B2/$E2</f>
        <v>0.69848156182212584</v>
      </c>
      <c r="G2" s="5">
        <f t="shared" ref="G2:H13" si="0">C2/$E2</f>
        <v>0.24511930585683298</v>
      </c>
      <c r="H2" s="5">
        <f t="shared" si="0"/>
        <v>3.9045553145336226E-2</v>
      </c>
    </row>
    <row r="3" spans="1:8" x14ac:dyDescent="0.2">
      <c r="A3" t="s">
        <v>8393</v>
      </c>
      <c r="B3" s="17">
        <f>COUNTIFS(Data!$F$2:$F$4115,"Successful",Data!$D$2:$D$4115,"&gt;=1000",Data!$D$2:$D$4115,"&lt;5000")</f>
        <v>932</v>
      </c>
      <c r="C3" s="17">
        <f>COUNTIFS(Data!$F$2:$F$4115,"Failed",Data!$D$2:$D$4115,"&gt;=1000",Data!$D$2:$D$4115,"&lt;5000")</f>
        <v>420</v>
      </c>
      <c r="D3" s="17">
        <f>COUNTIFS(Data!$F$2:$F$4115,"Canceled",Data!$D$2:$D$4115,"&gt;=1000",Data!$D$2:$D$4115,"&lt;5000")</f>
        <v>60</v>
      </c>
      <c r="E3" s="17">
        <f>COUNTIFS(Data!$D$2:$D$4115,"&gt;=1000",Data!$D$2:$D$4115,"&lt;5000")</f>
        <v>1425</v>
      </c>
      <c r="F3" s="5">
        <f t="shared" ref="F3:F13" si="1">B3/$E3</f>
        <v>0.65403508771929819</v>
      </c>
      <c r="G3" s="5">
        <f t="shared" si="0"/>
        <v>0.29473684210526313</v>
      </c>
      <c r="H3" s="5">
        <f t="shared" si="0"/>
        <v>4.2105263157894736E-2</v>
      </c>
    </row>
    <row r="4" spans="1:8" x14ac:dyDescent="0.2">
      <c r="A4" t="s">
        <v>8394</v>
      </c>
      <c r="B4" s="17">
        <f>COUNTIFS(Data!$F$2:$F$4115,"Successful",Data!$D$2:$D$4115,"&gt;=5000",Data!$D$2:$D$4115,"&lt;10000")</f>
        <v>381</v>
      </c>
      <c r="C4" s="17">
        <f>COUNTIFS(Data!$F$2:$F$4115,"Failed",Data!$D$2:$D$4115,"&gt;=5000",Data!$D$2:$D$4115,"&lt;10000")</f>
        <v>283</v>
      </c>
      <c r="D4" s="17">
        <f>COUNTIFS(Data!$F$2:$F$4115,"Canceled",Data!$D$2:$D$4115,"&gt;=5000",Data!$D$2:$D$4115,"&lt;10000")</f>
        <v>52</v>
      </c>
      <c r="E4" s="17">
        <f>COUNTIFS(Data!$D$2:$D$4115,"&gt;4999",Data!$D$2:$D$4115,"&lt;10000")</f>
        <v>722</v>
      </c>
      <c r="F4" s="5">
        <f t="shared" si="1"/>
        <v>0.52770083102493071</v>
      </c>
      <c r="G4" s="5">
        <f t="shared" si="0"/>
        <v>0.39196675900277006</v>
      </c>
      <c r="H4" s="5">
        <f t="shared" si="0"/>
        <v>7.2022160664819951E-2</v>
      </c>
    </row>
    <row r="5" spans="1:8" x14ac:dyDescent="0.2">
      <c r="A5" t="s">
        <v>8395</v>
      </c>
      <c r="B5" s="17">
        <f>COUNTIFS(Data!$F$2:$F$4115,"Successful",Data!$D$2:$D$4115,"&gt;=10000",Data!$D$2:$D$4115,"&lt;15000")</f>
        <v>168</v>
      </c>
      <c r="C5" s="17">
        <f>COUNTIFS(Data!$F$2:$F$4115,"Failed",Data!$D$2:$D$4115,"&gt;=10000",Data!$D$2:$D$4115,"&lt;15000")</f>
        <v>144</v>
      </c>
      <c r="D5" s="17">
        <f>COUNTIFS(Data!$F$2:$F$4115,"Canceled",Data!$D$2:$D$4115,"&gt;=10000",Data!$D$2:$D$4115,"&lt;15000")</f>
        <v>40</v>
      </c>
      <c r="E5" s="17">
        <f>COUNTIFS(Data!$D$2:$D$4115,"&gt;=10000",Data!$D$2:$D$4115,"&lt;15000")</f>
        <v>361</v>
      </c>
      <c r="F5" s="5">
        <f t="shared" si="1"/>
        <v>0.46537396121883656</v>
      </c>
      <c r="G5" s="5">
        <f t="shared" si="0"/>
        <v>0.39889196675900279</v>
      </c>
      <c r="H5" s="5">
        <f t="shared" si="0"/>
        <v>0.11080332409972299</v>
      </c>
    </row>
    <row r="6" spans="1:8" x14ac:dyDescent="0.2">
      <c r="A6" t="s">
        <v>8396</v>
      </c>
      <c r="B6" s="17">
        <f>COUNTIFS(Data!$F$2:$F$4115,"Successful",Data!$D$2:$D$4115,"&gt;=15000",Data!$D$2:$D$4115,"&lt;20000")</f>
        <v>94</v>
      </c>
      <c r="C6" s="17">
        <f>COUNTIFS(Data!$F$2:$F$4115,"Failed",Data!$D$2:$D$4115,"&gt;=15000",Data!$D$2:$D$4115,"&lt;20000")</f>
        <v>90</v>
      </c>
      <c r="D6" s="17">
        <f>COUNTIFS(Data!$F$2:$F$4115,"Canceled",Data!$D$2:$D$4115,"&gt;=15000",Data!$D$2:$D$4115,"&lt;20000")</f>
        <v>17</v>
      </c>
      <c r="E6" s="17">
        <f>COUNTIFS(Data!$D$2:$D$4115,"&gt;=15000",Data!$D$2:$D$4115,"&lt;20000")</f>
        <v>205</v>
      </c>
      <c r="F6" s="5">
        <f t="shared" si="1"/>
        <v>0.45853658536585368</v>
      </c>
      <c r="G6" s="5">
        <f t="shared" si="0"/>
        <v>0.43902439024390244</v>
      </c>
      <c r="H6" s="5">
        <f t="shared" si="0"/>
        <v>8.2926829268292687E-2</v>
      </c>
    </row>
    <row r="7" spans="1:8" x14ac:dyDescent="0.2">
      <c r="A7" t="s">
        <v>8397</v>
      </c>
      <c r="B7" s="17">
        <f>COUNTIFS(Data!$F$2:$F$4115,"Successful",Data!$D$2:$D$4115,"&gt;=20000",Data!$D$2:$D$4115,"&lt;25000")</f>
        <v>62</v>
      </c>
      <c r="C7" s="17">
        <f>COUNTIFS(Data!$F$2:$F$4115,"Failed",Data!$D$2:$D$4115,"&gt;=20000",Data!$D$2:$D$4115,"&lt;25000")</f>
        <v>72</v>
      </c>
      <c r="D7" s="17">
        <f>COUNTIFS(Data!$F$2:$F$4115,"Canceled",Data!$D$2:$D$4115,"&gt;=20000",Data!$D$2:$D$4115,"&lt;25000")</f>
        <v>14</v>
      </c>
      <c r="E7" s="17">
        <f>COUNTIFS(Data!$D$2:$D$4115,"&gt;=20000",Data!$D$2:$D$4115,"&lt;25000")</f>
        <v>149</v>
      </c>
      <c r="F7" s="5">
        <f t="shared" si="1"/>
        <v>0.41610738255033558</v>
      </c>
      <c r="G7" s="5">
        <f t="shared" si="0"/>
        <v>0.48322147651006714</v>
      </c>
      <c r="H7" s="5">
        <f t="shared" si="0"/>
        <v>9.3959731543624164E-2</v>
      </c>
    </row>
    <row r="8" spans="1:8" x14ac:dyDescent="0.2">
      <c r="A8" t="s">
        <v>8398</v>
      </c>
      <c r="B8" s="17">
        <f>COUNTIFS(Data!$F$2:$F$4115,"Successful",Data!$D$2:$D$4115,"&gt;=25000",Data!$D$2:$D$4115,"&lt;30000")</f>
        <v>55</v>
      </c>
      <c r="C8" s="17">
        <f>COUNTIFS(Data!$F$2:$F$4115,"Failed",Data!$D$2:$D$4115,"&gt;=25000",Data!$D$2:$D$4115,"&lt;30000")</f>
        <v>64</v>
      </c>
      <c r="D8" s="17">
        <f>COUNTIFS(Data!$F$2:$F$4115,"Canceled",Data!$D$2:$D$4115,"&gt;=25000",Data!$D$2:$D$4115,"&lt;30000")</f>
        <v>18</v>
      </c>
      <c r="E8" s="17">
        <f>COUNTIFS(Data!$D$2:$D$4115,"&gt;=25000",Data!$D$2:$D$4115,"&lt;30000")</f>
        <v>138</v>
      </c>
      <c r="F8" s="5">
        <f t="shared" si="1"/>
        <v>0.39855072463768115</v>
      </c>
      <c r="G8" s="5">
        <f t="shared" si="0"/>
        <v>0.46376811594202899</v>
      </c>
      <c r="H8" s="5">
        <f t="shared" si="0"/>
        <v>0.13043478260869565</v>
      </c>
    </row>
    <row r="9" spans="1:8" x14ac:dyDescent="0.2">
      <c r="A9" t="s">
        <v>8399</v>
      </c>
      <c r="B9" s="17">
        <f>COUNTIFS(Data!$F$2:$F$4115,"Successful",Data!$D$2:$D$4115,"&gt;=30000",Data!$D$2:$D$4115,"&lt;35000")</f>
        <v>32</v>
      </c>
      <c r="C9" s="17">
        <f>COUNTIFS(Data!$F$2:$F$4115,"Failed",Data!$D$2:$D$4115,"&gt;=30000",Data!$D$2:$D$4115,"&lt;35000")</f>
        <v>37</v>
      </c>
      <c r="D9" s="17">
        <f>COUNTIFS(Data!$F$2:$F$4115,"Canceled",Data!$D$2:$D$4115,"&gt;=30000",Data!$D$2:$D$4115,"&lt;35000")</f>
        <v>13</v>
      </c>
      <c r="E9" s="17">
        <f>COUNTIFS(Data!$D$2:$D$4115,"&gt;=30000",Data!$D$2:$D$4115,"&lt;35000")</f>
        <v>84</v>
      </c>
      <c r="F9" s="5">
        <f t="shared" si="1"/>
        <v>0.38095238095238093</v>
      </c>
      <c r="G9" s="5">
        <f t="shared" si="0"/>
        <v>0.44047619047619047</v>
      </c>
      <c r="H9" s="5">
        <f t="shared" si="0"/>
        <v>0.15476190476190477</v>
      </c>
    </row>
    <row r="10" spans="1:8" x14ac:dyDescent="0.2">
      <c r="A10" t="s">
        <v>8400</v>
      </c>
      <c r="B10" s="17">
        <f>COUNTIFS(Data!$F$2:$F$4115,"Successful",Data!$D$2:$D$4115,"&gt;=35000",Data!$D$2:$D$4115,"&lt;40000")</f>
        <v>26</v>
      </c>
      <c r="C10" s="17">
        <f>COUNTIFS(Data!$F$2:$F$4115,"Failed",Data!$D$2:$D$4115,"&gt;=35000",Data!$D$2:$D$4115,"&lt;40000")</f>
        <v>22</v>
      </c>
      <c r="D10" s="17">
        <f>COUNTIFS(Data!$F$2:$F$4115,"Canceled",Data!$D$2:$D$4115,"&gt;=35000",Data!$D$2:$D$4115,"&lt;40000")</f>
        <v>7</v>
      </c>
      <c r="E10" s="17">
        <f>COUNTIFS(Data!$D$2:$D$4115,"&gt;=35000",Data!$D$2:$D$4115,"&lt;40000")</f>
        <v>55</v>
      </c>
      <c r="F10" s="5">
        <f t="shared" si="1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8401</v>
      </c>
      <c r="B11" s="17">
        <f>COUNTIFS(Data!$F$2:$F$4115,"Successful",Data!$D$2:$D$4115,"&gt;=40000",Data!$D$2:$D$4115,"&lt;45000")</f>
        <v>21</v>
      </c>
      <c r="C11" s="17">
        <f>COUNTIFS(Data!$F$2:$F$4115,"Failed",Data!$D$2:$D$4115,"&gt;=40000",Data!$D$2:$D$4115,"&lt;45000")</f>
        <v>16</v>
      </c>
      <c r="D11" s="17">
        <f>COUNTIFS(Data!$F$2:$F$4115,"Canceled",Data!$D$2:$D$4115,"&gt;=40000",Data!$D$2:$D$4115,"&lt;45000")</f>
        <v>6</v>
      </c>
      <c r="E11" s="17">
        <f>COUNTIFS(Data!$D$2:$D$4115,"&gt;=40000",Data!$D$2:$D$4115,"&lt;45000")</f>
        <v>44</v>
      </c>
      <c r="F11" s="5">
        <f t="shared" si="1"/>
        <v>0.47727272727272729</v>
      </c>
      <c r="G11" s="5">
        <f t="shared" si="0"/>
        <v>0.36363636363636365</v>
      </c>
      <c r="H11" s="5">
        <f t="shared" si="0"/>
        <v>0.13636363636363635</v>
      </c>
    </row>
    <row r="12" spans="1:8" x14ac:dyDescent="0.2">
      <c r="A12" t="s">
        <v>8402</v>
      </c>
      <c r="B12" s="17">
        <f>COUNTIFS(Data!$F$2:$F$4115,"Successful",Data!$D$2:$D$4115,"&gt;=45000",Data!$D$2:$D$4115,"&lt;50000")</f>
        <v>6</v>
      </c>
      <c r="C12" s="17">
        <f>COUNTIFS(Data!$F$2:$F$4115,"Failed",Data!$D$2:$D$4115,"&gt;=45000",Data!$D$2:$D$4115,"&lt;50000")</f>
        <v>11</v>
      </c>
      <c r="D12" s="17">
        <f>COUNTIFS(Data!$F$2:$F$4115,"Canceled",Data!$D$2:$D$4115,"&gt;=45000",Data!$D$2:$D$4115,"&lt;50000")</f>
        <v>4</v>
      </c>
      <c r="E12" s="17">
        <f>COUNTIFS(Data!$D$2:$D$4115,"&gt;=45000",Data!$D$2:$D$4115,"&lt;50000")</f>
        <v>21</v>
      </c>
      <c r="F12" s="5">
        <f t="shared" si="1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8403</v>
      </c>
      <c r="B13" s="17">
        <f>COUNTIFS(Data!$F$2:$F$4115,"Successful",Data!$D$2:$D$4115,"&gt;=50000")</f>
        <v>86</v>
      </c>
      <c r="C13" s="17">
        <f>COUNTIFS(Data!$F$2:$F$4115,"Failed",Data!$D$2:$D$4115,"&gt;=50000")</f>
        <v>258</v>
      </c>
      <c r="D13" s="17">
        <f>COUNTIFS(Data!$F$2:$F$4115,"Canceled",Data!$D$2:$D$4115,"&gt;=50000")</f>
        <v>100</v>
      </c>
      <c r="E13" s="17">
        <f>COUNTIFS(Data!$D$2:$D$4115,"&gt;=50000")</f>
        <v>449</v>
      </c>
      <c r="F13" s="5">
        <f t="shared" si="1"/>
        <v>0.19153674832962139</v>
      </c>
      <c r="G13" s="5">
        <f t="shared" si="0"/>
        <v>0.57461024498886415</v>
      </c>
      <c r="H13" s="5">
        <f t="shared" si="0"/>
        <v>0.22271714922048999</v>
      </c>
    </row>
    <row r="14" spans="1:8" x14ac:dyDescent="0.2">
      <c r="B14" s="15"/>
      <c r="C14" s="15"/>
    </row>
    <row r="15" spans="1:8" x14ac:dyDescent="0.2">
      <c r="B15" s="15"/>
      <c r="C15" s="15"/>
    </row>
    <row r="16" spans="1:8" x14ac:dyDescent="0.2">
      <c r="B16" s="15"/>
      <c r="C16" s="15"/>
    </row>
    <row r="17" spans="2:3" x14ac:dyDescent="0.2">
      <c r="B17" s="15"/>
      <c r="C17" s="15"/>
    </row>
    <row r="18" spans="2:3" x14ac:dyDescent="0.2">
      <c r="B18" s="15"/>
      <c r="C18" s="15"/>
    </row>
    <row r="19" spans="2:3" x14ac:dyDescent="0.2">
      <c r="B19" s="15"/>
      <c r="C19" s="15"/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115"/>
  <sheetViews>
    <sheetView zoomScaleNormal="100" workbookViewId="0">
      <selection activeCell="E4115" sqref="E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4" width="29.1640625" customWidth="1"/>
    <col min="15" max="15" width="15.5" customWidth="1"/>
    <col min="16" max="16" width="24.5" customWidth="1"/>
    <col min="17" max="17" width="36.5" customWidth="1"/>
    <col min="18" max="18" width="41.1640625" customWidth="1"/>
    <col min="19" max="19" width="13.6640625" bestFit="1" customWidth="1"/>
    <col min="20" max="20" width="20" bestFit="1" customWidth="1"/>
    <col min="21" max="22" width="41.1640625" customWidth="1"/>
  </cols>
  <sheetData>
    <row r="1" spans="1:2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8367</v>
      </c>
      <c r="L1" s="1" t="s">
        <v>8368</v>
      </c>
      <c r="M1" s="1" t="s">
        <v>8370</v>
      </c>
      <c r="N1" s="1" t="s">
        <v>8369</v>
      </c>
      <c r="O1" s="1" t="s">
        <v>8261</v>
      </c>
      <c r="P1" s="1" t="s">
        <v>8262</v>
      </c>
      <c r="Q1" s="1" t="s">
        <v>8263</v>
      </c>
      <c r="R1" s="1" t="s">
        <v>8264</v>
      </c>
      <c r="S1" s="1" t="s">
        <v>8306</v>
      </c>
      <c r="T1" s="1" t="s">
        <v>8307</v>
      </c>
      <c r="U1" s="1" t="s">
        <v>8308</v>
      </c>
      <c r="V1" s="1" t="s">
        <v>8309</v>
      </c>
    </row>
    <row r="2" spans="1:2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v>1434931811</v>
      </c>
      <c r="K2" s="13" t="str">
        <f>LEFT(J2,10 )&amp; "."&amp; RIGHT(J2,3)</f>
        <v>1434931811.811</v>
      </c>
      <c r="L2" s="12">
        <f>(((K2/60)/60)/24)+DATE(1970,1,1)</f>
        <v>42177.007081145835</v>
      </c>
      <c r="M2" s="13" t="str">
        <f>LEFT(I2,10)&amp;"."&amp;RIGHT(I2,3)</f>
        <v>1437620400.400</v>
      </c>
      <c r="N2" s="12">
        <f>(((M2/60)/60)/24)+DATE(1970,1,1)</f>
        <v>42208.125004629634</v>
      </c>
      <c r="O2" t="b">
        <v>0</v>
      </c>
      <c r="P2">
        <v>182</v>
      </c>
      <c r="Q2" t="b">
        <v>1</v>
      </c>
      <c r="R2" t="s">
        <v>8265</v>
      </c>
      <c r="S2" s="5">
        <f t="shared" ref="S2:S65" si="0">E2/D2</f>
        <v>1.3685882352941177</v>
      </c>
      <c r="T2" s="11">
        <f t="shared" ref="T2:T65" si="1">E2/P2</f>
        <v>63.917582417582416</v>
      </c>
      <c r="U2" t="s">
        <v>8317</v>
      </c>
      <c r="V2" t="s">
        <v>8318</v>
      </c>
      <c r="AC2" s="10">
        <f>MEDIAN(S2:S4115)</f>
        <v>1.0018333333333334</v>
      </c>
    </row>
    <row r="3" spans="1:2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v>1485872683</v>
      </c>
      <c r="K3" s="13" t="str">
        <f t="shared" ref="K3:K66" si="2">LEFT(J3,10 )&amp; "."&amp; RIGHT(J3,3)</f>
        <v>1485872683.683</v>
      </c>
      <c r="L3" s="12">
        <f t="shared" ref="L3:L66" si="3">(((K3/60)/60)/24)+DATE(1970,1,1)</f>
        <v>42766.600505590279</v>
      </c>
      <c r="M3" s="13" t="str">
        <f t="shared" ref="M3:M66" si="4">LEFT(I3,10)&amp;"."&amp;RIGHT(I3,3)</f>
        <v>1488464683.683</v>
      </c>
      <c r="N3" s="12">
        <f t="shared" ref="N3:N66" si="5">(((M3/60)/60)/24)+DATE(1970,1,1)</f>
        <v>42796.600505590279</v>
      </c>
      <c r="O3" t="b">
        <v>0</v>
      </c>
      <c r="P3">
        <v>79</v>
      </c>
      <c r="Q3" t="b">
        <v>1</v>
      </c>
      <c r="R3" t="s">
        <v>8265</v>
      </c>
      <c r="S3" s="5">
        <f t="shared" si="0"/>
        <v>1.4260827250608272</v>
      </c>
      <c r="T3" s="6">
        <f t="shared" si="1"/>
        <v>185.48101265822785</v>
      </c>
      <c r="U3" t="s">
        <v>8317</v>
      </c>
      <c r="V3" t="s">
        <v>8318</v>
      </c>
    </row>
    <row r="4" spans="1:2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v>1454691083</v>
      </c>
      <c r="K4" s="13" t="str">
        <f t="shared" si="2"/>
        <v>1454691083.083</v>
      </c>
      <c r="L4" s="12">
        <f t="shared" si="3"/>
        <v>42405.702350497682</v>
      </c>
      <c r="M4" s="13" t="str">
        <f t="shared" si="4"/>
        <v>1455555083.083</v>
      </c>
      <c r="N4" s="12">
        <f t="shared" si="5"/>
        <v>42415.702350497682</v>
      </c>
      <c r="O4" t="b">
        <v>0</v>
      </c>
      <c r="P4">
        <v>35</v>
      </c>
      <c r="Q4" t="b">
        <v>1</v>
      </c>
      <c r="R4" t="s">
        <v>8265</v>
      </c>
      <c r="S4" s="5">
        <f t="shared" si="0"/>
        <v>1.05</v>
      </c>
      <c r="T4" s="6">
        <f t="shared" si="1"/>
        <v>15</v>
      </c>
      <c r="U4" t="s">
        <v>8317</v>
      </c>
      <c r="V4" t="s">
        <v>8318</v>
      </c>
    </row>
    <row r="5" spans="1:2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v>1404822107</v>
      </c>
      <c r="K5" s="13" t="str">
        <f t="shared" si="2"/>
        <v>1404822107.107</v>
      </c>
      <c r="L5" s="12">
        <f t="shared" si="3"/>
        <v>41828.515128553241</v>
      </c>
      <c r="M5" s="13" t="str">
        <f t="shared" si="4"/>
        <v>1407414107.107</v>
      </c>
      <c r="N5" s="12">
        <f t="shared" si="5"/>
        <v>41858.515128553241</v>
      </c>
      <c r="O5" t="b">
        <v>0</v>
      </c>
      <c r="P5">
        <v>150</v>
      </c>
      <c r="Q5" t="b">
        <v>1</v>
      </c>
      <c r="R5" t="s">
        <v>8265</v>
      </c>
      <c r="S5" s="5">
        <f t="shared" si="0"/>
        <v>1.0389999999999999</v>
      </c>
      <c r="T5" s="6">
        <f t="shared" si="1"/>
        <v>69.266666666666666</v>
      </c>
      <c r="U5" t="s">
        <v>8317</v>
      </c>
      <c r="V5" t="s">
        <v>8318</v>
      </c>
    </row>
    <row r="6" spans="1:2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v>1447963279</v>
      </c>
      <c r="K6" s="13" t="str">
        <f t="shared" si="2"/>
        <v>1447963279.279</v>
      </c>
      <c r="L6" s="12">
        <f t="shared" si="3"/>
        <v>42327.834250914355</v>
      </c>
      <c r="M6" s="13" t="str">
        <f t="shared" si="4"/>
        <v>1450555279.279</v>
      </c>
      <c r="N6" s="12">
        <f t="shared" si="5"/>
        <v>42357.834250914355</v>
      </c>
      <c r="O6" t="b">
        <v>0</v>
      </c>
      <c r="P6">
        <v>284</v>
      </c>
      <c r="Q6" t="b">
        <v>1</v>
      </c>
      <c r="R6" t="s">
        <v>8265</v>
      </c>
      <c r="S6" s="5">
        <f t="shared" si="0"/>
        <v>1.2299154545454545</v>
      </c>
      <c r="T6" s="6">
        <f t="shared" si="1"/>
        <v>190.55028169014085</v>
      </c>
      <c r="U6" t="s">
        <v>8317</v>
      </c>
      <c r="V6" t="s">
        <v>8318</v>
      </c>
    </row>
    <row r="7" spans="1:2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v>1468362207</v>
      </c>
      <c r="K7" s="13" t="str">
        <f t="shared" si="2"/>
        <v>1468362207.207</v>
      </c>
      <c r="L7" s="12">
        <f t="shared" si="3"/>
        <v>42563.932953784722</v>
      </c>
      <c r="M7" s="13" t="str">
        <f t="shared" si="4"/>
        <v>1469770500.500</v>
      </c>
      <c r="N7" s="12">
        <f t="shared" si="5"/>
        <v>42580.232644675925</v>
      </c>
      <c r="O7" t="b">
        <v>0</v>
      </c>
      <c r="P7">
        <v>47</v>
      </c>
      <c r="Q7" t="b">
        <v>1</v>
      </c>
      <c r="R7" t="s">
        <v>8265</v>
      </c>
      <c r="S7" s="5">
        <f t="shared" si="0"/>
        <v>1.0977744436109027</v>
      </c>
      <c r="T7" s="6">
        <f t="shared" si="1"/>
        <v>93.40425531914893</v>
      </c>
      <c r="U7" t="s">
        <v>8317</v>
      </c>
      <c r="V7" t="s">
        <v>8318</v>
      </c>
    </row>
    <row r="8" spans="1:2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v>1401846250</v>
      </c>
      <c r="K8" s="13" t="str">
        <f t="shared" si="2"/>
        <v>1401846250.250</v>
      </c>
      <c r="L8" s="12">
        <f t="shared" si="3"/>
        <v>41794.072340856481</v>
      </c>
      <c r="M8" s="13" t="str">
        <f t="shared" si="4"/>
        <v>1402710250.250</v>
      </c>
      <c r="N8" s="12">
        <f t="shared" si="5"/>
        <v>41804.072340856481</v>
      </c>
      <c r="O8" t="b">
        <v>0</v>
      </c>
      <c r="P8">
        <v>58</v>
      </c>
      <c r="Q8" t="b">
        <v>1</v>
      </c>
      <c r="R8" t="s">
        <v>8265</v>
      </c>
      <c r="S8" s="5">
        <f t="shared" si="0"/>
        <v>1.064875</v>
      </c>
      <c r="T8" s="6">
        <f t="shared" si="1"/>
        <v>146.87931034482759</v>
      </c>
      <c r="U8" t="s">
        <v>8317</v>
      </c>
      <c r="V8" t="s">
        <v>8318</v>
      </c>
    </row>
    <row r="9" spans="1:2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v>1464224867</v>
      </c>
      <c r="K9" s="13" t="str">
        <f t="shared" si="2"/>
        <v>1464224867.867</v>
      </c>
      <c r="L9" s="12">
        <f t="shared" si="3"/>
        <v>42516.047081793979</v>
      </c>
      <c r="M9" s="13" t="str">
        <f t="shared" si="4"/>
        <v>1467680867.867</v>
      </c>
      <c r="N9" s="12">
        <f t="shared" si="5"/>
        <v>42556.047081793979</v>
      </c>
      <c r="O9" t="b">
        <v>0</v>
      </c>
      <c r="P9">
        <v>57</v>
      </c>
      <c r="Q9" t="b">
        <v>1</v>
      </c>
      <c r="R9" t="s">
        <v>8265</v>
      </c>
      <c r="S9" s="5">
        <f t="shared" si="0"/>
        <v>1.0122222222222221</v>
      </c>
      <c r="T9" s="6">
        <f t="shared" si="1"/>
        <v>159.82456140350877</v>
      </c>
      <c r="U9" t="s">
        <v>8317</v>
      </c>
      <c r="V9" t="s">
        <v>8318</v>
      </c>
    </row>
    <row r="10" spans="1:2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v>1460155212</v>
      </c>
      <c r="K10" s="13" t="str">
        <f t="shared" si="2"/>
        <v>1460155212.212</v>
      </c>
      <c r="L10" s="12">
        <f t="shared" si="3"/>
        <v>42468.944585787038</v>
      </c>
      <c r="M10" s="13" t="str">
        <f t="shared" si="4"/>
        <v>1460754000.000</v>
      </c>
      <c r="N10" s="12">
        <f t="shared" si="5"/>
        <v>42475.875</v>
      </c>
      <c r="O10" t="b">
        <v>0</v>
      </c>
      <c r="P10">
        <v>12</v>
      </c>
      <c r="Q10" t="b">
        <v>1</v>
      </c>
      <c r="R10" t="s">
        <v>8265</v>
      </c>
      <c r="S10" s="5">
        <f t="shared" si="0"/>
        <v>1.0004342857142856</v>
      </c>
      <c r="T10" s="6">
        <f t="shared" si="1"/>
        <v>291.79333333333335</v>
      </c>
      <c r="U10" t="s">
        <v>8317</v>
      </c>
      <c r="V10" t="s">
        <v>8318</v>
      </c>
    </row>
    <row r="11" spans="1:2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v>1458268144</v>
      </c>
      <c r="K11" s="13" t="str">
        <f t="shared" si="2"/>
        <v>1458268144.144</v>
      </c>
      <c r="L11" s="12">
        <f t="shared" si="3"/>
        <v>42447.103520185185</v>
      </c>
      <c r="M11" s="13" t="str">
        <f t="shared" si="4"/>
        <v>1460860144.144</v>
      </c>
      <c r="N11" s="12">
        <f t="shared" si="5"/>
        <v>42477.103520185185</v>
      </c>
      <c r="O11" t="b">
        <v>0</v>
      </c>
      <c r="P11">
        <v>20</v>
      </c>
      <c r="Q11" t="b">
        <v>1</v>
      </c>
      <c r="R11" t="s">
        <v>8265</v>
      </c>
      <c r="S11" s="5">
        <f t="shared" si="0"/>
        <v>1.2599800000000001</v>
      </c>
      <c r="T11" s="6">
        <f t="shared" si="1"/>
        <v>31.499500000000001</v>
      </c>
      <c r="U11" t="s">
        <v>8317</v>
      </c>
      <c r="V11" t="s">
        <v>8318</v>
      </c>
    </row>
    <row r="12" spans="1:2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v>1400636279</v>
      </c>
      <c r="K12" s="13" t="str">
        <f t="shared" si="2"/>
        <v>1400636279.279</v>
      </c>
      <c r="L12" s="12">
        <f t="shared" si="3"/>
        <v>41780.068047210647</v>
      </c>
      <c r="M12" s="13" t="str">
        <f t="shared" si="4"/>
        <v>1403660279.279</v>
      </c>
      <c r="N12" s="12">
        <f t="shared" si="5"/>
        <v>41815.068047210647</v>
      </c>
      <c r="O12" t="b">
        <v>0</v>
      </c>
      <c r="P12">
        <v>19</v>
      </c>
      <c r="Q12" t="b">
        <v>1</v>
      </c>
      <c r="R12" t="s">
        <v>8265</v>
      </c>
      <c r="S12" s="5">
        <f t="shared" si="0"/>
        <v>1.0049999999999999</v>
      </c>
      <c r="T12" s="6">
        <f t="shared" si="1"/>
        <v>158.68421052631578</v>
      </c>
      <c r="U12" t="s">
        <v>8317</v>
      </c>
      <c r="V12" t="s">
        <v>8318</v>
      </c>
    </row>
    <row r="13" spans="1:2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v>1469126462</v>
      </c>
      <c r="K13" s="13" t="str">
        <f t="shared" si="2"/>
        <v>1469126462.462</v>
      </c>
      <c r="L13" s="12">
        <f t="shared" si="3"/>
        <v>42572.778500717592</v>
      </c>
      <c r="M13" s="13" t="str">
        <f t="shared" si="4"/>
        <v>1471834800.800</v>
      </c>
      <c r="N13" s="12">
        <f t="shared" si="5"/>
        <v>42604.125009259253</v>
      </c>
      <c r="O13" t="b">
        <v>0</v>
      </c>
      <c r="P13">
        <v>75</v>
      </c>
      <c r="Q13" t="b">
        <v>1</v>
      </c>
      <c r="R13" t="s">
        <v>8265</v>
      </c>
      <c r="S13" s="5">
        <f t="shared" si="0"/>
        <v>1.2050000000000001</v>
      </c>
      <c r="T13" s="6">
        <f t="shared" si="1"/>
        <v>80.333333333333329</v>
      </c>
      <c r="U13" t="s">
        <v>8317</v>
      </c>
      <c r="V13" t="s">
        <v>8318</v>
      </c>
    </row>
    <row r="14" spans="1:2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v>1401642425</v>
      </c>
      <c r="K14" s="13" t="str">
        <f t="shared" si="2"/>
        <v>1401642425.425</v>
      </c>
      <c r="L14" s="12">
        <f t="shared" si="3"/>
        <v>41791.713257233794</v>
      </c>
      <c r="M14" s="13" t="str">
        <f t="shared" si="4"/>
        <v>1405479600.600</v>
      </c>
      <c r="N14" s="12">
        <f t="shared" si="5"/>
        <v>41836.125006944443</v>
      </c>
      <c r="O14" t="b">
        <v>0</v>
      </c>
      <c r="P14">
        <v>827</v>
      </c>
      <c r="Q14" t="b">
        <v>1</v>
      </c>
      <c r="R14" t="s">
        <v>8265</v>
      </c>
      <c r="S14" s="5">
        <f t="shared" si="0"/>
        <v>1.6529333333333334</v>
      </c>
      <c r="T14" s="6">
        <f t="shared" si="1"/>
        <v>59.961305925030231</v>
      </c>
      <c r="U14" t="s">
        <v>8317</v>
      </c>
      <c r="V14" t="s">
        <v>8318</v>
      </c>
    </row>
    <row r="15" spans="1:2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v>1463588109</v>
      </c>
      <c r="K15" s="13" t="str">
        <f t="shared" si="2"/>
        <v>1463588109.109</v>
      </c>
      <c r="L15" s="12">
        <f t="shared" si="3"/>
        <v>42508.677188761576</v>
      </c>
      <c r="M15" s="13" t="str">
        <f t="shared" si="4"/>
        <v>1466713620.620</v>
      </c>
      <c r="N15" s="12">
        <f t="shared" si="5"/>
        <v>42544.852090509259</v>
      </c>
      <c r="O15" t="b">
        <v>0</v>
      </c>
      <c r="P15">
        <v>51</v>
      </c>
      <c r="Q15" t="b">
        <v>1</v>
      </c>
      <c r="R15" t="s">
        <v>8265</v>
      </c>
      <c r="S15" s="5">
        <f t="shared" si="0"/>
        <v>1.5997142857142856</v>
      </c>
      <c r="T15" s="6">
        <f t="shared" si="1"/>
        <v>109.78431372549019</v>
      </c>
      <c r="U15" t="s">
        <v>8317</v>
      </c>
      <c r="V15" t="s">
        <v>8318</v>
      </c>
    </row>
    <row r="16" spans="1:2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v>1403051888</v>
      </c>
      <c r="K16" s="13" t="str">
        <f t="shared" si="2"/>
        <v>1403051888.888</v>
      </c>
      <c r="L16" s="12">
        <f t="shared" si="3"/>
        <v>41808.026491759258</v>
      </c>
      <c r="M16" s="13" t="str">
        <f t="shared" si="4"/>
        <v>1405259940.940</v>
      </c>
      <c r="N16" s="12">
        <f t="shared" si="5"/>
        <v>41833.582649768519</v>
      </c>
      <c r="O16" t="b">
        <v>0</v>
      </c>
      <c r="P16">
        <v>41</v>
      </c>
      <c r="Q16" t="b">
        <v>1</v>
      </c>
      <c r="R16" t="s">
        <v>8265</v>
      </c>
      <c r="S16" s="5">
        <f t="shared" si="0"/>
        <v>1.0093333333333334</v>
      </c>
      <c r="T16" s="6">
        <f t="shared" si="1"/>
        <v>147.70731707317074</v>
      </c>
      <c r="U16" t="s">
        <v>8317</v>
      </c>
      <c r="V16" t="s">
        <v>8318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v>1441790658</v>
      </c>
      <c r="K17" s="13" t="str">
        <f t="shared" si="2"/>
        <v>1441790658.658</v>
      </c>
      <c r="L17" s="12">
        <f t="shared" si="3"/>
        <v>42256.391882615746</v>
      </c>
      <c r="M17" s="13" t="str">
        <f t="shared" si="4"/>
        <v>1443384840.840</v>
      </c>
      <c r="N17" s="12">
        <f t="shared" si="5"/>
        <v>42274.843065277775</v>
      </c>
      <c r="O17" t="b">
        <v>0</v>
      </c>
      <c r="P17">
        <v>98</v>
      </c>
      <c r="Q17" t="b">
        <v>1</v>
      </c>
      <c r="R17" t="s">
        <v>8265</v>
      </c>
      <c r="S17" s="5">
        <f t="shared" si="0"/>
        <v>1.0660000000000001</v>
      </c>
      <c r="T17" s="6">
        <f t="shared" si="1"/>
        <v>21.755102040816325</v>
      </c>
      <c r="U17" t="s">
        <v>8317</v>
      </c>
      <c r="V17" t="s">
        <v>8318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v>1398971211</v>
      </c>
      <c r="K18" s="13" t="str">
        <f t="shared" si="2"/>
        <v>1398971211.211</v>
      </c>
      <c r="L18" s="12">
        <f t="shared" si="3"/>
        <v>41760.796426053239</v>
      </c>
      <c r="M18" s="13" t="str">
        <f t="shared" si="4"/>
        <v>1402896600.600</v>
      </c>
      <c r="N18" s="12">
        <f t="shared" si="5"/>
        <v>41806.229173611107</v>
      </c>
      <c r="O18" t="b">
        <v>0</v>
      </c>
      <c r="P18">
        <v>70</v>
      </c>
      <c r="Q18" t="b">
        <v>1</v>
      </c>
      <c r="R18" t="s">
        <v>8265</v>
      </c>
      <c r="S18" s="5">
        <f t="shared" si="0"/>
        <v>1.0024166666666667</v>
      </c>
      <c r="T18" s="6">
        <f t="shared" si="1"/>
        <v>171.84285714285716</v>
      </c>
      <c r="U18" t="s">
        <v>8317</v>
      </c>
      <c r="V18" t="s">
        <v>8318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v>1412530422</v>
      </c>
      <c r="K19" s="13" t="str">
        <f t="shared" si="2"/>
        <v>1412530422.422</v>
      </c>
      <c r="L19" s="12">
        <f t="shared" si="3"/>
        <v>41917.731740995368</v>
      </c>
      <c r="M19" s="13" t="str">
        <f t="shared" si="4"/>
        <v>1415126022.022</v>
      </c>
      <c r="N19" s="12">
        <f t="shared" si="5"/>
        <v>41947.773403032406</v>
      </c>
      <c r="O19" t="b">
        <v>0</v>
      </c>
      <c r="P19">
        <v>36</v>
      </c>
      <c r="Q19" t="b">
        <v>1</v>
      </c>
      <c r="R19" t="s">
        <v>8265</v>
      </c>
      <c r="S19" s="5">
        <f t="shared" si="0"/>
        <v>1.0066666666666666</v>
      </c>
      <c r="T19" s="6">
        <f t="shared" si="1"/>
        <v>41.944444444444443</v>
      </c>
      <c r="U19" t="s">
        <v>8317</v>
      </c>
      <c r="V19" t="s">
        <v>8318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v>1408366856</v>
      </c>
      <c r="K20" s="13" t="str">
        <f t="shared" si="2"/>
        <v>1408366856.856</v>
      </c>
      <c r="L20" s="12">
        <f t="shared" si="3"/>
        <v>41869.542324722221</v>
      </c>
      <c r="M20" s="13" t="str">
        <f t="shared" si="4"/>
        <v>1410958856.856</v>
      </c>
      <c r="N20" s="12">
        <f t="shared" si="5"/>
        <v>41899.542324722221</v>
      </c>
      <c r="O20" t="b">
        <v>0</v>
      </c>
      <c r="P20">
        <v>342</v>
      </c>
      <c r="Q20" t="b">
        <v>1</v>
      </c>
      <c r="R20" t="s">
        <v>8265</v>
      </c>
      <c r="S20" s="5">
        <f t="shared" si="0"/>
        <v>1.0632110000000001</v>
      </c>
      <c r="T20" s="6">
        <f t="shared" si="1"/>
        <v>93.264122807017543</v>
      </c>
      <c r="U20" t="s">
        <v>8317</v>
      </c>
      <c r="V20" t="s">
        <v>8318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v>1434828934</v>
      </c>
      <c r="K21" s="13" t="str">
        <f t="shared" si="2"/>
        <v>1434828934.934</v>
      </c>
      <c r="L21" s="12">
        <f t="shared" si="3"/>
        <v>42175.816376550923</v>
      </c>
      <c r="M21" s="13" t="str">
        <f t="shared" si="4"/>
        <v>1437420934.934</v>
      </c>
      <c r="N21" s="12">
        <f t="shared" si="5"/>
        <v>42205.816376550923</v>
      </c>
      <c r="O21" t="b">
        <v>0</v>
      </c>
      <c r="P21">
        <v>22</v>
      </c>
      <c r="Q21" t="b">
        <v>1</v>
      </c>
      <c r="R21" t="s">
        <v>8265</v>
      </c>
      <c r="S21" s="5">
        <f t="shared" si="0"/>
        <v>1.4529411764705882</v>
      </c>
      <c r="T21" s="6">
        <f t="shared" si="1"/>
        <v>56.136363636363633</v>
      </c>
      <c r="U21" t="s">
        <v>8317</v>
      </c>
      <c r="V21" t="s">
        <v>8318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v>1436983912</v>
      </c>
      <c r="K22" s="13" t="str">
        <f t="shared" si="2"/>
        <v>1436983912.912</v>
      </c>
      <c r="L22" s="12">
        <f t="shared" si="3"/>
        <v>42200.758251296298</v>
      </c>
      <c r="M22" s="13" t="str">
        <f t="shared" si="4"/>
        <v>1442167912.912</v>
      </c>
      <c r="N22" s="12">
        <f t="shared" si="5"/>
        <v>42260.758251296298</v>
      </c>
      <c r="O22" t="b">
        <v>0</v>
      </c>
      <c r="P22">
        <v>25</v>
      </c>
      <c r="Q22" t="b">
        <v>1</v>
      </c>
      <c r="R22" t="s">
        <v>8265</v>
      </c>
      <c r="S22" s="5">
        <f t="shared" si="0"/>
        <v>1.002</v>
      </c>
      <c r="T22" s="6">
        <f t="shared" si="1"/>
        <v>80.16</v>
      </c>
      <c r="U22" t="s">
        <v>8317</v>
      </c>
      <c r="V22" t="s">
        <v>8318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v>1409151789</v>
      </c>
      <c r="K23" s="13" t="str">
        <f t="shared" si="2"/>
        <v>1409151789.789</v>
      </c>
      <c r="L23" s="12">
        <f t="shared" si="3"/>
        <v>41878.627196631947</v>
      </c>
      <c r="M23" s="13" t="str">
        <f t="shared" si="4"/>
        <v>1411743789.789</v>
      </c>
      <c r="N23" s="12">
        <f t="shared" si="5"/>
        <v>41908.627196631947</v>
      </c>
      <c r="O23" t="b">
        <v>0</v>
      </c>
      <c r="P23">
        <v>101</v>
      </c>
      <c r="Q23" t="b">
        <v>1</v>
      </c>
      <c r="R23" t="s">
        <v>8265</v>
      </c>
      <c r="S23" s="5">
        <f t="shared" si="0"/>
        <v>1.0913513513513513</v>
      </c>
      <c r="T23" s="6">
        <f t="shared" si="1"/>
        <v>199.9009900990099</v>
      </c>
      <c r="U23" t="s">
        <v>8317</v>
      </c>
      <c r="V23" t="s">
        <v>8318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v>1418766740</v>
      </c>
      <c r="K24" s="13" t="str">
        <f t="shared" si="2"/>
        <v>1418766740.740</v>
      </c>
      <c r="L24" s="12">
        <f t="shared" si="3"/>
        <v>41989.911351157411</v>
      </c>
      <c r="M24" s="13" t="str">
        <f t="shared" si="4"/>
        <v>1420099140.140</v>
      </c>
      <c r="N24" s="12">
        <f t="shared" si="5"/>
        <v>42005.332640509267</v>
      </c>
      <c r="O24" t="b">
        <v>0</v>
      </c>
      <c r="P24">
        <v>8</v>
      </c>
      <c r="Q24" t="b">
        <v>1</v>
      </c>
      <c r="R24" t="s">
        <v>8265</v>
      </c>
      <c r="S24" s="5">
        <f t="shared" si="0"/>
        <v>1.1714285714285715</v>
      </c>
      <c r="T24" s="6">
        <f t="shared" si="1"/>
        <v>51.25</v>
      </c>
      <c r="U24" t="s">
        <v>8317</v>
      </c>
      <c r="V24" t="s">
        <v>8318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v>1428086501</v>
      </c>
      <c r="K25" s="13" t="str">
        <f t="shared" si="2"/>
        <v>1428086501.501</v>
      </c>
      <c r="L25" s="12">
        <f t="shared" si="3"/>
        <v>42097.77895255787</v>
      </c>
      <c r="M25" s="13" t="str">
        <f t="shared" si="4"/>
        <v>1430407200.200</v>
      </c>
      <c r="N25" s="12">
        <f t="shared" si="5"/>
        <v>42124.638891203707</v>
      </c>
      <c r="O25" t="b">
        <v>0</v>
      </c>
      <c r="P25">
        <v>23</v>
      </c>
      <c r="Q25" t="b">
        <v>1</v>
      </c>
      <c r="R25" t="s">
        <v>8265</v>
      </c>
      <c r="S25" s="5">
        <f t="shared" si="0"/>
        <v>1.1850000000000001</v>
      </c>
      <c r="T25" s="6">
        <f t="shared" si="1"/>
        <v>103.04347826086956</v>
      </c>
      <c r="U25" t="s">
        <v>8317</v>
      </c>
      <c r="V25" t="s">
        <v>8318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v>1439494863</v>
      </c>
      <c r="K26" s="13" t="str">
        <f t="shared" si="2"/>
        <v>1439494863.863</v>
      </c>
      <c r="L26" s="12">
        <f t="shared" si="3"/>
        <v>42229.820183599535</v>
      </c>
      <c r="M26" s="13" t="str">
        <f t="shared" si="4"/>
        <v>1442345940.940</v>
      </c>
      <c r="N26" s="12">
        <f t="shared" si="5"/>
        <v>42262.818760879629</v>
      </c>
      <c r="O26" t="b">
        <v>0</v>
      </c>
      <c r="P26">
        <v>574</v>
      </c>
      <c r="Q26" t="b">
        <v>1</v>
      </c>
      <c r="R26" t="s">
        <v>8265</v>
      </c>
      <c r="S26" s="5">
        <f t="shared" si="0"/>
        <v>1.0880768571428572</v>
      </c>
      <c r="T26" s="6">
        <f t="shared" si="1"/>
        <v>66.346149825783982</v>
      </c>
      <c r="U26" t="s">
        <v>8317</v>
      </c>
      <c r="V26" t="s">
        <v>8318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v>1447115761</v>
      </c>
      <c r="K27" s="13" t="str">
        <f t="shared" si="2"/>
        <v>1447115761.761</v>
      </c>
      <c r="L27" s="12">
        <f t="shared" si="3"/>
        <v>42318.025020381945</v>
      </c>
      <c r="M27" s="13" t="str">
        <f t="shared" si="4"/>
        <v>1452299761.761</v>
      </c>
      <c r="N27" s="12">
        <f t="shared" si="5"/>
        <v>42378.025020381945</v>
      </c>
      <c r="O27" t="b">
        <v>0</v>
      </c>
      <c r="P27">
        <v>14</v>
      </c>
      <c r="Q27" t="b">
        <v>1</v>
      </c>
      <c r="R27" t="s">
        <v>8265</v>
      </c>
      <c r="S27" s="5">
        <f t="shared" si="0"/>
        <v>1.3333333333333333</v>
      </c>
      <c r="T27" s="6">
        <f t="shared" si="1"/>
        <v>57.142857142857146</v>
      </c>
      <c r="U27" t="s">
        <v>8317</v>
      </c>
      <c r="V27" t="s">
        <v>8318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v>1404822144</v>
      </c>
      <c r="K28" s="13" t="str">
        <f t="shared" si="2"/>
        <v>1404822144.144</v>
      </c>
      <c r="L28" s="12">
        <f t="shared" si="3"/>
        <v>41828.515557222221</v>
      </c>
      <c r="M28" s="13" t="str">
        <f t="shared" si="4"/>
        <v>1408278144.144</v>
      </c>
      <c r="N28" s="12">
        <f t="shared" si="5"/>
        <v>41868.515557222221</v>
      </c>
      <c r="O28" t="b">
        <v>0</v>
      </c>
      <c r="P28">
        <v>19</v>
      </c>
      <c r="Q28" t="b">
        <v>1</v>
      </c>
      <c r="R28" t="s">
        <v>8265</v>
      </c>
      <c r="S28" s="5">
        <f t="shared" si="0"/>
        <v>1.552</v>
      </c>
      <c r="T28" s="6">
        <f t="shared" si="1"/>
        <v>102.10526315789474</v>
      </c>
      <c r="U28" t="s">
        <v>8317</v>
      </c>
      <c r="V28" t="s">
        <v>8318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v>1413518233</v>
      </c>
      <c r="K29" s="13" t="str">
        <f t="shared" si="2"/>
        <v>1413518233.233</v>
      </c>
      <c r="L29" s="12">
        <f t="shared" si="3"/>
        <v>41929.164736493054</v>
      </c>
      <c r="M29" s="13" t="str">
        <f t="shared" si="4"/>
        <v>1416113833.833</v>
      </c>
      <c r="N29" s="12">
        <f t="shared" si="5"/>
        <v>41959.206410104161</v>
      </c>
      <c r="O29" t="b">
        <v>0</v>
      </c>
      <c r="P29">
        <v>150</v>
      </c>
      <c r="Q29" t="b">
        <v>1</v>
      </c>
      <c r="R29" t="s">
        <v>8265</v>
      </c>
      <c r="S29" s="5">
        <f t="shared" si="0"/>
        <v>1.1172500000000001</v>
      </c>
      <c r="T29" s="6">
        <f t="shared" si="1"/>
        <v>148.96666666666667</v>
      </c>
      <c r="U29" t="s">
        <v>8317</v>
      </c>
      <c r="V29" t="s">
        <v>8318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v>1447715284</v>
      </c>
      <c r="K30" s="13" t="str">
        <f t="shared" si="2"/>
        <v>1447715284.284</v>
      </c>
      <c r="L30" s="12">
        <f t="shared" si="3"/>
        <v>42324.963938472225</v>
      </c>
      <c r="M30" s="13" t="str">
        <f t="shared" si="4"/>
        <v>1450307284.284</v>
      </c>
      <c r="N30" s="12">
        <f t="shared" si="5"/>
        <v>42354.963938472225</v>
      </c>
      <c r="O30" t="b">
        <v>0</v>
      </c>
      <c r="P30">
        <v>71</v>
      </c>
      <c r="Q30" t="b">
        <v>1</v>
      </c>
      <c r="R30" t="s">
        <v>8265</v>
      </c>
      <c r="S30" s="5">
        <f t="shared" si="0"/>
        <v>1.0035000000000001</v>
      </c>
      <c r="T30" s="6">
        <f t="shared" si="1"/>
        <v>169.6056338028169</v>
      </c>
      <c r="U30" t="s">
        <v>8317</v>
      </c>
      <c r="V30" t="s">
        <v>8318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v>1403453368</v>
      </c>
      <c r="K31" s="13" t="str">
        <f t="shared" si="2"/>
        <v>1403453368.368</v>
      </c>
      <c r="L31" s="12">
        <f t="shared" si="3"/>
        <v>41812.673244999998</v>
      </c>
      <c r="M31" s="13" t="str">
        <f t="shared" si="4"/>
        <v>1406045368.368</v>
      </c>
      <c r="N31" s="12">
        <f t="shared" si="5"/>
        <v>41842.673244999998</v>
      </c>
      <c r="O31" t="b">
        <v>0</v>
      </c>
      <c r="P31">
        <v>117</v>
      </c>
      <c r="Q31" t="b">
        <v>1</v>
      </c>
      <c r="R31" t="s">
        <v>8265</v>
      </c>
      <c r="S31" s="5">
        <f t="shared" si="0"/>
        <v>1.2333333333333334</v>
      </c>
      <c r="T31" s="6">
        <f t="shared" si="1"/>
        <v>31.623931623931625</v>
      </c>
      <c r="U31" t="s">
        <v>8317</v>
      </c>
      <c r="V31" t="s">
        <v>8318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v>1406012515</v>
      </c>
      <c r="K32" s="13" t="str">
        <f t="shared" si="2"/>
        <v>1406012515.515</v>
      </c>
      <c r="L32" s="12">
        <f t="shared" si="3"/>
        <v>41842.293003645835</v>
      </c>
      <c r="M32" s="13" t="str">
        <f t="shared" si="4"/>
        <v>1408604515.515</v>
      </c>
      <c r="N32" s="12">
        <f t="shared" si="5"/>
        <v>41872.293003645835</v>
      </c>
      <c r="O32" t="b">
        <v>0</v>
      </c>
      <c r="P32">
        <v>53</v>
      </c>
      <c r="Q32" t="b">
        <v>1</v>
      </c>
      <c r="R32" t="s">
        <v>8265</v>
      </c>
      <c r="S32" s="5">
        <f t="shared" si="0"/>
        <v>1.0129975</v>
      </c>
      <c r="T32" s="6">
        <f t="shared" si="1"/>
        <v>76.45264150943396</v>
      </c>
      <c r="U32" t="s">
        <v>8317</v>
      </c>
      <c r="V32" t="s">
        <v>8318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v>1452193234</v>
      </c>
      <c r="K33" s="13" t="str">
        <f t="shared" si="2"/>
        <v>1452193234.234</v>
      </c>
      <c r="L33" s="12">
        <f t="shared" si="3"/>
        <v>42376.792062893517</v>
      </c>
      <c r="M33" s="13" t="str">
        <f t="shared" si="4"/>
        <v>1453748434.434</v>
      </c>
      <c r="N33" s="12">
        <f t="shared" si="5"/>
        <v>42394.792065208334</v>
      </c>
      <c r="O33" t="b">
        <v>0</v>
      </c>
      <c r="P33">
        <v>1</v>
      </c>
      <c r="Q33" t="b">
        <v>1</v>
      </c>
      <c r="R33" t="s">
        <v>8265</v>
      </c>
      <c r="S33" s="5">
        <f t="shared" si="0"/>
        <v>1</v>
      </c>
      <c r="T33" s="6">
        <f t="shared" si="1"/>
        <v>13</v>
      </c>
      <c r="U33" t="s">
        <v>8317</v>
      </c>
      <c r="V33" t="s">
        <v>8318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v>1459523017</v>
      </c>
      <c r="K34" s="13" t="str">
        <f t="shared" si="2"/>
        <v>1459523017.017</v>
      </c>
      <c r="L34" s="12">
        <f t="shared" si="3"/>
        <v>42461.627511770828</v>
      </c>
      <c r="M34" s="13" t="str">
        <f t="shared" si="4"/>
        <v>1463111940.940</v>
      </c>
      <c r="N34" s="12">
        <f t="shared" si="5"/>
        <v>42503.165983101848</v>
      </c>
      <c r="O34" t="b">
        <v>0</v>
      </c>
      <c r="P34">
        <v>89</v>
      </c>
      <c r="Q34" t="b">
        <v>1</v>
      </c>
      <c r="R34" t="s">
        <v>8265</v>
      </c>
      <c r="S34" s="5">
        <f t="shared" si="0"/>
        <v>1.0024604569420035</v>
      </c>
      <c r="T34" s="6">
        <f t="shared" si="1"/>
        <v>320.44943820224717</v>
      </c>
      <c r="U34" t="s">
        <v>8317</v>
      </c>
      <c r="V34" t="s">
        <v>8318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v>1444405901</v>
      </c>
      <c r="K35" s="13" t="str">
        <f t="shared" si="2"/>
        <v>1444405901.901</v>
      </c>
      <c r="L35" s="12">
        <f t="shared" si="3"/>
        <v>42286.660901631942</v>
      </c>
      <c r="M35" s="13" t="str">
        <f t="shared" si="4"/>
        <v>1447001501.501</v>
      </c>
      <c r="N35" s="12">
        <f t="shared" si="5"/>
        <v>42316.70256366898</v>
      </c>
      <c r="O35" t="b">
        <v>0</v>
      </c>
      <c r="P35">
        <v>64</v>
      </c>
      <c r="Q35" t="b">
        <v>1</v>
      </c>
      <c r="R35" t="s">
        <v>8265</v>
      </c>
      <c r="S35" s="5">
        <f t="shared" si="0"/>
        <v>1.0209523809523811</v>
      </c>
      <c r="T35" s="6">
        <f t="shared" si="1"/>
        <v>83.75</v>
      </c>
      <c r="U35" t="s">
        <v>8317</v>
      </c>
      <c r="V35" t="s">
        <v>8318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v>1405928601</v>
      </c>
      <c r="K36" s="13" t="str">
        <f t="shared" si="2"/>
        <v>1405928601.601</v>
      </c>
      <c r="L36" s="12">
        <f t="shared" si="3"/>
        <v>41841.321777789351</v>
      </c>
      <c r="M36" s="13" t="str">
        <f t="shared" si="4"/>
        <v>1407224601.601</v>
      </c>
      <c r="N36" s="12">
        <f t="shared" si="5"/>
        <v>41856.321777789351</v>
      </c>
      <c r="O36" t="b">
        <v>0</v>
      </c>
      <c r="P36">
        <v>68</v>
      </c>
      <c r="Q36" t="b">
        <v>1</v>
      </c>
      <c r="R36" t="s">
        <v>8265</v>
      </c>
      <c r="S36" s="5">
        <f t="shared" si="0"/>
        <v>1.3046153846153845</v>
      </c>
      <c r="T36" s="6">
        <f t="shared" si="1"/>
        <v>49.882352941176471</v>
      </c>
      <c r="U36" t="s">
        <v>8317</v>
      </c>
      <c r="V36" t="s">
        <v>8318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v>1428130814</v>
      </c>
      <c r="K37" s="13" t="str">
        <f t="shared" si="2"/>
        <v>1428130814.814</v>
      </c>
      <c r="L37" s="12">
        <f t="shared" si="3"/>
        <v>42098.291838125006</v>
      </c>
      <c r="M37" s="13" t="str">
        <f t="shared" si="4"/>
        <v>1430179200.200</v>
      </c>
      <c r="N37" s="12">
        <f t="shared" si="5"/>
        <v>42122.000002314817</v>
      </c>
      <c r="O37" t="b">
        <v>0</v>
      </c>
      <c r="P37">
        <v>28</v>
      </c>
      <c r="Q37" t="b">
        <v>1</v>
      </c>
      <c r="R37" t="s">
        <v>8265</v>
      </c>
      <c r="S37" s="5">
        <f t="shared" si="0"/>
        <v>1.665</v>
      </c>
      <c r="T37" s="6">
        <f t="shared" si="1"/>
        <v>59.464285714285715</v>
      </c>
      <c r="U37" t="s">
        <v>8317</v>
      </c>
      <c r="V37" t="s">
        <v>8318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v>1425540125</v>
      </c>
      <c r="K38" s="13" t="str">
        <f t="shared" si="2"/>
        <v>1425540125.125</v>
      </c>
      <c r="L38" s="12">
        <f t="shared" si="3"/>
        <v>42068.307003761569</v>
      </c>
      <c r="M38" s="13" t="str">
        <f t="shared" si="4"/>
        <v>1428128525.525</v>
      </c>
      <c r="N38" s="12">
        <f t="shared" si="5"/>
        <v>42098.265341724538</v>
      </c>
      <c r="O38" t="b">
        <v>0</v>
      </c>
      <c r="P38">
        <v>44</v>
      </c>
      <c r="Q38" t="b">
        <v>1</v>
      </c>
      <c r="R38" t="s">
        <v>8265</v>
      </c>
      <c r="S38" s="5">
        <f t="shared" si="0"/>
        <v>1.4215</v>
      </c>
      <c r="T38" s="6">
        <f t="shared" si="1"/>
        <v>193.84090909090909</v>
      </c>
      <c r="U38" t="s">
        <v>8317</v>
      </c>
      <c r="V38" t="s">
        <v>8318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v>1422463079</v>
      </c>
      <c r="K39" s="13" t="str">
        <f t="shared" si="2"/>
        <v>1422463079.079</v>
      </c>
      <c r="L39" s="12">
        <f t="shared" si="3"/>
        <v>42032.69304489583</v>
      </c>
      <c r="M39" s="13" t="str">
        <f t="shared" si="4"/>
        <v>1425055079.079</v>
      </c>
      <c r="N39" s="12">
        <f t="shared" si="5"/>
        <v>42062.69304489583</v>
      </c>
      <c r="O39" t="b">
        <v>0</v>
      </c>
      <c r="P39">
        <v>253</v>
      </c>
      <c r="Q39" t="b">
        <v>1</v>
      </c>
      <c r="R39" t="s">
        <v>8265</v>
      </c>
      <c r="S39" s="5">
        <f t="shared" si="0"/>
        <v>1.8344090909090909</v>
      </c>
      <c r="T39" s="6">
        <f t="shared" si="1"/>
        <v>159.51383399209487</v>
      </c>
      <c r="U39" t="s">
        <v>8317</v>
      </c>
      <c r="V39" t="s">
        <v>8318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v>1365643344</v>
      </c>
      <c r="K40" s="13" t="str">
        <f t="shared" si="2"/>
        <v>1365643344.344</v>
      </c>
      <c r="L40" s="12">
        <f t="shared" si="3"/>
        <v>41375.057226203702</v>
      </c>
      <c r="M40" s="13" t="str">
        <f t="shared" si="4"/>
        <v>1368235344.344</v>
      </c>
      <c r="N40" s="12">
        <f t="shared" si="5"/>
        <v>41405.057226203702</v>
      </c>
      <c r="O40" t="b">
        <v>0</v>
      </c>
      <c r="P40">
        <v>66</v>
      </c>
      <c r="Q40" t="b">
        <v>1</v>
      </c>
      <c r="R40" t="s">
        <v>8265</v>
      </c>
      <c r="S40" s="5">
        <f t="shared" si="0"/>
        <v>1.1004</v>
      </c>
      <c r="T40" s="6">
        <f t="shared" si="1"/>
        <v>41.68181818181818</v>
      </c>
      <c r="U40" t="s">
        <v>8317</v>
      </c>
      <c r="V40" t="s">
        <v>8318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v>1398388068</v>
      </c>
      <c r="K41" s="13" t="str">
        <f t="shared" si="2"/>
        <v>1398388068.068</v>
      </c>
      <c r="L41" s="12">
        <f t="shared" si="3"/>
        <v>41754.047084120371</v>
      </c>
      <c r="M41" s="13" t="str">
        <f t="shared" si="4"/>
        <v>1401058740.740</v>
      </c>
      <c r="N41" s="12">
        <f t="shared" si="5"/>
        <v>41784.957647453703</v>
      </c>
      <c r="O41" t="b">
        <v>0</v>
      </c>
      <c r="P41">
        <v>217</v>
      </c>
      <c r="Q41" t="b">
        <v>1</v>
      </c>
      <c r="R41" t="s">
        <v>8265</v>
      </c>
      <c r="S41" s="5">
        <f t="shared" si="0"/>
        <v>1.3098000000000001</v>
      </c>
      <c r="T41" s="6">
        <f t="shared" si="1"/>
        <v>150.89861751152074</v>
      </c>
      <c r="U41" t="s">
        <v>8317</v>
      </c>
      <c r="V41" t="s">
        <v>8318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v>1401426488</v>
      </c>
      <c r="K42" s="13" t="str">
        <f t="shared" si="2"/>
        <v>1401426488.488</v>
      </c>
      <c r="L42" s="12">
        <f t="shared" si="3"/>
        <v>41789.213987129631</v>
      </c>
      <c r="M42" s="13" t="str">
        <f t="shared" si="4"/>
        <v>1403150400.400</v>
      </c>
      <c r="N42" s="12">
        <f t="shared" si="5"/>
        <v>41809.166671296298</v>
      </c>
      <c r="O42" t="b">
        <v>0</v>
      </c>
      <c r="P42">
        <v>16</v>
      </c>
      <c r="Q42" t="b">
        <v>1</v>
      </c>
      <c r="R42" t="s">
        <v>8265</v>
      </c>
      <c r="S42" s="5">
        <f t="shared" si="0"/>
        <v>1.0135000000000001</v>
      </c>
      <c r="T42" s="6">
        <f t="shared" si="1"/>
        <v>126.6875</v>
      </c>
      <c r="U42" t="s">
        <v>8317</v>
      </c>
      <c r="V42" t="s">
        <v>8318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v>1409924354</v>
      </c>
      <c r="K43" s="13" t="str">
        <f t="shared" si="2"/>
        <v>1409924354.354</v>
      </c>
      <c r="L43" s="12">
        <f t="shared" si="3"/>
        <v>41887.56891613426</v>
      </c>
      <c r="M43" s="13" t="str">
        <f t="shared" si="4"/>
        <v>1412516354.354</v>
      </c>
      <c r="N43" s="12">
        <f t="shared" si="5"/>
        <v>41917.56891613426</v>
      </c>
      <c r="O43" t="b">
        <v>0</v>
      </c>
      <c r="P43">
        <v>19</v>
      </c>
      <c r="Q43" t="b">
        <v>1</v>
      </c>
      <c r="R43" t="s">
        <v>8265</v>
      </c>
      <c r="S43" s="5">
        <f t="shared" si="0"/>
        <v>1</v>
      </c>
      <c r="T43" s="6">
        <f t="shared" si="1"/>
        <v>105.26315789473684</v>
      </c>
      <c r="U43" t="s">
        <v>8317</v>
      </c>
      <c r="V43" t="s">
        <v>8318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v>1417188026</v>
      </c>
      <c r="K44" s="13" t="str">
        <f t="shared" si="2"/>
        <v>1417188026.026</v>
      </c>
      <c r="L44" s="12">
        <f t="shared" si="3"/>
        <v>41971.63919011574</v>
      </c>
      <c r="M44" s="13" t="str">
        <f t="shared" si="4"/>
        <v>1419780026.026</v>
      </c>
      <c r="N44" s="12">
        <f t="shared" si="5"/>
        <v>42001.63919011574</v>
      </c>
      <c r="O44" t="b">
        <v>0</v>
      </c>
      <c r="P44">
        <v>169</v>
      </c>
      <c r="Q44" t="b">
        <v>1</v>
      </c>
      <c r="R44" t="s">
        <v>8265</v>
      </c>
      <c r="S44" s="5">
        <f t="shared" si="0"/>
        <v>1.4185714285714286</v>
      </c>
      <c r="T44" s="6">
        <f t="shared" si="1"/>
        <v>117.51479289940828</v>
      </c>
      <c r="U44" t="s">
        <v>8317</v>
      </c>
      <c r="V44" t="s">
        <v>8318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v>1402599486</v>
      </c>
      <c r="K45" s="13" t="str">
        <f t="shared" si="2"/>
        <v>1402599486.486</v>
      </c>
      <c r="L45" s="12">
        <f t="shared" si="3"/>
        <v>41802.790352847223</v>
      </c>
      <c r="M45" s="13" t="str">
        <f t="shared" si="4"/>
        <v>1405209600.600</v>
      </c>
      <c r="N45" s="12">
        <f t="shared" si="5"/>
        <v>41833.000006944443</v>
      </c>
      <c r="O45" t="b">
        <v>0</v>
      </c>
      <c r="P45">
        <v>263</v>
      </c>
      <c r="Q45" t="b">
        <v>1</v>
      </c>
      <c r="R45" t="s">
        <v>8265</v>
      </c>
      <c r="S45" s="5">
        <f t="shared" si="0"/>
        <v>3.0865999999999998</v>
      </c>
      <c r="T45" s="6">
        <f t="shared" si="1"/>
        <v>117.36121673003802</v>
      </c>
      <c r="U45" t="s">
        <v>8317</v>
      </c>
      <c r="V45" t="s">
        <v>8318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v>1408760537</v>
      </c>
      <c r="K46" s="13" t="str">
        <f t="shared" si="2"/>
        <v>1408760537.537</v>
      </c>
      <c r="L46" s="12">
        <f t="shared" si="3"/>
        <v>41874.09881408565</v>
      </c>
      <c r="M46" s="13" t="str">
        <f t="shared" si="4"/>
        <v>1412648537.537</v>
      </c>
      <c r="N46" s="12">
        <f t="shared" si="5"/>
        <v>41919.09881408565</v>
      </c>
      <c r="O46" t="b">
        <v>0</v>
      </c>
      <c r="P46">
        <v>15</v>
      </c>
      <c r="Q46" t="b">
        <v>1</v>
      </c>
      <c r="R46" t="s">
        <v>8265</v>
      </c>
      <c r="S46" s="5">
        <f t="shared" si="0"/>
        <v>1</v>
      </c>
      <c r="T46" s="6">
        <f t="shared" si="1"/>
        <v>133.33333333333334</v>
      </c>
      <c r="U46" t="s">
        <v>8317</v>
      </c>
      <c r="V46" t="s">
        <v>8318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v>1459177107</v>
      </c>
      <c r="K47" s="13" t="str">
        <f t="shared" si="2"/>
        <v>1459177107.107</v>
      </c>
      <c r="L47" s="12">
        <f t="shared" si="3"/>
        <v>42457.62392484954</v>
      </c>
      <c r="M47" s="13" t="str">
        <f t="shared" si="4"/>
        <v>1461769107.107</v>
      </c>
      <c r="N47" s="12">
        <f t="shared" si="5"/>
        <v>42487.62392484954</v>
      </c>
      <c r="O47" t="b">
        <v>0</v>
      </c>
      <c r="P47">
        <v>61</v>
      </c>
      <c r="Q47" t="b">
        <v>1</v>
      </c>
      <c r="R47" t="s">
        <v>8265</v>
      </c>
      <c r="S47" s="5">
        <f t="shared" si="0"/>
        <v>1.2</v>
      </c>
      <c r="T47" s="6">
        <f t="shared" si="1"/>
        <v>98.360655737704917</v>
      </c>
      <c r="U47" t="s">
        <v>8317</v>
      </c>
      <c r="V47" t="s">
        <v>8318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v>1447628974</v>
      </c>
      <c r="K48" s="13" t="str">
        <f t="shared" si="2"/>
        <v>1447628974.974</v>
      </c>
      <c r="L48" s="12">
        <f t="shared" si="3"/>
        <v>42323.964988124993</v>
      </c>
      <c r="M48" s="13" t="str">
        <f t="shared" si="4"/>
        <v>1450220974.974</v>
      </c>
      <c r="N48" s="12">
        <f t="shared" si="5"/>
        <v>42353.964988124993</v>
      </c>
      <c r="O48" t="b">
        <v>0</v>
      </c>
      <c r="P48">
        <v>45</v>
      </c>
      <c r="Q48" t="b">
        <v>1</v>
      </c>
      <c r="R48" t="s">
        <v>8265</v>
      </c>
      <c r="S48" s="5">
        <f t="shared" si="0"/>
        <v>1.0416666666666667</v>
      </c>
      <c r="T48" s="6">
        <f t="shared" si="1"/>
        <v>194.44444444444446</v>
      </c>
      <c r="U48" t="s">
        <v>8317</v>
      </c>
      <c r="V48" t="s">
        <v>8318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v>1413834007</v>
      </c>
      <c r="K49" s="13" t="str">
        <f t="shared" si="2"/>
        <v>1413834007.007</v>
      </c>
      <c r="L49" s="12">
        <f t="shared" si="3"/>
        <v>41932.819525543979</v>
      </c>
      <c r="M49" s="13" t="str">
        <f t="shared" si="4"/>
        <v>1419021607.607</v>
      </c>
      <c r="N49" s="12">
        <f t="shared" si="5"/>
        <v>41992.861199155093</v>
      </c>
      <c r="O49" t="b">
        <v>0</v>
      </c>
      <c r="P49">
        <v>70</v>
      </c>
      <c r="Q49" t="b">
        <v>1</v>
      </c>
      <c r="R49" t="s">
        <v>8265</v>
      </c>
      <c r="S49" s="5">
        <f t="shared" si="0"/>
        <v>1.0761100000000001</v>
      </c>
      <c r="T49" s="6">
        <f t="shared" si="1"/>
        <v>76.865000000000009</v>
      </c>
      <c r="U49" t="s">
        <v>8317</v>
      </c>
      <c r="V49" t="s">
        <v>8318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v>1422534260</v>
      </c>
      <c r="K50" s="13" t="str">
        <f t="shared" si="2"/>
        <v>1422534260.260</v>
      </c>
      <c r="L50" s="12">
        <f t="shared" si="3"/>
        <v>42033.516901157403</v>
      </c>
      <c r="M50" s="13" t="str">
        <f t="shared" si="4"/>
        <v>1425211200.200</v>
      </c>
      <c r="N50" s="12">
        <f t="shared" si="5"/>
        <v>42064.500002314817</v>
      </c>
      <c r="O50" t="b">
        <v>0</v>
      </c>
      <c r="P50">
        <v>38</v>
      </c>
      <c r="Q50" t="b">
        <v>1</v>
      </c>
      <c r="R50" t="s">
        <v>8265</v>
      </c>
      <c r="S50" s="5">
        <f t="shared" si="0"/>
        <v>1.0794999999999999</v>
      </c>
      <c r="T50" s="6">
        <f t="shared" si="1"/>
        <v>56.815789473684212</v>
      </c>
      <c r="U50" t="s">
        <v>8317</v>
      </c>
      <c r="V50" t="s">
        <v>8318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v>1443068045</v>
      </c>
      <c r="K51" s="13" t="str">
        <f t="shared" si="2"/>
        <v>1443068045.045</v>
      </c>
      <c r="L51" s="12">
        <f t="shared" si="3"/>
        <v>42271.176447280093</v>
      </c>
      <c r="M51" s="13" t="str">
        <f t="shared" si="4"/>
        <v>1445660045.045</v>
      </c>
      <c r="N51" s="12">
        <f t="shared" si="5"/>
        <v>42301.176447280093</v>
      </c>
      <c r="O51" t="b">
        <v>0</v>
      </c>
      <c r="P51">
        <v>87</v>
      </c>
      <c r="Q51" t="b">
        <v>1</v>
      </c>
      <c r="R51" t="s">
        <v>8265</v>
      </c>
      <c r="S51" s="5">
        <f t="shared" si="0"/>
        <v>1</v>
      </c>
      <c r="T51" s="6">
        <f t="shared" si="1"/>
        <v>137.93103448275863</v>
      </c>
      <c r="U51" t="s">
        <v>8317</v>
      </c>
      <c r="V51" t="s">
        <v>8318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v>1419271458</v>
      </c>
      <c r="K52" s="13" t="str">
        <f t="shared" si="2"/>
        <v>1419271458.458</v>
      </c>
      <c r="L52" s="12">
        <f t="shared" si="3"/>
        <v>41995.752991412039</v>
      </c>
      <c r="M52" s="13" t="str">
        <f t="shared" si="4"/>
        <v>1422637200.200</v>
      </c>
      <c r="N52" s="12">
        <f t="shared" si="5"/>
        <v>42034.708335648145</v>
      </c>
      <c r="O52" t="b">
        <v>0</v>
      </c>
      <c r="P52">
        <v>22</v>
      </c>
      <c r="Q52" t="b">
        <v>1</v>
      </c>
      <c r="R52" t="s">
        <v>8265</v>
      </c>
      <c r="S52" s="5">
        <f t="shared" si="0"/>
        <v>1</v>
      </c>
      <c r="T52" s="6">
        <f t="shared" si="1"/>
        <v>27.272727272727273</v>
      </c>
      <c r="U52" t="s">
        <v>8317</v>
      </c>
      <c r="V52" t="s">
        <v>8318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v>1436653037</v>
      </c>
      <c r="K53" s="13" t="str">
        <f t="shared" si="2"/>
        <v>1436653037.037</v>
      </c>
      <c r="L53" s="12">
        <f t="shared" si="3"/>
        <v>42196.928669409725</v>
      </c>
      <c r="M53" s="13" t="str">
        <f t="shared" si="4"/>
        <v>1439245037.037</v>
      </c>
      <c r="N53" s="12">
        <f t="shared" si="5"/>
        <v>42226.928669409725</v>
      </c>
      <c r="O53" t="b">
        <v>0</v>
      </c>
      <c r="P53">
        <v>119</v>
      </c>
      <c r="Q53" t="b">
        <v>1</v>
      </c>
      <c r="R53" t="s">
        <v>8265</v>
      </c>
      <c r="S53" s="5">
        <f t="shared" si="0"/>
        <v>1.2801818181818181</v>
      </c>
      <c r="T53" s="6">
        <f t="shared" si="1"/>
        <v>118.33613445378151</v>
      </c>
      <c r="U53" t="s">
        <v>8317</v>
      </c>
      <c r="V53" t="s">
        <v>8318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v>1403023846</v>
      </c>
      <c r="K54" s="13" t="str">
        <f t="shared" si="2"/>
        <v>1403023846.846</v>
      </c>
      <c r="L54" s="12">
        <f t="shared" si="3"/>
        <v>41807.701931087962</v>
      </c>
      <c r="M54" s="13" t="str">
        <f t="shared" si="4"/>
        <v>1405615846.846</v>
      </c>
      <c r="N54" s="12">
        <f t="shared" si="5"/>
        <v>41837.701931087962</v>
      </c>
      <c r="O54" t="b">
        <v>0</v>
      </c>
      <c r="P54">
        <v>52</v>
      </c>
      <c r="Q54" t="b">
        <v>1</v>
      </c>
      <c r="R54" t="s">
        <v>8265</v>
      </c>
      <c r="S54" s="5">
        <f t="shared" si="0"/>
        <v>1.1620999999999999</v>
      </c>
      <c r="T54" s="6">
        <f t="shared" si="1"/>
        <v>223.48076923076923</v>
      </c>
      <c r="U54" t="s">
        <v>8317</v>
      </c>
      <c r="V54" t="s">
        <v>8318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v>1395407445</v>
      </c>
      <c r="K55" s="13" t="str">
        <f t="shared" si="2"/>
        <v>1395407445.445</v>
      </c>
      <c r="L55" s="12">
        <f t="shared" si="3"/>
        <v>41719.549137094909</v>
      </c>
      <c r="M55" s="13" t="str">
        <f t="shared" si="4"/>
        <v>1396648800.800</v>
      </c>
      <c r="N55" s="12">
        <f t="shared" si="5"/>
        <v>41733.916675925924</v>
      </c>
      <c r="O55" t="b">
        <v>0</v>
      </c>
      <c r="P55">
        <v>117</v>
      </c>
      <c r="Q55" t="b">
        <v>1</v>
      </c>
      <c r="R55" t="s">
        <v>8265</v>
      </c>
      <c r="S55" s="5">
        <f t="shared" si="0"/>
        <v>1.0963333333333334</v>
      </c>
      <c r="T55" s="6">
        <f t="shared" si="1"/>
        <v>28.111111111111111</v>
      </c>
      <c r="U55" t="s">
        <v>8317</v>
      </c>
      <c r="V55" t="s">
        <v>8318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v>1448471221</v>
      </c>
      <c r="K56" s="13" t="str">
        <f t="shared" si="2"/>
        <v>1448471221.221</v>
      </c>
      <c r="L56" s="12">
        <f t="shared" si="3"/>
        <v>42333.713208576388</v>
      </c>
      <c r="M56" s="13" t="str">
        <f t="shared" si="4"/>
        <v>1451063221.221</v>
      </c>
      <c r="N56" s="12">
        <f t="shared" si="5"/>
        <v>42363.713208576388</v>
      </c>
      <c r="O56" t="b">
        <v>0</v>
      </c>
      <c r="P56">
        <v>52</v>
      </c>
      <c r="Q56" t="b">
        <v>1</v>
      </c>
      <c r="R56" t="s">
        <v>8265</v>
      </c>
      <c r="S56" s="5">
        <f t="shared" si="0"/>
        <v>1.01</v>
      </c>
      <c r="T56" s="6">
        <f t="shared" si="1"/>
        <v>194.23076923076923</v>
      </c>
      <c r="U56" t="s">
        <v>8317</v>
      </c>
      <c r="V56" t="s">
        <v>8318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v>1462576516</v>
      </c>
      <c r="K57" s="13" t="str">
        <f t="shared" si="2"/>
        <v>1462576516.516</v>
      </c>
      <c r="L57" s="12">
        <f t="shared" si="3"/>
        <v>42496.968941157407</v>
      </c>
      <c r="M57" s="13" t="str">
        <f t="shared" si="4"/>
        <v>1464390916.916</v>
      </c>
      <c r="N57" s="12">
        <f t="shared" si="5"/>
        <v>42517.968945787034</v>
      </c>
      <c r="O57" t="b">
        <v>0</v>
      </c>
      <c r="P57">
        <v>86</v>
      </c>
      <c r="Q57" t="b">
        <v>1</v>
      </c>
      <c r="R57" t="s">
        <v>8265</v>
      </c>
      <c r="S57" s="5">
        <f t="shared" si="0"/>
        <v>1.2895348837209302</v>
      </c>
      <c r="T57" s="6">
        <f t="shared" si="1"/>
        <v>128.95348837209303</v>
      </c>
      <c r="U57" t="s">
        <v>8317</v>
      </c>
      <c r="V57" t="s">
        <v>8318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v>1432559424</v>
      </c>
      <c r="K58" s="13" t="str">
        <f t="shared" si="2"/>
        <v>1432559424.424</v>
      </c>
      <c r="L58" s="12">
        <f t="shared" si="3"/>
        <v>42149.548893796295</v>
      </c>
      <c r="M58" s="13" t="str">
        <f t="shared" si="4"/>
        <v>1433779200.200</v>
      </c>
      <c r="N58" s="12">
        <f t="shared" si="5"/>
        <v>42163.666668981481</v>
      </c>
      <c r="O58" t="b">
        <v>0</v>
      </c>
      <c r="P58">
        <v>174</v>
      </c>
      <c r="Q58" t="b">
        <v>1</v>
      </c>
      <c r="R58" t="s">
        <v>8265</v>
      </c>
      <c r="S58" s="5">
        <f t="shared" si="0"/>
        <v>1.0726249999999999</v>
      </c>
      <c r="T58" s="6">
        <f t="shared" si="1"/>
        <v>49.316091954022987</v>
      </c>
      <c r="U58" t="s">
        <v>8317</v>
      </c>
      <c r="V58" t="s">
        <v>8318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v>1427399962</v>
      </c>
      <c r="K59" s="13" t="str">
        <f t="shared" si="2"/>
        <v>1427399962.962</v>
      </c>
      <c r="L59" s="12">
        <f t="shared" si="3"/>
        <v>42089.83290465278</v>
      </c>
      <c r="M59" s="13" t="str">
        <f t="shared" si="4"/>
        <v>1429991962.962</v>
      </c>
      <c r="N59" s="12">
        <f t="shared" si="5"/>
        <v>42119.83290465278</v>
      </c>
      <c r="O59" t="b">
        <v>0</v>
      </c>
      <c r="P59">
        <v>69</v>
      </c>
      <c r="Q59" t="b">
        <v>1</v>
      </c>
      <c r="R59" t="s">
        <v>8265</v>
      </c>
      <c r="S59" s="5">
        <f t="shared" si="0"/>
        <v>1.0189999999999999</v>
      </c>
      <c r="T59" s="6">
        <f t="shared" si="1"/>
        <v>221.52173913043478</v>
      </c>
      <c r="U59" t="s">
        <v>8317</v>
      </c>
      <c r="V59" t="s">
        <v>8318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v>1413827572</v>
      </c>
      <c r="K60" s="13" t="str">
        <f t="shared" si="2"/>
        <v>1413827572.572</v>
      </c>
      <c r="L60" s="12">
        <f t="shared" si="3"/>
        <v>41932.745052916667</v>
      </c>
      <c r="M60" s="13" t="str">
        <f t="shared" si="4"/>
        <v>1416423172.172</v>
      </c>
      <c r="N60" s="12">
        <f t="shared" si="5"/>
        <v>41962.786714953705</v>
      </c>
      <c r="O60" t="b">
        <v>0</v>
      </c>
      <c r="P60">
        <v>75</v>
      </c>
      <c r="Q60" t="b">
        <v>1</v>
      </c>
      <c r="R60" t="s">
        <v>8265</v>
      </c>
      <c r="S60" s="5">
        <f t="shared" si="0"/>
        <v>1.0290999999999999</v>
      </c>
      <c r="T60" s="6">
        <f t="shared" si="1"/>
        <v>137.21333333333334</v>
      </c>
      <c r="U60" t="s">
        <v>8317</v>
      </c>
      <c r="V60" t="s">
        <v>8318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v>1439530776</v>
      </c>
      <c r="K61" s="13" t="str">
        <f t="shared" si="2"/>
        <v>1439530776.776</v>
      </c>
      <c r="L61" s="12">
        <f t="shared" si="3"/>
        <v>42230.235842314811</v>
      </c>
      <c r="M61" s="13" t="str">
        <f t="shared" si="4"/>
        <v>1442264400.400</v>
      </c>
      <c r="N61" s="12">
        <f t="shared" si="5"/>
        <v>42261.875004629634</v>
      </c>
      <c r="O61" t="b">
        <v>0</v>
      </c>
      <c r="P61">
        <v>33</v>
      </c>
      <c r="Q61" t="b">
        <v>1</v>
      </c>
      <c r="R61" t="s">
        <v>8265</v>
      </c>
      <c r="S61" s="5">
        <f t="shared" si="0"/>
        <v>1.0012570000000001</v>
      </c>
      <c r="T61" s="6">
        <f t="shared" si="1"/>
        <v>606.82242424242418</v>
      </c>
      <c r="U61" t="s">
        <v>8317</v>
      </c>
      <c r="V61" t="s">
        <v>8318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v>1393882717</v>
      </c>
      <c r="K62" s="13" t="str">
        <f t="shared" si="2"/>
        <v>1393882717.717</v>
      </c>
      <c r="L62" s="12">
        <f t="shared" si="3"/>
        <v>41701.901825428242</v>
      </c>
      <c r="M62" s="13" t="str">
        <f t="shared" si="4"/>
        <v>1395532800.800</v>
      </c>
      <c r="N62" s="12">
        <f t="shared" si="5"/>
        <v>41721.00000925926</v>
      </c>
      <c r="O62" t="b">
        <v>0</v>
      </c>
      <c r="P62">
        <v>108</v>
      </c>
      <c r="Q62" t="b">
        <v>1</v>
      </c>
      <c r="R62" t="s">
        <v>8266</v>
      </c>
      <c r="S62" s="5">
        <f t="shared" si="0"/>
        <v>1.0329622222222221</v>
      </c>
      <c r="T62" s="6">
        <f t="shared" si="1"/>
        <v>43.040092592592593</v>
      </c>
      <c r="U62" t="s">
        <v>8317</v>
      </c>
      <c r="V62" t="s">
        <v>8319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v>1368646357</v>
      </c>
      <c r="K63" s="13" t="str">
        <f t="shared" si="2"/>
        <v>1368646357.357</v>
      </c>
      <c r="L63" s="12">
        <f t="shared" si="3"/>
        <v>41409.814321261576</v>
      </c>
      <c r="M63" s="13" t="str">
        <f t="shared" si="4"/>
        <v>1370547157.157</v>
      </c>
      <c r="N63" s="12">
        <f t="shared" si="5"/>
        <v>41431.814318946759</v>
      </c>
      <c r="O63" t="b">
        <v>0</v>
      </c>
      <c r="P63">
        <v>23</v>
      </c>
      <c r="Q63" t="b">
        <v>1</v>
      </c>
      <c r="R63" t="s">
        <v>8266</v>
      </c>
      <c r="S63" s="5">
        <f t="shared" si="0"/>
        <v>1.4830000000000001</v>
      </c>
      <c r="T63" s="6">
        <f t="shared" si="1"/>
        <v>322.39130434782606</v>
      </c>
      <c r="U63" t="s">
        <v>8317</v>
      </c>
      <c r="V63" t="s">
        <v>8319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v>1360177878</v>
      </c>
      <c r="K64" s="13" t="str">
        <f t="shared" si="2"/>
        <v>1360177878.878</v>
      </c>
      <c r="L64" s="12">
        <f t="shared" si="3"/>
        <v>41311.799524050926</v>
      </c>
      <c r="M64" s="13" t="str">
        <f t="shared" si="4"/>
        <v>1362337878.878</v>
      </c>
      <c r="N64" s="12">
        <f t="shared" si="5"/>
        <v>41336.799524050926</v>
      </c>
      <c r="O64" t="b">
        <v>0</v>
      </c>
      <c r="P64">
        <v>48</v>
      </c>
      <c r="Q64" t="b">
        <v>1</v>
      </c>
      <c r="R64" t="s">
        <v>8266</v>
      </c>
      <c r="S64" s="5">
        <f t="shared" si="0"/>
        <v>1.5473333333333332</v>
      </c>
      <c r="T64" s="6">
        <f t="shared" si="1"/>
        <v>96.708333333333329</v>
      </c>
      <c r="U64" t="s">
        <v>8317</v>
      </c>
      <c r="V64" t="s">
        <v>8319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v>1386194013</v>
      </c>
      <c r="K65" s="13" t="str">
        <f t="shared" si="2"/>
        <v>1386194013.013</v>
      </c>
      <c r="L65" s="12">
        <f t="shared" si="3"/>
        <v>41612.912187650465</v>
      </c>
      <c r="M65" s="13" t="str">
        <f t="shared" si="4"/>
        <v>1388206740.740</v>
      </c>
      <c r="N65" s="12">
        <f t="shared" si="5"/>
        <v>41636.207647453703</v>
      </c>
      <c r="O65" t="b">
        <v>0</v>
      </c>
      <c r="P65">
        <v>64</v>
      </c>
      <c r="Q65" t="b">
        <v>1</v>
      </c>
      <c r="R65" t="s">
        <v>8266</v>
      </c>
      <c r="S65" s="5">
        <f t="shared" si="0"/>
        <v>1.1351849999999999</v>
      </c>
      <c r="T65" s="6">
        <f t="shared" si="1"/>
        <v>35.474531249999998</v>
      </c>
      <c r="U65" t="s">
        <v>8317</v>
      </c>
      <c r="V65" t="s">
        <v>8319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v>1370651181</v>
      </c>
      <c r="K66" s="13" t="str">
        <f t="shared" si="2"/>
        <v>1370651181.181</v>
      </c>
      <c r="L66" s="12">
        <f t="shared" si="3"/>
        <v>41433.018300706019</v>
      </c>
      <c r="M66" s="13" t="str">
        <f t="shared" si="4"/>
        <v>1373243181.181</v>
      </c>
      <c r="N66" s="12">
        <f t="shared" si="5"/>
        <v>41463.018300706019</v>
      </c>
      <c r="O66" t="b">
        <v>0</v>
      </c>
      <c r="P66">
        <v>24</v>
      </c>
      <c r="Q66" t="b">
        <v>1</v>
      </c>
      <c r="R66" t="s">
        <v>8266</v>
      </c>
      <c r="S66" s="5">
        <f t="shared" ref="S66:S129" si="6">E66/D66</f>
        <v>1.7333333333333334</v>
      </c>
      <c r="T66" s="6">
        <f t="shared" ref="T66:T129" si="7">E66/P66</f>
        <v>86.666666666666671</v>
      </c>
      <c r="U66" t="s">
        <v>8317</v>
      </c>
      <c r="V66" t="s">
        <v>8319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v>1405453354</v>
      </c>
      <c r="K67" s="13" t="str">
        <f t="shared" ref="K67:K130" si="8">LEFT(J67,10 )&amp; "."&amp; RIGHT(J67,3)</f>
        <v>1405453354.354</v>
      </c>
      <c r="L67" s="12">
        <f t="shared" ref="L67:L130" si="9">(((K67/60)/60)/24)+DATE(1970,1,1)</f>
        <v>41835.821230949077</v>
      </c>
      <c r="M67" s="13" t="str">
        <f t="shared" ref="M67:M130" si="10">LEFT(I67,10)&amp;"."&amp;RIGHT(I67,3)</f>
        <v>1407736740.740</v>
      </c>
      <c r="N67" s="12">
        <f t="shared" ref="N67:N130" si="11">(((M67/60)/60)/24)+DATE(1970,1,1)</f>
        <v>41862.249314120374</v>
      </c>
      <c r="O67" t="b">
        <v>0</v>
      </c>
      <c r="P67">
        <v>57</v>
      </c>
      <c r="Q67" t="b">
        <v>1</v>
      </c>
      <c r="R67" t="s">
        <v>8266</v>
      </c>
      <c r="S67" s="5">
        <f t="shared" si="6"/>
        <v>1.0752857142857142</v>
      </c>
      <c r="T67" s="6">
        <f t="shared" si="7"/>
        <v>132.05263157894737</v>
      </c>
      <c r="U67" t="s">
        <v>8317</v>
      </c>
      <c r="V67" t="s">
        <v>8319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v>1466281420</v>
      </c>
      <c r="K68" s="13" t="str">
        <f t="shared" si="8"/>
        <v>1466281420.420</v>
      </c>
      <c r="L68" s="12">
        <f t="shared" si="9"/>
        <v>42539.849773379625</v>
      </c>
      <c r="M68" s="13" t="str">
        <f t="shared" si="10"/>
        <v>1468873420.420</v>
      </c>
      <c r="N68" s="12">
        <f t="shared" si="11"/>
        <v>42569.849773379625</v>
      </c>
      <c r="O68" t="b">
        <v>0</v>
      </c>
      <c r="P68">
        <v>26</v>
      </c>
      <c r="Q68" t="b">
        <v>1</v>
      </c>
      <c r="R68" t="s">
        <v>8266</v>
      </c>
      <c r="S68" s="5">
        <f t="shared" si="6"/>
        <v>1.1859999999999999</v>
      </c>
      <c r="T68" s="6">
        <f t="shared" si="7"/>
        <v>91.230769230769226</v>
      </c>
      <c r="U68" t="s">
        <v>8317</v>
      </c>
      <c r="V68" t="s">
        <v>8319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v>1339768804</v>
      </c>
      <c r="K69" s="13" t="str">
        <f t="shared" si="8"/>
        <v>1339768804.804</v>
      </c>
      <c r="L69" s="12">
        <f t="shared" si="9"/>
        <v>41075.583388935185</v>
      </c>
      <c r="M69" s="13" t="str">
        <f t="shared" si="10"/>
        <v>1342360804.804</v>
      </c>
      <c r="N69" s="12">
        <f t="shared" si="11"/>
        <v>41105.583388935185</v>
      </c>
      <c r="O69" t="b">
        <v>0</v>
      </c>
      <c r="P69">
        <v>20</v>
      </c>
      <c r="Q69" t="b">
        <v>1</v>
      </c>
      <c r="R69" t="s">
        <v>8266</v>
      </c>
      <c r="S69" s="5">
        <f t="shared" si="6"/>
        <v>1.1625000000000001</v>
      </c>
      <c r="T69" s="6">
        <f t="shared" si="7"/>
        <v>116.25</v>
      </c>
      <c r="U69" t="s">
        <v>8317</v>
      </c>
      <c r="V69" t="s">
        <v>8319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v>1390570791</v>
      </c>
      <c r="K70" s="13" t="str">
        <f t="shared" si="8"/>
        <v>1390570791.791</v>
      </c>
      <c r="L70" s="12">
        <f t="shared" si="9"/>
        <v>41663.569349432866</v>
      </c>
      <c r="M70" s="13" t="str">
        <f t="shared" si="10"/>
        <v>1393162791.791</v>
      </c>
      <c r="N70" s="12">
        <f t="shared" si="11"/>
        <v>41693.569349432866</v>
      </c>
      <c r="O70" t="b">
        <v>0</v>
      </c>
      <c r="P70">
        <v>36</v>
      </c>
      <c r="Q70" t="b">
        <v>1</v>
      </c>
      <c r="R70" t="s">
        <v>8266</v>
      </c>
      <c r="S70" s="5">
        <f t="shared" si="6"/>
        <v>1.2716666666666667</v>
      </c>
      <c r="T70" s="6">
        <f t="shared" si="7"/>
        <v>21.194444444444443</v>
      </c>
      <c r="U70" t="s">
        <v>8317</v>
      </c>
      <c r="V70" t="s">
        <v>8319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v>1314765025</v>
      </c>
      <c r="K71" s="13" t="str">
        <f t="shared" si="8"/>
        <v>1314765025.025</v>
      </c>
      <c r="L71" s="12">
        <f t="shared" si="9"/>
        <v>40786.187789641204</v>
      </c>
      <c r="M71" s="13" t="str">
        <f t="shared" si="10"/>
        <v>1317538740.740</v>
      </c>
      <c r="N71" s="12">
        <f t="shared" si="11"/>
        <v>40818.290980787038</v>
      </c>
      <c r="O71" t="b">
        <v>0</v>
      </c>
      <c r="P71">
        <v>178</v>
      </c>
      <c r="Q71" t="b">
        <v>1</v>
      </c>
      <c r="R71" t="s">
        <v>8266</v>
      </c>
      <c r="S71" s="5">
        <f t="shared" si="6"/>
        <v>1.109423</v>
      </c>
      <c r="T71" s="6">
        <f t="shared" si="7"/>
        <v>62.327134831460668</v>
      </c>
      <c r="U71" t="s">
        <v>8317</v>
      </c>
      <c r="V71" t="s">
        <v>8319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v>1309987845</v>
      </c>
      <c r="K72" s="13" t="str">
        <f t="shared" si="8"/>
        <v>1309987845.845</v>
      </c>
      <c r="L72" s="12">
        <f t="shared" si="9"/>
        <v>40730.896363946762</v>
      </c>
      <c r="M72" s="13" t="str">
        <f t="shared" si="10"/>
        <v>1315171845.845</v>
      </c>
      <c r="N72" s="12">
        <f t="shared" si="11"/>
        <v>40790.896363946762</v>
      </c>
      <c r="O72" t="b">
        <v>0</v>
      </c>
      <c r="P72">
        <v>17</v>
      </c>
      <c r="Q72" t="b">
        <v>1</v>
      </c>
      <c r="R72" t="s">
        <v>8266</v>
      </c>
      <c r="S72" s="5">
        <f t="shared" si="6"/>
        <v>1.272</v>
      </c>
      <c r="T72" s="6">
        <f t="shared" si="7"/>
        <v>37.411764705882355</v>
      </c>
      <c r="U72" t="s">
        <v>8317</v>
      </c>
      <c r="V72" t="s">
        <v>8319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v>1333002657</v>
      </c>
      <c r="K73" s="13" t="str">
        <f t="shared" si="8"/>
        <v>1333002657.657</v>
      </c>
      <c r="L73" s="12">
        <f t="shared" si="9"/>
        <v>40997.271500659721</v>
      </c>
      <c r="M73" s="13" t="str">
        <f t="shared" si="10"/>
        <v>1338186657.657</v>
      </c>
      <c r="N73" s="12">
        <f t="shared" si="11"/>
        <v>41057.271500659721</v>
      </c>
      <c r="O73" t="b">
        <v>0</v>
      </c>
      <c r="P73">
        <v>32</v>
      </c>
      <c r="Q73" t="b">
        <v>1</v>
      </c>
      <c r="R73" t="s">
        <v>8266</v>
      </c>
      <c r="S73" s="5">
        <f t="shared" si="6"/>
        <v>1.2394444444444443</v>
      </c>
      <c r="T73" s="6">
        <f t="shared" si="7"/>
        <v>69.71875</v>
      </c>
      <c r="U73" t="s">
        <v>8317</v>
      </c>
      <c r="V73" t="s">
        <v>8319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v>1351210481</v>
      </c>
      <c r="K74" s="13" t="str">
        <f t="shared" si="8"/>
        <v>1351210481.481</v>
      </c>
      <c r="L74" s="12">
        <f t="shared" si="9"/>
        <v>41208.01020232639</v>
      </c>
      <c r="M74" s="13" t="str">
        <f t="shared" si="10"/>
        <v>1352937600.600</v>
      </c>
      <c r="N74" s="12">
        <f t="shared" si="11"/>
        <v>41228.000006944443</v>
      </c>
      <c r="O74" t="b">
        <v>0</v>
      </c>
      <c r="P74">
        <v>41</v>
      </c>
      <c r="Q74" t="b">
        <v>1</v>
      </c>
      <c r="R74" t="s">
        <v>8266</v>
      </c>
      <c r="S74" s="5">
        <f t="shared" si="6"/>
        <v>1.084090909090909</v>
      </c>
      <c r="T74" s="6">
        <f t="shared" si="7"/>
        <v>58.170731707317074</v>
      </c>
      <c r="U74" t="s">
        <v>8317</v>
      </c>
      <c r="V74" t="s">
        <v>8319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v>1297620584</v>
      </c>
      <c r="K75" s="13" t="str">
        <f t="shared" si="8"/>
        <v>1297620584.584</v>
      </c>
      <c r="L75" s="12">
        <f t="shared" si="9"/>
        <v>40587.756766018523</v>
      </c>
      <c r="M75" s="13" t="str">
        <f t="shared" si="10"/>
        <v>1304395140.140</v>
      </c>
      <c r="N75" s="12">
        <f t="shared" si="11"/>
        <v>40666.165973842595</v>
      </c>
      <c r="O75" t="b">
        <v>0</v>
      </c>
      <c r="P75">
        <v>18</v>
      </c>
      <c r="Q75" t="b">
        <v>1</v>
      </c>
      <c r="R75" t="s">
        <v>8266</v>
      </c>
      <c r="S75" s="5">
        <f t="shared" si="6"/>
        <v>1</v>
      </c>
      <c r="T75" s="6">
        <f t="shared" si="7"/>
        <v>50</v>
      </c>
      <c r="U75" t="s">
        <v>8317</v>
      </c>
      <c r="V75" t="s">
        <v>8319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v>1450784495</v>
      </c>
      <c r="K76" s="13" t="str">
        <f t="shared" si="8"/>
        <v>1450784495.495</v>
      </c>
      <c r="L76" s="12">
        <f t="shared" si="9"/>
        <v>42360.487216377311</v>
      </c>
      <c r="M76" s="13" t="str">
        <f t="shared" si="10"/>
        <v>1453376495.495</v>
      </c>
      <c r="N76" s="12">
        <f t="shared" si="11"/>
        <v>42390.487216377311</v>
      </c>
      <c r="O76" t="b">
        <v>0</v>
      </c>
      <c r="P76">
        <v>29</v>
      </c>
      <c r="Q76" t="b">
        <v>1</v>
      </c>
      <c r="R76" t="s">
        <v>8266</v>
      </c>
      <c r="S76" s="5">
        <f t="shared" si="6"/>
        <v>1.1293199999999999</v>
      </c>
      <c r="T76" s="6">
        <f t="shared" si="7"/>
        <v>19.471034482758618</v>
      </c>
      <c r="U76" t="s">
        <v>8317</v>
      </c>
      <c r="V76" t="s">
        <v>8319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v>1364101272</v>
      </c>
      <c r="K77" s="13" t="str">
        <f t="shared" si="8"/>
        <v>1364101272.272</v>
      </c>
      <c r="L77" s="12">
        <f t="shared" si="9"/>
        <v>41357.209169814814</v>
      </c>
      <c r="M77" s="13" t="str">
        <f t="shared" si="10"/>
        <v>1366693272.272</v>
      </c>
      <c r="N77" s="12">
        <f t="shared" si="11"/>
        <v>41387.209169814814</v>
      </c>
      <c r="O77" t="b">
        <v>0</v>
      </c>
      <c r="P77">
        <v>47</v>
      </c>
      <c r="Q77" t="b">
        <v>1</v>
      </c>
      <c r="R77" t="s">
        <v>8266</v>
      </c>
      <c r="S77" s="5">
        <f t="shared" si="6"/>
        <v>1.1542857142857144</v>
      </c>
      <c r="T77" s="6">
        <f t="shared" si="7"/>
        <v>85.957446808510639</v>
      </c>
      <c r="U77" t="s">
        <v>8317</v>
      </c>
      <c r="V77" t="s">
        <v>8319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v>1319819758</v>
      </c>
      <c r="K78" s="13" t="str">
        <f t="shared" si="8"/>
        <v>1319819758.758</v>
      </c>
      <c r="L78" s="12">
        <f t="shared" si="9"/>
        <v>40844.691652291665</v>
      </c>
      <c r="M78" s="13" t="str">
        <f t="shared" si="10"/>
        <v>1325007358.358</v>
      </c>
      <c r="N78" s="12">
        <f t="shared" si="11"/>
        <v>40904.733314328703</v>
      </c>
      <c r="O78" t="b">
        <v>0</v>
      </c>
      <c r="P78">
        <v>15</v>
      </c>
      <c r="Q78" t="b">
        <v>1</v>
      </c>
      <c r="R78" t="s">
        <v>8266</v>
      </c>
      <c r="S78" s="5">
        <f t="shared" si="6"/>
        <v>1.5333333333333334</v>
      </c>
      <c r="T78" s="6">
        <f t="shared" si="7"/>
        <v>30.666666666666668</v>
      </c>
      <c r="U78" t="s">
        <v>8317</v>
      </c>
      <c r="V78" t="s">
        <v>8319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v>1332991717</v>
      </c>
      <c r="K79" s="13" t="str">
        <f t="shared" si="8"/>
        <v>1332991717.717</v>
      </c>
      <c r="L79" s="12">
        <f t="shared" si="9"/>
        <v>40997.144880983797</v>
      </c>
      <c r="M79" s="13" t="str">
        <f t="shared" si="10"/>
        <v>1337569140.140</v>
      </c>
      <c r="N79" s="12">
        <f t="shared" si="11"/>
        <v>41050.124307175931</v>
      </c>
      <c r="O79" t="b">
        <v>0</v>
      </c>
      <c r="P79">
        <v>26</v>
      </c>
      <c r="Q79" t="b">
        <v>1</v>
      </c>
      <c r="R79" t="s">
        <v>8266</v>
      </c>
      <c r="S79" s="5">
        <f t="shared" si="6"/>
        <v>3.9249999999999998</v>
      </c>
      <c r="T79" s="6">
        <f t="shared" si="7"/>
        <v>60.384615384615387</v>
      </c>
      <c r="U79" t="s">
        <v>8317</v>
      </c>
      <c r="V79" t="s">
        <v>8319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v>1471887121</v>
      </c>
      <c r="K80" s="13" t="str">
        <f t="shared" si="8"/>
        <v>1471887121.121</v>
      </c>
      <c r="L80" s="12">
        <f t="shared" si="9"/>
        <v>42604.730568530096</v>
      </c>
      <c r="M80" s="13" t="str">
        <f t="shared" si="10"/>
        <v>1472751121.121</v>
      </c>
      <c r="N80" s="12">
        <f t="shared" si="11"/>
        <v>42614.730568530096</v>
      </c>
      <c r="O80" t="b">
        <v>0</v>
      </c>
      <c r="P80">
        <v>35</v>
      </c>
      <c r="Q80" t="b">
        <v>1</v>
      </c>
      <c r="R80" t="s">
        <v>8266</v>
      </c>
      <c r="S80" s="5">
        <f t="shared" si="6"/>
        <v>27.02</v>
      </c>
      <c r="T80" s="6">
        <f t="shared" si="7"/>
        <v>38.6</v>
      </c>
      <c r="U80" t="s">
        <v>8317</v>
      </c>
      <c r="V80" t="s">
        <v>8319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v>1395859093</v>
      </c>
      <c r="K81" s="13" t="str">
        <f t="shared" si="8"/>
        <v>1395859093.093</v>
      </c>
      <c r="L81" s="12">
        <f t="shared" si="9"/>
        <v>41724.77654042824</v>
      </c>
      <c r="M81" s="13" t="str">
        <f t="shared" si="10"/>
        <v>1398451093.093</v>
      </c>
      <c r="N81" s="12">
        <f t="shared" si="11"/>
        <v>41754.77654042824</v>
      </c>
      <c r="O81" t="b">
        <v>0</v>
      </c>
      <c r="P81">
        <v>41</v>
      </c>
      <c r="Q81" t="b">
        <v>1</v>
      </c>
      <c r="R81" t="s">
        <v>8266</v>
      </c>
      <c r="S81" s="5">
        <f t="shared" si="6"/>
        <v>1.27</v>
      </c>
      <c r="T81" s="6">
        <f t="shared" si="7"/>
        <v>40.268292682926827</v>
      </c>
      <c r="U81" t="s">
        <v>8317</v>
      </c>
      <c r="V81" t="s">
        <v>8319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v>1383616856</v>
      </c>
      <c r="K82" s="13" t="str">
        <f t="shared" si="8"/>
        <v>1383616856.856</v>
      </c>
      <c r="L82" s="12">
        <f t="shared" si="9"/>
        <v>41583.083991388892</v>
      </c>
      <c r="M82" s="13" t="str">
        <f t="shared" si="10"/>
        <v>1386640856.856</v>
      </c>
      <c r="N82" s="12">
        <f t="shared" si="11"/>
        <v>41618.083991388892</v>
      </c>
      <c r="O82" t="b">
        <v>0</v>
      </c>
      <c r="P82">
        <v>47</v>
      </c>
      <c r="Q82" t="b">
        <v>1</v>
      </c>
      <c r="R82" t="s">
        <v>8266</v>
      </c>
      <c r="S82" s="5">
        <f t="shared" si="6"/>
        <v>1.0725</v>
      </c>
      <c r="T82" s="6">
        <f t="shared" si="7"/>
        <v>273.82978723404256</v>
      </c>
      <c r="U82" t="s">
        <v>8317</v>
      </c>
      <c r="V82" t="s">
        <v>8319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v>1341892127</v>
      </c>
      <c r="K83" s="13" t="str">
        <f t="shared" si="8"/>
        <v>1341892127.127</v>
      </c>
      <c r="L83" s="12">
        <f t="shared" si="9"/>
        <v>41100.158878784721</v>
      </c>
      <c r="M83" s="13" t="str">
        <f t="shared" si="10"/>
        <v>1342234920.920</v>
      </c>
      <c r="N83" s="12">
        <f t="shared" si="11"/>
        <v>41104.126399537039</v>
      </c>
      <c r="O83" t="b">
        <v>0</v>
      </c>
      <c r="P83">
        <v>28</v>
      </c>
      <c r="Q83" t="b">
        <v>1</v>
      </c>
      <c r="R83" t="s">
        <v>8266</v>
      </c>
      <c r="S83" s="5">
        <f t="shared" si="6"/>
        <v>1.98</v>
      </c>
      <c r="T83" s="6">
        <f t="shared" si="7"/>
        <v>53.035714285714285</v>
      </c>
      <c r="U83" t="s">
        <v>8317</v>
      </c>
      <c r="V83" t="s">
        <v>8319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v>1315597261</v>
      </c>
      <c r="K84" s="13" t="str">
        <f t="shared" si="8"/>
        <v>1315597261.261</v>
      </c>
      <c r="L84" s="12">
        <f t="shared" si="9"/>
        <v>40795.820153483794</v>
      </c>
      <c r="M84" s="13" t="str">
        <f t="shared" si="10"/>
        <v>1318189261.261</v>
      </c>
      <c r="N84" s="12">
        <f t="shared" si="11"/>
        <v>40825.820153483794</v>
      </c>
      <c r="O84" t="b">
        <v>0</v>
      </c>
      <c r="P84">
        <v>100</v>
      </c>
      <c r="Q84" t="b">
        <v>1</v>
      </c>
      <c r="R84" t="s">
        <v>8266</v>
      </c>
      <c r="S84" s="5">
        <f t="shared" si="6"/>
        <v>1.0001249999999999</v>
      </c>
      <c r="T84" s="6">
        <f t="shared" si="7"/>
        <v>40.005000000000003</v>
      </c>
      <c r="U84" t="s">
        <v>8317</v>
      </c>
      <c r="V84" t="s">
        <v>8319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v>1423320389</v>
      </c>
      <c r="K85" s="13" t="str">
        <f t="shared" si="8"/>
        <v>1423320389.389</v>
      </c>
      <c r="L85" s="12">
        <f t="shared" si="9"/>
        <v>42042.615617928241</v>
      </c>
      <c r="M85" s="13" t="str">
        <f t="shared" si="10"/>
        <v>1424604600.600</v>
      </c>
      <c r="N85" s="12">
        <f t="shared" si="11"/>
        <v>42057.479173611107</v>
      </c>
      <c r="O85" t="b">
        <v>0</v>
      </c>
      <c r="P85">
        <v>13</v>
      </c>
      <c r="Q85" t="b">
        <v>1</v>
      </c>
      <c r="R85" t="s">
        <v>8266</v>
      </c>
      <c r="S85" s="5">
        <f t="shared" si="6"/>
        <v>1.0249999999999999</v>
      </c>
      <c r="T85" s="6">
        <f t="shared" si="7"/>
        <v>15.76923076923077</v>
      </c>
      <c r="U85" t="s">
        <v>8317</v>
      </c>
      <c r="V85" t="s">
        <v>8319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v>1302891086</v>
      </c>
      <c r="K86" s="13" t="str">
        <f t="shared" si="8"/>
        <v>1302891086.086</v>
      </c>
      <c r="L86" s="12">
        <f t="shared" si="9"/>
        <v>40648.757940810181</v>
      </c>
      <c r="M86" s="13" t="str">
        <f t="shared" si="10"/>
        <v>1305483086.086</v>
      </c>
      <c r="N86" s="12">
        <f t="shared" si="11"/>
        <v>40678.757940810181</v>
      </c>
      <c r="O86" t="b">
        <v>0</v>
      </c>
      <c r="P86">
        <v>7</v>
      </c>
      <c r="Q86" t="b">
        <v>1</v>
      </c>
      <c r="R86" t="s">
        <v>8266</v>
      </c>
      <c r="S86" s="5">
        <f t="shared" si="6"/>
        <v>1</v>
      </c>
      <c r="T86" s="6">
        <f t="shared" si="7"/>
        <v>71.428571428571431</v>
      </c>
      <c r="U86" t="s">
        <v>8317</v>
      </c>
      <c r="V86" t="s">
        <v>8319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v>1314154837</v>
      </c>
      <c r="K87" s="13" t="str">
        <f t="shared" si="8"/>
        <v>1314154837.837</v>
      </c>
      <c r="L87" s="12">
        <f t="shared" si="9"/>
        <v>40779.12543792824</v>
      </c>
      <c r="M87" s="13" t="str">
        <f t="shared" si="10"/>
        <v>1316746837.837</v>
      </c>
      <c r="N87" s="12">
        <f t="shared" si="11"/>
        <v>40809.12543792824</v>
      </c>
      <c r="O87" t="b">
        <v>0</v>
      </c>
      <c r="P87">
        <v>21</v>
      </c>
      <c r="Q87" t="b">
        <v>1</v>
      </c>
      <c r="R87" t="s">
        <v>8266</v>
      </c>
      <c r="S87" s="5">
        <f t="shared" si="6"/>
        <v>1.2549999999999999</v>
      </c>
      <c r="T87" s="6">
        <f t="shared" si="7"/>
        <v>71.714285714285708</v>
      </c>
      <c r="U87" t="s">
        <v>8317</v>
      </c>
      <c r="V87" t="s">
        <v>8319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v>1444828845</v>
      </c>
      <c r="K88" s="13" t="str">
        <f t="shared" si="8"/>
        <v>1444828845.845</v>
      </c>
      <c r="L88" s="12">
        <f t="shared" si="9"/>
        <v>42291.556086168981</v>
      </c>
      <c r="M88" s="13" t="str">
        <f t="shared" si="10"/>
        <v>1451226045.045</v>
      </c>
      <c r="N88" s="12">
        <f t="shared" si="11"/>
        <v>42365.597743576393</v>
      </c>
      <c r="O88" t="b">
        <v>0</v>
      </c>
      <c r="P88">
        <v>17</v>
      </c>
      <c r="Q88" t="b">
        <v>1</v>
      </c>
      <c r="R88" t="s">
        <v>8266</v>
      </c>
      <c r="S88" s="5">
        <f t="shared" si="6"/>
        <v>1.0646666666666667</v>
      </c>
      <c r="T88" s="6">
        <f t="shared" si="7"/>
        <v>375.76470588235293</v>
      </c>
      <c r="U88" t="s">
        <v>8317</v>
      </c>
      <c r="V88" t="s">
        <v>8319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v>1274705803</v>
      </c>
      <c r="K89" s="13" t="str">
        <f t="shared" si="8"/>
        <v>1274705803.803</v>
      </c>
      <c r="L89" s="12">
        <f t="shared" si="9"/>
        <v>40322.539395868058</v>
      </c>
      <c r="M89" s="13" t="str">
        <f t="shared" si="10"/>
        <v>1275529260.260</v>
      </c>
      <c r="N89" s="12">
        <f t="shared" si="11"/>
        <v>40332.070141898148</v>
      </c>
      <c r="O89" t="b">
        <v>0</v>
      </c>
      <c r="P89">
        <v>25</v>
      </c>
      <c r="Q89" t="b">
        <v>1</v>
      </c>
      <c r="R89" t="s">
        <v>8266</v>
      </c>
      <c r="S89" s="5">
        <f t="shared" si="6"/>
        <v>1.046</v>
      </c>
      <c r="T89" s="6">
        <f t="shared" si="7"/>
        <v>104.6</v>
      </c>
      <c r="U89" t="s">
        <v>8317</v>
      </c>
      <c r="V89" t="s">
        <v>8319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v>1401205731</v>
      </c>
      <c r="K90" s="13" t="str">
        <f t="shared" si="8"/>
        <v>1401205731.731</v>
      </c>
      <c r="L90" s="12">
        <f t="shared" si="9"/>
        <v>41786.658932071761</v>
      </c>
      <c r="M90" s="13" t="str">
        <f t="shared" si="10"/>
        <v>1403452131.131</v>
      </c>
      <c r="N90" s="12">
        <f t="shared" si="11"/>
        <v>41812.658925127318</v>
      </c>
      <c r="O90" t="b">
        <v>0</v>
      </c>
      <c r="P90">
        <v>60</v>
      </c>
      <c r="Q90" t="b">
        <v>1</v>
      </c>
      <c r="R90" t="s">
        <v>8266</v>
      </c>
      <c r="S90" s="5">
        <f t="shared" si="6"/>
        <v>1.0285714285714285</v>
      </c>
      <c r="T90" s="6">
        <f t="shared" si="7"/>
        <v>60</v>
      </c>
      <c r="U90" t="s">
        <v>8317</v>
      </c>
      <c r="V90" t="s">
        <v>8319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v>1368036192</v>
      </c>
      <c r="K91" s="13" t="str">
        <f t="shared" si="8"/>
        <v>1368036192.192</v>
      </c>
      <c r="L91" s="12">
        <f t="shared" si="9"/>
        <v>41402.752224444441</v>
      </c>
      <c r="M91" s="13" t="str">
        <f t="shared" si="10"/>
        <v>1370196192.192</v>
      </c>
      <c r="N91" s="12">
        <f t="shared" si="11"/>
        <v>41427.752224444441</v>
      </c>
      <c r="O91" t="b">
        <v>0</v>
      </c>
      <c r="P91">
        <v>56</v>
      </c>
      <c r="Q91" t="b">
        <v>1</v>
      </c>
      <c r="R91" t="s">
        <v>8266</v>
      </c>
      <c r="S91" s="5">
        <f t="shared" si="6"/>
        <v>1.1506666666666667</v>
      </c>
      <c r="T91" s="6">
        <f t="shared" si="7"/>
        <v>123.28571428571429</v>
      </c>
      <c r="U91" t="s">
        <v>8317</v>
      </c>
      <c r="V91" t="s">
        <v>8319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v>1307862499</v>
      </c>
      <c r="K92" s="13" t="str">
        <f t="shared" si="8"/>
        <v>1307862499.499</v>
      </c>
      <c r="L92" s="12">
        <f t="shared" si="9"/>
        <v>40706.297447905097</v>
      </c>
      <c r="M92" s="13" t="str">
        <f t="shared" si="10"/>
        <v>1310454499.499</v>
      </c>
      <c r="N92" s="12">
        <f t="shared" si="11"/>
        <v>40736.297447905097</v>
      </c>
      <c r="O92" t="b">
        <v>0</v>
      </c>
      <c r="P92">
        <v>16</v>
      </c>
      <c r="Q92" t="b">
        <v>1</v>
      </c>
      <c r="R92" t="s">
        <v>8266</v>
      </c>
      <c r="S92" s="5">
        <f t="shared" si="6"/>
        <v>1.004</v>
      </c>
      <c r="T92" s="6">
        <f t="shared" si="7"/>
        <v>31.375</v>
      </c>
      <c r="U92" t="s">
        <v>8317</v>
      </c>
      <c r="V92" t="s">
        <v>8319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v>1300354764</v>
      </c>
      <c r="K93" s="13" t="str">
        <f t="shared" si="8"/>
        <v>1300354764.764</v>
      </c>
      <c r="L93" s="12">
        <f t="shared" si="9"/>
        <v>40619.402369953699</v>
      </c>
      <c r="M93" s="13" t="str">
        <f t="shared" si="10"/>
        <v>1305625164.164</v>
      </c>
      <c r="N93" s="12">
        <f t="shared" si="11"/>
        <v>40680.402363009256</v>
      </c>
      <c r="O93" t="b">
        <v>0</v>
      </c>
      <c r="P93">
        <v>46</v>
      </c>
      <c r="Q93" t="b">
        <v>1</v>
      </c>
      <c r="R93" t="s">
        <v>8266</v>
      </c>
      <c r="S93" s="5">
        <f t="shared" si="6"/>
        <v>1.2</v>
      </c>
      <c r="T93" s="6">
        <f t="shared" si="7"/>
        <v>78.260869565217391</v>
      </c>
      <c r="U93" t="s">
        <v>8317</v>
      </c>
      <c r="V93" t="s">
        <v>8319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v>1481949983</v>
      </c>
      <c r="K94" s="13" t="str">
        <f t="shared" si="8"/>
        <v>1481949983.983</v>
      </c>
      <c r="L94" s="12">
        <f t="shared" si="9"/>
        <v>42721.198888692132</v>
      </c>
      <c r="M94" s="13" t="str">
        <f t="shared" si="10"/>
        <v>1485936000.000</v>
      </c>
      <c r="N94" s="12">
        <f t="shared" si="11"/>
        <v>42767.333333333328</v>
      </c>
      <c r="O94" t="b">
        <v>0</v>
      </c>
      <c r="P94">
        <v>43</v>
      </c>
      <c r="Q94" t="b">
        <v>1</v>
      </c>
      <c r="R94" t="s">
        <v>8266</v>
      </c>
      <c r="S94" s="5">
        <f t="shared" si="6"/>
        <v>1.052</v>
      </c>
      <c r="T94" s="6">
        <f t="shared" si="7"/>
        <v>122.32558139534883</v>
      </c>
      <c r="U94" t="s">
        <v>8317</v>
      </c>
      <c r="V94" t="s">
        <v>8319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v>1338928537</v>
      </c>
      <c r="K95" s="13" t="str">
        <f t="shared" si="8"/>
        <v>1338928537.537</v>
      </c>
      <c r="L95" s="12">
        <f t="shared" si="9"/>
        <v>41065.858073344905</v>
      </c>
      <c r="M95" s="13" t="str">
        <f t="shared" si="10"/>
        <v>1341349200.200</v>
      </c>
      <c r="N95" s="12">
        <f t="shared" si="11"/>
        <v>41093.875002314817</v>
      </c>
      <c r="O95" t="b">
        <v>0</v>
      </c>
      <c r="P95">
        <v>15</v>
      </c>
      <c r="Q95" t="b">
        <v>1</v>
      </c>
      <c r="R95" t="s">
        <v>8266</v>
      </c>
      <c r="S95" s="5">
        <f t="shared" si="6"/>
        <v>1.1060000000000001</v>
      </c>
      <c r="T95" s="6">
        <f t="shared" si="7"/>
        <v>73.733333333333334</v>
      </c>
      <c r="U95" t="s">
        <v>8317</v>
      </c>
      <c r="V95" t="s">
        <v>8319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v>1395162822</v>
      </c>
      <c r="K96" s="13" t="str">
        <f t="shared" si="8"/>
        <v>1395162822.822</v>
      </c>
      <c r="L96" s="12">
        <f t="shared" si="9"/>
        <v>41716.717856736112</v>
      </c>
      <c r="M96" s="13" t="str">
        <f t="shared" si="10"/>
        <v>1396890822.822</v>
      </c>
      <c r="N96" s="12">
        <f t="shared" si="11"/>
        <v>41736.717856736112</v>
      </c>
      <c r="O96" t="b">
        <v>0</v>
      </c>
      <c r="P96">
        <v>12</v>
      </c>
      <c r="Q96" t="b">
        <v>1</v>
      </c>
      <c r="R96" t="s">
        <v>8266</v>
      </c>
      <c r="S96" s="5">
        <f t="shared" si="6"/>
        <v>1.04</v>
      </c>
      <c r="T96" s="6">
        <f t="shared" si="7"/>
        <v>21.666666666666668</v>
      </c>
      <c r="U96" t="s">
        <v>8317</v>
      </c>
      <c r="V96" t="s">
        <v>8319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v>1327622841</v>
      </c>
      <c r="K97" s="13" t="str">
        <f t="shared" si="8"/>
        <v>1327622841.841</v>
      </c>
      <c r="L97" s="12">
        <f t="shared" si="9"/>
        <v>40935.005113900464</v>
      </c>
      <c r="M97" s="13" t="str">
        <f t="shared" si="10"/>
        <v>1330214841.841</v>
      </c>
      <c r="N97" s="12">
        <f t="shared" si="11"/>
        <v>40965.005113900464</v>
      </c>
      <c r="O97" t="b">
        <v>0</v>
      </c>
      <c r="P97">
        <v>21</v>
      </c>
      <c r="Q97" t="b">
        <v>1</v>
      </c>
      <c r="R97" t="s">
        <v>8266</v>
      </c>
      <c r="S97" s="5">
        <f t="shared" si="6"/>
        <v>1.3142857142857143</v>
      </c>
      <c r="T97" s="6">
        <f t="shared" si="7"/>
        <v>21.904761904761905</v>
      </c>
      <c r="U97" t="s">
        <v>8317</v>
      </c>
      <c r="V97" t="s">
        <v>8319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v>1274889241</v>
      </c>
      <c r="K98" s="13" t="str">
        <f t="shared" si="8"/>
        <v>1274889241.241</v>
      </c>
      <c r="L98" s="12">
        <f t="shared" si="9"/>
        <v>40324.662514363423</v>
      </c>
      <c r="M98" s="13" t="str">
        <f t="shared" si="10"/>
        <v>1280631600.600</v>
      </c>
      <c r="N98" s="12">
        <f t="shared" si="11"/>
        <v>40391.125006944443</v>
      </c>
      <c r="O98" t="b">
        <v>0</v>
      </c>
      <c r="P98">
        <v>34</v>
      </c>
      <c r="Q98" t="b">
        <v>1</v>
      </c>
      <c r="R98" t="s">
        <v>8266</v>
      </c>
      <c r="S98" s="5">
        <f t="shared" si="6"/>
        <v>1.1466666666666667</v>
      </c>
      <c r="T98" s="6">
        <f t="shared" si="7"/>
        <v>50.588235294117645</v>
      </c>
      <c r="U98" t="s">
        <v>8317</v>
      </c>
      <c r="V98" t="s">
        <v>8319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v>1307848482</v>
      </c>
      <c r="K99" s="13" t="str">
        <f t="shared" si="8"/>
        <v>1307848482.482</v>
      </c>
      <c r="L99" s="12">
        <f t="shared" si="9"/>
        <v>40706.135213912035</v>
      </c>
      <c r="M99" s="13" t="str">
        <f t="shared" si="10"/>
        <v>1310440482.482</v>
      </c>
      <c r="N99" s="12">
        <f t="shared" si="11"/>
        <v>40736.135213912035</v>
      </c>
      <c r="O99" t="b">
        <v>0</v>
      </c>
      <c r="P99">
        <v>8</v>
      </c>
      <c r="Q99" t="b">
        <v>1</v>
      </c>
      <c r="R99" t="s">
        <v>8266</v>
      </c>
      <c r="S99" s="5">
        <f t="shared" si="6"/>
        <v>1.0625</v>
      </c>
      <c r="T99" s="6">
        <f t="shared" si="7"/>
        <v>53.125</v>
      </c>
      <c r="U99" t="s">
        <v>8317</v>
      </c>
      <c r="V99" t="s">
        <v>8319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v>1351796674</v>
      </c>
      <c r="K100" s="13" t="str">
        <f t="shared" si="8"/>
        <v>1351796674.674</v>
      </c>
      <c r="L100" s="12">
        <f t="shared" si="9"/>
        <v>41214.794845763892</v>
      </c>
      <c r="M100" s="13" t="str">
        <f t="shared" si="10"/>
        <v>1354923000.000</v>
      </c>
      <c r="N100" s="12">
        <f t="shared" si="11"/>
        <v>41250.979166666664</v>
      </c>
      <c r="O100" t="b">
        <v>0</v>
      </c>
      <c r="P100">
        <v>60</v>
      </c>
      <c r="Q100" t="b">
        <v>1</v>
      </c>
      <c r="R100" t="s">
        <v>8266</v>
      </c>
      <c r="S100" s="5">
        <f t="shared" si="6"/>
        <v>1.0625</v>
      </c>
      <c r="T100" s="6">
        <f t="shared" si="7"/>
        <v>56.666666666666664</v>
      </c>
      <c r="U100" t="s">
        <v>8317</v>
      </c>
      <c r="V100" t="s">
        <v>8319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v>1387834799</v>
      </c>
      <c r="K101" s="13" t="str">
        <f t="shared" si="8"/>
        <v>1387834799.799</v>
      </c>
      <c r="L101" s="12">
        <f t="shared" si="9"/>
        <v>41631.902775451388</v>
      </c>
      <c r="M101" s="13" t="str">
        <f t="shared" si="10"/>
        <v>1390426799.799</v>
      </c>
      <c r="N101" s="12">
        <f t="shared" si="11"/>
        <v>41661.902775451388</v>
      </c>
      <c r="O101" t="b">
        <v>0</v>
      </c>
      <c r="P101">
        <v>39</v>
      </c>
      <c r="Q101" t="b">
        <v>1</v>
      </c>
      <c r="R101" t="s">
        <v>8266</v>
      </c>
      <c r="S101" s="5">
        <f t="shared" si="6"/>
        <v>1.0601933333333333</v>
      </c>
      <c r="T101" s="6">
        <f t="shared" si="7"/>
        <v>40.776666666666664</v>
      </c>
      <c r="U101" t="s">
        <v>8317</v>
      </c>
      <c r="V101" t="s">
        <v>8319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v>1350324286</v>
      </c>
      <c r="K102" s="13" t="str">
        <f t="shared" si="8"/>
        <v>1350324286.286</v>
      </c>
      <c r="L102" s="12">
        <f t="shared" si="9"/>
        <v>41197.75331349537</v>
      </c>
      <c r="M102" s="13" t="str">
        <f t="shared" si="10"/>
        <v>1352055886.886</v>
      </c>
      <c r="N102" s="12">
        <f t="shared" si="11"/>
        <v>41217.794987106477</v>
      </c>
      <c r="O102" t="b">
        <v>0</v>
      </c>
      <c r="P102">
        <v>26</v>
      </c>
      <c r="Q102" t="b">
        <v>1</v>
      </c>
      <c r="R102" t="s">
        <v>8266</v>
      </c>
      <c r="S102" s="5">
        <f t="shared" si="6"/>
        <v>1</v>
      </c>
      <c r="T102" s="6">
        <f t="shared" si="7"/>
        <v>192.30769230769232</v>
      </c>
      <c r="U102" t="s">
        <v>8317</v>
      </c>
      <c r="V102" t="s">
        <v>8319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v>1356979110</v>
      </c>
      <c r="K103" s="13" t="str">
        <f t="shared" si="8"/>
        <v>1356979110.110</v>
      </c>
      <c r="L103" s="12">
        <f t="shared" si="9"/>
        <v>41274.776737384258</v>
      </c>
      <c r="M103" s="13" t="str">
        <f t="shared" si="10"/>
        <v>1359052710.710</v>
      </c>
      <c r="N103" s="12">
        <f t="shared" si="11"/>
        <v>41298.776744328701</v>
      </c>
      <c r="O103" t="b">
        <v>0</v>
      </c>
      <c r="P103">
        <v>35</v>
      </c>
      <c r="Q103" t="b">
        <v>1</v>
      </c>
      <c r="R103" t="s">
        <v>8266</v>
      </c>
      <c r="S103" s="5">
        <f t="shared" si="6"/>
        <v>1</v>
      </c>
      <c r="T103" s="6">
        <f t="shared" si="7"/>
        <v>100</v>
      </c>
      <c r="U103" t="s">
        <v>8317</v>
      </c>
      <c r="V103" t="s">
        <v>8319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v>1290481733</v>
      </c>
      <c r="K104" s="13" t="str">
        <f t="shared" si="8"/>
        <v>1290481733.733</v>
      </c>
      <c r="L104" s="12">
        <f t="shared" si="9"/>
        <v>40505.131177465279</v>
      </c>
      <c r="M104" s="13" t="str">
        <f t="shared" si="10"/>
        <v>1293073733.733</v>
      </c>
      <c r="N104" s="12">
        <f t="shared" si="11"/>
        <v>40535.131177465279</v>
      </c>
      <c r="O104" t="b">
        <v>0</v>
      </c>
      <c r="P104">
        <v>65</v>
      </c>
      <c r="Q104" t="b">
        <v>1</v>
      </c>
      <c r="R104" t="s">
        <v>8266</v>
      </c>
      <c r="S104" s="5">
        <f t="shared" si="6"/>
        <v>1.2775000000000001</v>
      </c>
      <c r="T104" s="6">
        <f t="shared" si="7"/>
        <v>117.92307692307692</v>
      </c>
      <c r="U104" t="s">
        <v>8317</v>
      </c>
      <c r="V104" t="s">
        <v>8319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v>1392232830</v>
      </c>
      <c r="K105" s="13" t="str">
        <f t="shared" si="8"/>
        <v>1392232830.830</v>
      </c>
      <c r="L105" s="12">
        <f t="shared" si="9"/>
        <v>41682.805912384261</v>
      </c>
      <c r="M105" s="13" t="str">
        <f t="shared" si="10"/>
        <v>1394220030.030</v>
      </c>
      <c r="N105" s="12">
        <f t="shared" si="11"/>
        <v>41705.805903125001</v>
      </c>
      <c r="O105" t="b">
        <v>0</v>
      </c>
      <c r="P105">
        <v>49</v>
      </c>
      <c r="Q105" t="b">
        <v>1</v>
      </c>
      <c r="R105" t="s">
        <v>8266</v>
      </c>
      <c r="S105" s="5">
        <f t="shared" si="6"/>
        <v>1.0515384615384615</v>
      </c>
      <c r="T105" s="6">
        <f t="shared" si="7"/>
        <v>27.897959183673468</v>
      </c>
      <c r="U105" t="s">
        <v>8317</v>
      </c>
      <c r="V105" t="s">
        <v>8319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v>1299775266</v>
      </c>
      <c r="K106" s="13" t="str">
        <f t="shared" si="8"/>
        <v>1299775266.266</v>
      </c>
      <c r="L106" s="12">
        <f t="shared" si="9"/>
        <v>40612.695211412036</v>
      </c>
      <c r="M106" s="13" t="str">
        <f t="shared" si="10"/>
        <v>1301792400.400</v>
      </c>
      <c r="N106" s="12">
        <f t="shared" si="11"/>
        <v>40636.041671296298</v>
      </c>
      <c r="O106" t="b">
        <v>0</v>
      </c>
      <c r="P106">
        <v>10</v>
      </c>
      <c r="Q106" t="b">
        <v>1</v>
      </c>
      <c r="R106" t="s">
        <v>8266</v>
      </c>
      <c r="S106" s="5">
        <f t="shared" si="6"/>
        <v>1.2</v>
      </c>
      <c r="T106" s="6">
        <f t="shared" si="7"/>
        <v>60</v>
      </c>
      <c r="U106" t="s">
        <v>8317</v>
      </c>
      <c r="V106" t="s">
        <v>8319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v>1461605020</v>
      </c>
      <c r="K107" s="13" t="str">
        <f t="shared" si="8"/>
        <v>1461605020.020</v>
      </c>
      <c r="L107" s="12">
        <f t="shared" si="9"/>
        <v>42485.724768749998</v>
      </c>
      <c r="M107" s="13" t="str">
        <f t="shared" si="10"/>
        <v>1463184000.000</v>
      </c>
      <c r="N107" s="12">
        <f t="shared" si="11"/>
        <v>42504</v>
      </c>
      <c r="O107" t="b">
        <v>0</v>
      </c>
      <c r="P107">
        <v>60</v>
      </c>
      <c r="Q107" t="b">
        <v>1</v>
      </c>
      <c r="R107" t="s">
        <v>8266</v>
      </c>
      <c r="S107" s="5">
        <f t="shared" si="6"/>
        <v>1.074090909090909</v>
      </c>
      <c r="T107" s="6">
        <f t="shared" si="7"/>
        <v>39.383333333333333</v>
      </c>
      <c r="U107" t="s">
        <v>8317</v>
      </c>
      <c r="V107" t="s">
        <v>8319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v>1332182301</v>
      </c>
      <c r="K108" s="13" t="str">
        <f t="shared" si="8"/>
        <v>1332182301.301</v>
      </c>
      <c r="L108" s="12">
        <f t="shared" si="9"/>
        <v>40987.776635428243</v>
      </c>
      <c r="M108" s="13" t="str">
        <f t="shared" si="10"/>
        <v>1333391901.901</v>
      </c>
      <c r="N108" s="12">
        <f t="shared" si="11"/>
        <v>41001.776642372686</v>
      </c>
      <c r="O108" t="b">
        <v>0</v>
      </c>
      <c r="P108">
        <v>27</v>
      </c>
      <c r="Q108" t="b">
        <v>1</v>
      </c>
      <c r="R108" t="s">
        <v>8266</v>
      </c>
      <c r="S108" s="5">
        <f t="shared" si="6"/>
        <v>1.0049999999999999</v>
      </c>
      <c r="T108" s="6">
        <f t="shared" si="7"/>
        <v>186.11111111111111</v>
      </c>
      <c r="U108" t="s">
        <v>8317</v>
      </c>
      <c r="V108" t="s">
        <v>8319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v>1301787287</v>
      </c>
      <c r="K109" s="13" t="str">
        <f t="shared" si="8"/>
        <v>1301787287.287</v>
      </c>
      <c r="L109" s="12">
        <f t="shared" si="9"/>
        <v>40635.982491747687</v>
      </c>
      <c r="M109" s="13" t="str">
        <f t="shared" si="10"/>
        <v>1303688087.087</v>
      </c>
      <c r="N109" s="12">
        <f t="shared" si="11"/>
        <v>40657.98248943287</v>
      </c>
      <c r="O109" t="b">
        <v>0</v>
      </c>
      <c r="P109">
        <v>69</v>
      </c>
      <c r="Q109" t="b">
        <v>1</v>
      </c>
      <c r="R109" t="s">
        <v>8266</v>
      </c>
      <c r="S109" s="5">
        <f t="shared" si="6"/>
        <v>1.0246666666666666</v>
      </c>
      <c r="T109" s="6">
        <f t="shared" si="7"/>
        <v>111.37681159420291</v>
      </c>
      <c r="U109" t="s">
        <v>8317</v>
      </c>
      <c r="V109" t="s">
        <v>8319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v>1364827370</v>
      </c>
      <c r="K110" s="13" t="str">
        <f t="shared" si="8"/>
        <v>1364827370.370</v>
      </c>
      <c r="L110" s="12">
        <f t="shared" si="9"/>
        <v>41365.613082986107</v>
      </c>
      <c r="M110" s="13" t="str">
        <f t="shared" si="10"/>
        <v>1370011370.370</v>
      </c>
      <c r="N110" s="12">
        <f t="shared" si="11"/>
        <v>41425.613082986107</v>
      </c>
      <c r="O110" t="b">
        <v>0</v>
      </c>
      <c r="P110">
        <v>47</v>
      </c>
      <c r="Q110" t="b">
        <v>1</v>
      </c>
      <c r="R110" t="s">
        <v>8266</v>
      </c>
      <c r="S110" s="5">
        <f t="shared" si="6"/>
        <v>2.4666666666666668</v>
      </c>
      <c r="T110" s="6">
        <f t="shared" si="7"/>
        <v>78.723404255319153</v>
      </c>
      <c r="U110" t="s">
        <v>8317</v>
      </c>
      <c r="V110" t="s">
        <v>8319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v>1296088630</v>
      </c>
      <c r="K111" s="13" t="str">
        <f t="shared" si="8"/>
        <v>1296088630.630</v>
      </c>
      <c r="L111" s="12">
        <f t="shared" si="9"/>
        <v>40570.025817476853</v>
      </c>
      <c r="M111" s="13" t="str">
        <f t="shared" si="10"/>
        <v>1298680630.630</v>
      </c>
      <c r="N111" s="12">
        <f t="shared" si="11"/>
        <v>40600.025817476853</v>
      </c>
      <c r="O111" t="b">
        <v>0</v>
      </c>
      <c r="P111">
        <v>47</v>
      </c>
      <c r="Q111" t="b">
        <v>1</v>
      </c>
      <c r="R111" t="s">
        <v>8266</v>
      </c>
      <c r="S111" s="5">
        <f t="shared" si="6"/>
        <v>2.1949999999999998</v>
      </c>
      <c r="T111" s="6">
        <f t="shared" si="7"/>
        <v>46.702127659574465</v>
      </c>
      <c r="U111" t="s">
        <v>8317</v>
      </c>
      <c r="V111" t="s">
        <v>8319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v>1381445253</v>
      </c>
      <c r="K112" s="13" t="str">
        <f t="shared" si="8"/>
        <v>1381445253.253</v>
      </c>
      <c r="L112" s="12">
        <f t="shared" si="9"/>
        <v>41557.949690428242</v>
      </c>
      <c r="M112" s="13" t="str">
        <f t="shared" si="10"/>
        <v>1384408740.740</v>
      </c>
      <c r="N112" s="12">
        <f t="shared" si="11"/>
        <v>41592.249314120374</v>
      </c>
      <c r="O112" t="b">
        <v>0</v>
      </c>
      <c r="P112">
        <v>26</v>
      </c>
      <c r="Q112" t="b">
        <v>1</v>
      </c>
      <c r="R112" t="s">
        <v>8266</v>
      </c>
      <c r="S112" s="5">
        <f t="shared" si="6"/>
        <v>1.3076923076923077</v>
      </c>
      <c r="T112" s="6">
        <f t="shared" si="7"/>
        <v>65.384615384615387</v>
      </c>
      <c r="U112" t="s">
        <v>8317</v>
      </c>
      <c r="V112" t="s">
        <v>8319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v>1430467187</v>
      </c>
      <c r="K113" s="13" t="str">
        <f t="shared" si="8"/>
        <v>1430467187.187</v>
      </c>
      <c r="L113" s="12">
        <f t="shared" si="9"/>
        <v>42125.333185034724</v>
      </c>
      <c r="M113" s="13" t="str">
        <f t="shared" si="10"/>
        <v>1433059187.187</v>
      </c>
      <c r="N113" s="12">
        <f t="shared" si="11"/>
        <v>42155.333185034724</v>
      </c>
      <c r="O113" t="b">
        <v>0</v>
      </c>
      <c r="P113">
        <v>53</v>
      </c>
      <c r="Q113" t="b">
        <v>1</v>
      </c>
      <c r="R113" t="s">
        <v>8266</v>
      </c>
      <c r="S113" s="5">
        <f t="shared" si="6"/>
        <v>1.5457142857142858</v>
      </c>
      <c r="T113" s="6">
        <f t="shared" si="7"/>
        <v>102.0754716981132</v>
      </c>
      <c r="U113" t="s">
        <v>8317</v>
      </c>
      <c r="V113" t="s">
        <v>8319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v>1395277318</v>
      </c>
      <c r="K114" s="13" t="str">
        <f t="shared" si="8"/>
        <v>1395277318.318</v>
      </c>
      <c r="L114" s="12">
        <f t="shared" si="9"/>
        <v>41718.043036087962</v>
      </c>
      <c r="M114" s="13" t="str">
        <f t="shared" si="10"/>
        <v>1397354400.400</v>
      </c>
      <c r="N114" s="12">
        <f t="shared" si="11"/>
        <v>41742.083337962962</v>
      </c>
      <c r="O114" t="b">
        <v>0</v>
      </c>
      <c r="P114">
        <v>81</v>
      </c>
      <c r="Q114" t="b">
        <v>1</v>
      </c>
      <c r="R114" t="s">
        <v>8266</v>
      </c>
      <c r="S114" s="5">
        <f t="shared" si="6"/>
        <v>1.04</v>
      </c>
      <c r="T114" s="6">
        <f t="shared" si="7"/>
        <v>64.197530864197532</v>
      </c>
      <c r="U114" t="s">
        <v>8317</v>
      </c>
      <c r="V114" t="s">
        <v>8319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v>1311963128</v>
      </c>
      <c r="K115" s="13" t="str">
        <f t="shared" si="8"/>
        <v>1311963128.128</v>
      </c>
      <c r="L115" s="12">
        <f t="shared" si="9"/>
        <v>40753.758427407411</v>
      </c>
      <c r="M115" s="13" t="str">
        <f t="shared" si="10"/>
        <v>1312642800.800</v>
      </c>
      <c r="N115" s="12">
        <f t="shared" si="11"/>
        <v>40761.62500925926</v>
      </c>
      <c r="O115" t="b">
        <v>0</v>
      </c>
      <c r="P115">
        <v>78</v>
      </c>
      <c r="Q115" t="b">
        <v>1</v>
      </c>
      <c r="R115" t="s">
        <v>8266</v>
      </c>
      <c r="S115" s="5">
        <f t="shared" si="6"/>
        <v>1.41</v>
      </c>
      <c r="T115" s="6">
        <f t="shared" si="7"/>
        <v>90.384615384615387</v>
      </c>
      <c r="U115" t="s">
        <v>8317</v>
      </c>
      <c r="V115" t="s">
        <v>8319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v>1321252488</v>
      </c>
      <c r="K116" s="13" t="str">
        <f t="shared" si="8"/>
        <v>1321252488.488</v>
      </c>
      <c r="L116" s="12">
        <f t="shared" si="9"/>
        <v>40861.274172314814</v>
      </c>
      <c r="M116" s="13" t="str">
        <f t="shared" si="10"/>
        <v>1326436488.488</v>
      </c>
      <c r="N116" s="12">
        <f t="shared" si="11"/>
        <v>40921.274172314814</v>
      </c>
      <c r="O116" t="b">
        <v>0</v>
      </c>
      <c r="P116">
        <v>35</v>
      </c>
      <c r="Q116" t="b">
        <v>1</v>
      </c>
      <c r="R116" t="s">
        <v>8266</v>
      </c>
      <c r="S116" s="5">
        <f t="shared" si="6"/>
        <v>1.0333333333333334</v>
      </c>
      <c r="T116" s="6">
        <f t="shared" si="7"/>
        <v>88.571428571428569</v>
      </c>
      <c r="U116" t="s">
        <v>8317</v>
      </c>
      <c r="V116" t="s">
        <v>8319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v>1326217444</v>
      </c>
      <c r="K117" s="13" t="str">
        <f t="shared" si="8"/>
        <v>1326217444.444</v>
      </c>
      <c r="L117" s="12">
        <f t="shared" si="9"/>
        <v>40918.738940324074</v>
      </c>
      <c r="M117" s="13" t="str">
        <f t="shared" si="10"/>
        <v>1328377444.444</v>
      </c>
      <c r="N117" s="12">
        <f t="shared" si="11"/>
        <v>40943.738940324074</v>
      </c>
      <c r="O117" t="b">
        <v>0</v>
      </c>
      <c r="P117">
        <v>22</v>
      </c>
      <c r="Q117" t="b">
        <v>1</v>
      </c>
      <c r="R117" t="s">
        <v>8266</v>
      </c>
      <c r="S117" s="5">
        <f t="shared" si="6"/>
        <v>1.4044444444444444</v>
      </c>
      <c r="T117" s="6">
        <f t="shared" si="7"/>
        <v>28.727272727272727</v>
      </c>
      <c r="U117" t="s">
        <v>8317</v>
      </c>
      <c r="V117" t="s">
        <v>8319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v>1298289355</v>
      </c>
      <c r="K118" s="13" t="str">
        <f t="shared" si="8"/>
        <v>1298289355.355</v>
      </c>
      <c r="L118" s="12">
        <f t="shared" si="9"/>
        <v>40595.49716846065</v>
      </c>
      <c r="M118" s="13" t="str">
        <f t="shared" si="10"/>
        <v>1302260155.155</v>
      </c>
      <c r="N118" s="12">
        <f t="shared" si="11"/>
        <v>40641.455499479169</v>
      </c>
      <c r="O118" t="b">
        <v>0</v>
      </c>
      <c r="P118">
        <v>57</v>
      </c>
      <c r="Q118" t="b">
        <v>1</v>
      </c>
      <c r="R118" t="s">
        <v>8266</v>
      </c>
      <c r="S118" s="5">
        <f t="shared" si="6"/>
        <v>1.1365714285714286</v>
      </c>
      <c r="T118" s="6">
        <f t="shared" si="7"/>
        <v>69.78947368421052</v>
      </c>
      <c r="U118" t="s">
        <v>8317</v>
      </c>
      <c r="V118" t="s">
        <v>8319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v>1268337744</v>
      </c>
      <c r="K119" s="13" t="str">
        <f t="shared" si="8"/>
        <v>1268337744.744</v>
      </c>
      <c r="L119" s="12">
        <f t="shared" si="9"/>
        <v>40248.83500861111</v>
      </c>
      <c r="M119" s="13" t="str">
        <f t="shared" si="10"/>
        <v>1276110000.000</v>
      </c>
      <c r="N119" s="12">
        <f t="shared" si="11"/>
        <v>40338.791666666664</v>
      </c>
      <c r="O119" t="b">
        <v>0</v>
      </c>
      <c r="P119">
        <v>27</v>
      </c>
      <c r="Q119" t="b">
        <v>1</v>
      </c>
      <c r="R119" t="s">
        <v>8266</v>
      </c>
      <c r="S119" s="5">
        <f t="shared" si="6"/>
        <v>1.0049377777777779</v>
      </c>
      <c r="T119" s="6">
        <f t="shared" si="7"/>
        <v>167.48962962962963</v>
      </c>
      <c r="U119" t="s">
        <v>8317</v>
      </c>
      <c r="V119" t="s">
        <v>8319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v>1309310236</v>
      </c>
      <c r="K120" s="13" t="str">
        <f t="shared" si="8"/>
        <v>1309310236.236</v>
      </c>
      <c r="L120" s="12">
        <f t="shared" si="9"/>
        <v>40723.053660138889</v>
      </c>
      <c r="M120" s="13" t="str">
        <f t="shared" si="10"/>
        <v>1311902236.236</v>
      </c>
      <c r="N120" s="12">
        <f t="shared" si="11"/>
        <v>40753.053660138889</v>
      </c>
      <c r="O120" t="b">
        <v>0</v>
      </c>
      <c r="P120">
        <v>39</v>
      </c>
      <c r="Q120" t="b">
        <v>1</v>
      </c>
      <c r="R120" t="s">
        <v>8266</v>
      </c>
      <c r="S120" s="5">
        <f t="shared" si="6"/>
        <v>1.1303159999999999</v>
      </c>
      <c r="T120" s="6">
        <f t="shared" si="7"/>
        <v>144.91230769230768</v>
      </c>
      <c r="U120" t="s">
        <v>8317</v>
      </c>
      <c r="V120" t="s">
        <v>8319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v>1310693986</v>
      </c>
      <c r="K121" s="13" t="str">
        <f t="shared" si="8"/>
        <v>1310693986.986</v>
      </c>
      <c r="L121" s="12">
        <f t="shared" si="9"/>
        <v>40739.069293819448</v>
      </c>
      <c r="M121" s="13" t="str">
        <f t="shared" si="10"/>
        <v>1313276400.400</v>
      </c>
      <c r="N121" s="12">
        <f t="shared" si="11"/>
        <v>40768.958337962962</v>
      </c>
      <c r="O121" t="b">
        <v>0</v>
      </c>
      <c r="P121">
        <v>37</v>
      </c>
      <c r="Q121" t="b">
        <v>1</v>
      </c>
      <c r="R121" t="s">
        <v>8266</v>
      </c>
      <c r="S121" s="5">
        <f t="shared" si="6"/>
        <v>1.0455692307692308</v>
      </c>
      <c r="T121" s="6">
        <f t="shared" si="7"/>
        <v>91.840540540540545</v>
      </c>
      <c r="U121" t="s">
        <v>8317</v>
      </c>
      <c r="V121" t="s">
        <v>8319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v>1472865107</v>
      </c>
      <c r="K122" s="13" t="str">
        <f t="shared" si="8"/>
        <v>1472865107.107</v>
      </c>
      <c r="L122" s="12">
        <f t="shared" si="9"/>
        <v>42616.049850775467</v>
      </c>
      <c r="M122" s="13" t="str">
        <f t="shared" si="10"/>
        <v>1475457107.107</v>
      </c>
      <c r="N122" s="12">
        <f t="shared" si="11"/>
        <v>42646.049850775467</v>
      </c>
      <c r="O122" t="b">
        <v>0</v>
      </c>
      <c r="P122">
        <v>1</v>
      </c>
      <c r="Q122" t="b">
        <v>0</v>
      </c>
      <c r="R122" t="s">
        <v>8267</v>
      </c>
      <c r="S122" s="5">
        <f t="shared" si="6"/>
        <v>1.4285714285714287E-4</v>
      </c>
      <c r="T122" s="6">
        <f t="shared" si="7"/>
        <v>10</v>
      </c>
      <c r="U122" t="s">
        <v>8317</v>
      </c>
      <c r="V122" t="s">
        <v>8320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v>1427993710</v>
      </c>
      <c r="K123" s="13" t="str">
        <f t="shared" si="8"/>
        <v>1427993710.710</v>
      </c>
      <c r="L123" s="12">
        <f t="shared" si="9"/>
        <v>42096.704985069446</v>
      </c>
      <c r="M123" s="13" t="str">
        <f t="shared" si="10"/>
        <v>1429352160.160</v>
      </c>
      <c r="N123" s="12">
        <f t="shared" si="11"/>
        <v>42112.42777962963</v>
      </c>
      <c r="O123" t="b">
        <v>0</v>
      </c>
      <c r="P123">
        <v>1</v>
      </c>
      <c r="Q123" t="b">
        <v>0</v>
      </c>
      <c r="R123" t="s">
        <v>8267</v>
      </c>
      <c r="S123" s="5">
        <f t="shared" si="6"/>
        <v>3.3333333333333332E-4</v>
      </c>
      <c r="T123" s="6">
        <f t="shared" si="7"/>
        <v>1</v>
      </c>
      <c r="U123" t="s">
        <v>8317</v>
      </c>
      <c r="V123" t="s">
        <v>8320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v>1470910907</v>
      </c>
      <c r="K124" s="13" t="str">
        <f t="shared" si="8"/>
        <v>1470910907.907</v>
      </c>
      <c r="L124" s="12">
        <f t="shared" si="9"/>
        <v>42593.431804479173</v>
      </c>
      <c r="M124" s="13" t="str">
        <f t="shared" si="10"/>
        <v>1476094907.907</v>
      </c>
      <c r="N124" s="12">
        <f t="shared" si="11"/>
        <v>42653.431804479173</v>
      </c>
      <c r="O124" t="b">
        <v>0</v>
      </c>
      <c r="P124">
        <v>0</v>
      </c>
      <c r="Q124" t="b">
        <v>0</v>
      </c>
      <c r="R124" t="s">
        <v>8267</v>
      </c>
      <c r="S124" s="5">
        <f t="shared" si="6"/>
        <v>0</v>
      </c>
      <c r="T124" s="6" t="e">
        <f t="shared" si="7"/>
        <v>#DIV/0!</v>
      </c>
      <c r="U124" t="s">
        <v>8317</v>
      </c>
      <c r="V124" t="s">
        <v>8320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v>1411411564</v>
      </c>
      <c r="K125" s="13" t="str">
        <f t="shared" si="8"/>
        <v>1411411564.564</v>
      </c>
      <c r="L125" s="12">
        <f t="shared" si="9"/>
        <v>41904.781997268517</v>
      </c>
      <c r="M125" s="13" t="str">
        <f t="shared" si="10"/>
        <v>1414533600.600</v>
      </c>
      <c r="N125" s="12">
        <f t="shared" si="11"/>
        <v>41940.916673611107</v>
      </c>
      <c r="O125" t="b">
        <v>0</v>
      </c>
      <c r="P125">
        <v>6</v>
      </c>
      <c r="Q125" t="b">
        <v>0</v>
      </c>
      <c r="R125" t="s">
        <v>8267</v>
      </c>
      <c r="S125" s="5">
        <f t="shared" si="6"/>
        <v>2.7454545454545453E-3</v>
      </c>
      <c r="T125" s="6">
        <f t="shared" si="7"/>
        <v>25.166666666666668</v>
      </c>
      <c r="U125" t="s">
        <v>8317</v>
      </c>
      <c r="V125" t="s">
        <v>8320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v>1429568242</v>
      </c>
      <c r="K126" s="13" t="str">
        <f t="shared" si="8"/>
        <v>1429568242.242</v>
      </c>
      <c r="L126" s="12">
        <f t="shared" si="9"/>
        <v>42114.928729652776</v>
      </c>
      <c r="M126" s="13" t="str">
        <f t="shared" si="10"/>
        <v>1431728242.242</v>
      </c>
      <c r="N126" s="12">
        <f t="shared" si="11"/>
        <v>42139.928729652776</v>
      </c>
      <c r="O126" t="b">
        <v>0</v>
      </c>
      <c r="P126">
        <v>0</v>
      </c>
      <c r="Q126" t="b">
        <v>0</v>
      </c>
      <c r="R126" t="s">
        <v>8267</v>
      </c>
      <c r="S126" s="5">
        <f t="shared" si="6"/>
        <v>0</v>
      </c>
      <c r="T126" s="6" t="e">
        <f t="shared" si="7"/>
        <v>#DIV/0!</v>
      </c>
      <c r="U126" t="s">
        <v>8317</v>
      </c>
      <c r="V126" t="s">
        <v>8320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v>1480981880</v>
      </c>
      <c r="K127" s="13" t="str">
        <f t="shared" si="8"/>
        <v>1480981880.880</v>
      </c>
      <c r="L127" s="12">
        <f t="shared" si="9"/>
        <v>42709.993991666663</v>
      </c>
      <c r="M127" s="13" t="str">
        <f t="shared" si="10"/>
        <v>1486165880.880</v>
      </c>
      <c r="N127" s="12">
        <f t="shared" si="11"/>
        <v>42769.993991666663</v>
      </c>
      <c r="O127" t="b">
        <v>0</v>
      </c>
      <c r="P127">
        <v>6</v>
      </c>
      <c r="Q127" t="b">
        <v>0</v>
      </c>
      <c r="R127" t="s">
        <v>8267</v>
      </c>
      <c r="S127" s="5">
        <f t="shared" si="6"/>
        <v>0.14000000000000001</v>
      </c>
      <c r="T127" s="6">
        <f t="shared" si="7"/>
        <v>11.666666666666666</v>
      </c>
      <c r="U127" t="s">
        <v>8317</v>
      </c>
      <c r="V127" t="s">
        <v>8320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v>1431353337</v>
      </c>
      <c r="K128" s="13" t="str">
        <f t="shared" si="8"/>
        <v>1431353337.337</v>
      </c>
      <c r="L128" s="12">
        <f t="shared" si="9"/>
        <v>42135.589552511577</v>
      </c>
      <c r="M128" s="13" t="str">
        <f t="shared" si="10"/>
        <v>1433988000.000</v>
      </c>
      <c r="N128" s="12">
        <f t="shared" si="11"/>
        <v>42166.083333333328</v>
      </c>
      <c r="O128" t="b">
        <v>0</v>
      </c>
      <c r="P128">
        <v>13</v>
      </c>
      <c r="Q128" t="b">
        <v>0</v>
      </c>
      <c r="R128" t="s">
        <v>8267</v>
      </c>
      <c r="S128" s="5">
        <f t="shared" si="6"/>
        <v>5.5480000000000002E-2</v>
      </c>
      <c r="T128" s="6">
        <f t="shared" si="7"/>
        <v>106.69230769230769</v>
      </c>
      <c r="U128" t="s">
        <v>8317</v>
      </c>
      <c r="V128" t="s">
        <v>8320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v>1425481141</v>
      </c>
      <c r="K129" s="13" t="str">
        <f t="shared" si="8"/>
        <v>1425481141.141</v>
      </c>
      <c r="L129" s="12">
        <f t="shared" si="9"/>
        <v>42067.624318761576</v>
      </c>
      <c r="M129" s="13" t="str">
        <f t="shared" si="10"/>
        <v>1428069541.541</v>
      </c>
      <c r="N129" s="12">
        <f t="shared" si="11"/>
        <v>42097.582656724539</v>
      </c>
      <c r="O129" t="b">
        <v>0</v>
      </c>
      <c r="P129">
        <v>4</v>
      </c>
      <c r="Q129" t="b">
        <v>0</v>
      </c>
      <c r="R129" t="s">
        <v>8267</v>
      </c>
      <c r="S129" s="5">
        <f t="shared" si="6"/>
        <v>2.375E-2</v>
      </c>
      <c r="T129" s="6">
        <f t="shared" si="7"/>
        <v>47.5</v>
      </c>
      <c r="U129" t="s">
        <v>8317</v>
      </c>
      <c r="V129" t="s">
        <v>8320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v>1473917293</v>
      </c>
      <c r="K130" s="13" t="str">
        <f t="shared" si="8"/>
        <v>1473917293.293</v>
      </c>
      <c r="L130" s="12">
        <f t="shared" si="9"/>
        <v>42628.227931631947</v>
      </c>
      <c r="M130" s="13" t="str">
        <f t="shared" si="10"/>
        <v>1476941293.293</v>
      </c>
      <c r="N130" s="12">
        <f t="shared" si="11"/>
        <v>42663.227931631947</v>
      </c>
      <c r="O130" t="b">
        <v>0</v>
      </c>
      <c r="P130">
        <v>6</v>
      </c>
      <c r="Q130" t="b">
        <v>0</v>
      </c>
      <c r="R130" t="s">
        <v>8267</v>
      </c>
      <c r="S130" s="5">
        <f t="shared" ref="S130:S193" si="12">E130/D130</f>
        <v>1.8669999999999999E-2</v>
      </c>
      <c r="T130" s="6">
        <f t="shared" ref="T130:T193" si="13">E130/P130</f>
        <v>311.16666666666669</v>
      </c>
      <c r="U130" t="s">
        <v>8317</v>
      </c>
      <c r="V130" t="s">
        <v>8320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v>1409524183</v>
      </c>
      <c r="K131" s="13" t="str">
        <f t="shared" ref="K131:K194" si="14">LEFT(J131,10 )&amp; "."&amp; RIGHT(J131,3)</f>
        <v>1409524183.183</v>
      </c>
      <c r="L131" s="12">
        <f t="shared" ref="L131:L194" si="15">(((K131/60)/60)/24)+DATE(1970,1,1)</f>
        <v>41882.937305358799</v>
      </c>
      <c r="M131" s="13" t="str">
        <f t="shared" ref="M131:M194" si="16">LEFT(I131,10)&amp;"."&amp;RIGHT(I131,3)</f>
        <v>1414708183.183</v>
      </c>
      <c r="N131" s="12">
        <f t="shared" ref="N131:N194" si="17">(((M131/60)/60)/24)+DATE(1970,1,1)</f>
        <v>41942.937305358799</v>
      </c>
      <c r="O131" t="b">
        <v>0</v>
      </c>
      <c r="P131">
        <v>0</v>
      </c>
      <c r="Q131" t="b">
        <v>0</v>
      </c>
      <c r="R131" t="s">
        <v>8267</v>
      </c>
      <c r="S131" s="5">
        <f t="shared" si="12"/>
        <v>0</v>
      </c>
      <c r="T131" s="6" t="e">
        <f t="shared" si="13"/>
        <v>#DIV/0!</v>
      </c>
      <c r="U131" t="s">
        <v>8317</v>
      </c>
      <c r="V131" t="s">
        <v>8320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v>1400536692</v>
      </c>
      <c r="K132" s="13" t="str">
        <f t="shared" si="14"/>
        <v>1400536692.692</v>
      </c>
      <c r="L132" s="12">
        <f t="shared" si="15"/>
        <v>41778.915424675921</v>
      </c>
      <c r="M132" s="13" t="str">
        <f t="shared" si="16"/>
        <v>1402949760.760</v>
      </c>
      <c r="N132" s="12">
        <f t="shared" si="17"/>
        <v>41806.844453240737</v>
      </c>
      <c r="O132" t="b">
        <v>0</v>
      </c>
      <c r="P132">
        <v>0</v>
      </c>
      <c r="Q132" t="b">
        <v>0</v>
      </c>
      <c r="R132" t="s">
        <v>8267</v>
      </c>
      <c r="S132" s="5">
        <f t="shared" si="12"/>
        <v>0</v>
      </c>
      <c r="T132" s="6" t="e">
        <f t="shared" si="13"/>
        <v>#DIV/0!</v>
      </c>
      <c r="U132" t="s">
        <v>8317</v>
      </c>
      <c r="V132" t="s">
        <v>8320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v>1466453161</v>
      </c>
      <c r="K133" s="13" t="str">
        <f t="shared" si="14"/>
        <v>1466453161.161</v>
      </c>
      <c r="L133" s="12">
        <f t="shared" si="15"/>
        <v>42541.837513437495</v>
      </c>
      <c r="M133" s="13" t="str">
        <f t="shared" si="16"/>
        <v>1467763200.200</v>
      </c>
      <c r="N133" s="12">
        <f t="shared" si="17"/>
        <v>42557.000002314817</v>
      </c>
      <c r="O133" t="b">
        <v>0</v>
      </c>
      <c r="P133">
        <v>0</v>
      </c>
      <c r="Q133" t="b">
        <v>0</v>
      </c>
      <c r="R133" t="s">
        <v>8267</v>
      </c>
      <c r="S133" s="5">
        <f t="shared" si="12"/>
        <v>0</v>
      </c>
      <c r="T133" s="6" t="e">
        <f t="shared" si="13"/>
        <v>#DIV/0!</v>
      </c>
      <c r="U133" t="s">
        <v>8317</v>
      </c>
      <c r="V133" t="s">
        <v>8320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v>1411500607</v>
      </c>
      <c r="K134" s="13" t="str">
        <f t="shared" si="14"/>
        <v>1411500607.607</v>
      </c>
      <c r="L134" s="12">
        <f t="shared" si="15"/>
        <v>41905.812588043984</v>
      </c>
      <c r="M134" s="13" t="str">
        <f t="shared" si="16"/>
        <v>1415392207.207</v>
      </c>
      <c r="N134" s="12">
        <f t="shared" si="17"/>
        <v>41950.854250081014</v>
      </c>
      <c r="O134" t="b">
        <v>0</v>
      </c>
      <c r="P134">
        <v>81</v>
      </c>
      <c r="Q134" t="b">
        <v>0</v>
      </c>
      <c r="R134" t="s">
        <v>8267</v>
      </c>
      <c r="S134" s="5">
        <f t="shared" si="12"/>
        <v>9.5687499999999995E-2</v>
      </c>
      <c r="T134" s="6">
        <f t="shared" si="13"/>
        <v>94.506172839506178</v>
      </c>
      <c r="U134" t="s">
        <v>8317</v>
      </c>
      <c r="V134" t="s">
        <v>8320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v>1462130584</v>
      </c>
      <c r="K135" s="13" t="str">
        <f t="shared" si="14"/>
        <v>1462130584.584</v>
      </c>
      <c r="L135" s="12">
        <f t="shared" si="15"/>
        <v>42491.807691944443</v>
      </c>
      <c r="M135" s="13" t="str">
        <f t="shared" si="16"/>
        <v>1464715860.860</v>
      </c>
      <c r="N135" s="12">
        <f t="shared" si="17"/>
        <v>42521.729871064817</v>
      </c>
      <c r="O135" t="b">
        <v>0</v>
      </c>
      <c r="P135">
        <v>0</v>
      </c>
      <c r="Q135" t="b">
        <v>0</v>
      </c>
      <c r="R135" t="s">
        <v>8267</v>
      </c>
      <c r="S135" s="5">
        <f t="shared" si="12"/>
        <v>0</v>
      </c>
      <c r="T135" s="6" t="e">
        <f t="shared" si="13"/>
        <v>#DIV/0!</v>
      </c>
      <c r="U135" t="s">
        <v>8317</v>
      </c>
      <c r="V135" t="s">
        <v>8320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v>1438811418</v>
      </c>
      <c r="K136" s="13" t="str">
        <f t="shared" si="14"/>
        <v>1438811418.418</v>
      </c>
      <c r="L136" s="12">
        <f t="shared" si="15"/>
        <v>42221.909935393516</v>
      </c>
      <c r="M136" s="13" t="str">
        <f t="shared" si="16"/>
        <v>1441386000.000</v>
      </c>
      <c r="N136" s="12">
        <f t="shared" si="17"/>
        <v>42251.708333333328</v>
      </c>
      <c r="O136" t="b">
        <v>0</v>
      </c>
      <c r="P136">
        <v>0</v>
      </c>
      <c r="Q136" t="b">
        <v>0</v>
      </c>
      <c r="R136" t="s">
        <v>8267</v>
      </c>
      <c r="S136" s="5">
        <f t="shared" si="12"/>
        <v>0</v>
      </c>
      <c r="T136" s="6" t="e">
        <f t="shared" si="13"/>
        <v>#DIV/0!</v>
      </c>
      <c r="U136" t="s">
        <v>8317</v>
      </c>
      <c r="V136" t="s">
        <v>8320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v>1401354597</v>
      </c>
      <c r="K137" s="13" t="str">
        <f t="shared" si="14"/>
        <v>1401354597.597</v>
      </c>
      <c r="L137" s="12">
        <f t="shared" si="15"/>
        <v>41788.381916631944</v>
      </c>
      <c r="M137" s="13" t="str">
        <f t="shared" si="16"/>
        <v>1404241200.200</v>
      </c>
      <c r="N137" s="12">
        <f t="shared" si="17"/>
        <v>41821.791668981481</v>
      </c>
      <c r="O137" t="b">
        <v>0</v>
      </c>
      <c r="P137">
        <v>5</v>
      </c>
      <c r="Q137" t="b">
        <v>0</v>
      </c>
      <c r="R137" t="s">
        <v>8267</v>
      </c>
      <c r="S137" s="5">
        <f t="shared" si="12"/>
        <v>0.13433333333333333</v>
      </c>
      <c r="T137" s="6">
        <f t="shared" si="13"/>
        <v>80.599999999999994</v>
      </c>
      <c r="U137" t="s">
        <v>8317</v>
      </c>
      <c r="V137" t="s">
        <v>8320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v>1427968234</v>
      </c>
      <c r="K138" s="13" t="str">
        <f t="shared" si="14"/>
        <v>1427968234.234</v>
      </c>
      <c r="L138" s="12">
        <f t="shared" si="15"/>
        <v>42096.410118449072</v>
      </c>
      <c r="M138" s="13" t="str">
        <f t="shared" si="16"/>
        <v>1431771360.360</v>
      </c>
      <c r="N138" s="12">
        <f t="shared" si="17"/>
        <v>42140.42778194444</v>
      </c>
      <c r="O138" t="b">
        <v>0</v>
      </c>
      <c r="P138">
        <v>0</v>
      </c>
      <c r="Q138" t="b">
        <v>0</v>
      </c>
      <c r="R138" t="s">
        <v>8267</v>
      </c>
      <c r="S138" s="5">
        <f t="shared" si="12"/>
        <v>0</v>
      </c>
      <c r="T138" s="6" t="e">
        <f t="shared" si="13"/>
        <v>#DIV/0!</v>
      </c>
      <c r="U138" t="s">
        <v>8317</v>
      </c>
      <c r="V138" t="s">
        <v>8320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v>1440337593</v>
      </c>
      <c r="K139" s="13" t="str">
        <f t="shared" si="14"/>
        <v>1440337593.593</v>
      </c>
      <c r="L139" s="12">
        <f t="shared" si="15"/>
        <v>42239.573999918983</v>
      </c>
      <c r="M139" s="13" t="str">
        <f t="shared" si="16"/>
        <v>1444657593.593</v>
      </c>
      <c r="N139" s="12">
        <f t="shared" si="17"/>
        <v>42289.573999918983</v>
      </c>
      <c r="O139" t="b">
        <v>0</v>
      </c>
      <c r="P139">
        <v>0</v>
      </c>
      <c r="Q139" t="b">
        <v>0</v>
      </c>
      <c r="R139" t="s">
        <v>8267</v>
      </c>
      <c r="S139" s="5">
        <f t="shared" si="12"/>
        <v>0</v>
      </c>
      <c r="T139" s="6" t="e">
        <f t="shared" si="13"/>
        <v>#DIV/0!</v>
      </c>
      <c r="U139" t="s">
        <v>8317</v>
      </c>
      <c r="V139" t="s">
        <v>8320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v>1435731041</v>
      </c>
      <c r="K140" s="13" t="str">
        <f t="shared" si="14"/>
        <v>1435731041.041</v>
      </c>
      <c r="L140" s="12">
        <f t="shared" si="15"/>
        <v>42186.257419456015</v>
      </c>
      <c r="M140" s="13" t="str">
        <f t="shared" si="16"/>
        <v>1438405140.140</v>
      </c>
      <c r="N140" s="12">
        <f t="shared" si="17"/>
        <v>42217.207640509267</v>
      </c>
      <c r="O140" t="b">
        <v>0</v>
      </c>
      <c r="P140">
        <v>58</v>
      </c>
      <c r="Q140" t="b">
        <v>0</v>
      </c>
      <c r="R140" t="s">
        <v>8267</v>
      </c>
      <c r="S140" s="5">
        <f t="shared" si="12"/>
        <v>3.1413333333333335E-2</v>
      </c>
      <c r="T140" s="6">
        <f t="shared" si="13"/>
        <v>81.241379310344826</v>
      </c>
      <c r="U140" t="s">
        <v>8317</v>
      </c>
      <c r="V140" t="s">
        <v>8320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v>1435874772</v>
      </c>
      <c r="K141" s="13" t="str">
        <f t="shared" si="14"/>
        <v>1435874772.772</v>
      </c>
      <c r="L141" s="12">
        <f t="shared" si="15"/>
        <v>42187.920981157411</v>
      </c>
      <c r="M141" s="13" t="str">
        <f t="shared" si="16"/>
        <v>1436738772.772</v>
      </c>
      <c r="N141" s="12">
        <f t="shared" si="17"/>
        <v>42197.920981157411</v>
      </c>
      <c r="O141" t="b">
        <v>0</v>
      </c>
      <c r="P141">
        <v>1</v>
      </c>
      <c r="Q141" t="b">
        <v>0</v>
      </c>
      <c r="R141" t="s">
        <v>8267</v>
      </c>
      <c r="S141" s="5">
        <f t="shared" si="12"/>
        <v>1</v>
      </c>
      <c r="T141" s="6">
        <f t="shared" si="13"/>
        <v>500</v>
      </c>
      <c r="U141" t="s">
        <v>8317</v>
      </c>
      <c r="V141" t="s">
        <v>8320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v>1424234732</v>
      </c>
      <c r="K142" s="13" t="str">
        <f t="shared" si="14"/>
        <v>1424234732.732</v>
      </c>
      <c r="L142" s="12">
        <f t="shared" si="15"/>
        <v>42053.198295509261</v>
      </c>
      <c r="M142" s="13" t="str">
        <f t="shared" si="16"/>
        <v>1426823132.132</v>
      </c>
      <c r="N142" s="12">
        <f t="shared" si="17"/>
        <v>42083.156621898146</v>
      </c>
      <c r="O142" t="b">
        <v>0</v>
      </c>
      <c r="P142">
        <v>0</v>
      </c>
      <c r="Q142" t="b">
        <v>0</v>
      </c>
      <c r="R142" t="s">
        <v>8267</v>
      </c>
      <c r="S142" s="5">
        <f t="shared" si="12"/>
        <v>0</v>
      </c>
      <c r="T142" s="6" t="e">
        <f t="shared" si="13"/>
        <v>#DIV/0!</v>
      </c>
      <c r="U142" t="s">
        <v>8317</v>
      </c>
      <c r="V142" t="s">
        <v>8320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v>1429155623</v>
      </c>
      <c r="K143" s="13" t="str">
        <f t="shared" si="14"/>
        <v>1429155623.623</v>
      </c>
      <c r="L143" s="12">
        <f t="shared" si="15"/>
        <v>42110.15305119213</v>
      </c>
      <c r="M143" s="13" t="str">
        <f t="shared" si="16"/>
        <v>1433043623.623</v>
      </c>
      <c r="N143" s="12">
        <f t="shared" si="17"/>
        <v>42155.15305119213</v>
      </c>
      <c r="O143" t="b">
        <v>0</v>
      </c>
      <c r="P143">
        <v>28</v>
      </c>
      <c r="Q143" t="b">
        <v>0</v>
      </c>
      <c r="R143" t="s">
        <v>8267</v>
      </c>
      <c r="S143" s="5">
        <f t="shared" si="12"/>
        <v>0.10775</v>
      </c>
      <c r="T143" s="6">
        <f t="shared" si="13"/>
        <v>46.178571428571431</v>
      </c>
      <c r="U143" t="s">
        <v>8317</v>
      </c>
      <c r="V143" t="s">
        <v>8320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v>1414358778</v>
      </c>
      <c r="K144" s="13" t="str">
        <f t="shared" si="14"/>
        <v>1414358778.778</v>
      </c>
      <c r="L144" s="12">
        <f t="shared" si="15"/>
        <v>41938.893272893518</v>
      </c>
      <c r="M144" s="13" t="str">
        <f t="shared" si="16"/>
        <v>1416176778.778</v>
      </c>
      <c r="N144" s="12">
        <f t="shared" si="17"/>
        <v>41959.934939560189</v>
      </c>
      <c r="O144" t="b">
        <v>0</v>
      </c>
      <c r="P144">
        <v>1</v>
      </c>
      <c r="Q144" t="b">
        <v>0</v>
      </c>
      <c r="R144" t="s">
        <v>8267</v>
      </c>
      <c r="S144" s="5">
        <f t="shared" si="12"/>
        <v>3.3333333333333335E-3</v>
      </c>
      <c r="T144" s="6">
        <f t="shared" si="13"/>
        <v>10</v>
      </c>
      <c r="U144" t="s">
        <v>8317</v>
      </c>
      <c r="V144" t="s">
        <v>8320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v>1467941542</v>
      </c>
      <c r="K145" s="13" t="str">
        <f t="shared" si="14"/>
        <v>1467941542.542</v>
      </c>
      <c r="L145" s="12">
        <f t="shared" si="15"/>
        <v>42559.064149791666</v>
      </c>
      <c r="M145" s="13" t="str">
        <f t="shared" si="16"/>
        <v>1472882100.100</v>
      </c>
      <c r="N145" s="12">
        <f t="shared" si="17"/>
        <v>42616.246528935182</v>
      </c>
      <c r="O145" t="b">
        <v>0</v>
      </c>
      <c r="P145">
        <v>0</v>
      </c>
      <c r="Q145" t="b">
        <v>0</v>
      </c>
      <c r="R145" t="s">
        <v>8267</v>
      </c>
      <c r="S145" s="5">
        <f t="shared" si="12"/>
        <v>0</v>
      </c>
      <c r="T145" s="6" t="e">
        <f t="shared" si="13"/>
        <v>#DIV/0!</v>
      </c>
      <c r="U145" t="s">
        <v>8317</v>
      </c>
      <c r="V145" t="s">
        <v>8320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v>1423765072</v>
      </c>
      <c r="K146" s="13" t="str">
        <f t="shared" si="14"/>
        <v>1423765072.072</v>
      </c>
      <c r="L146" s="12">
        <f t="shared" si="15"/>
        <v>42047.762408240742</v>
      </c>
      <c r="M146" s="13" t="str">
        <f t="shared" si="16"/>
        <v>1428945472.472</v>
      </c>
      <c r="N146" s="12">
        <f t="shared" si="17"/>
        <v>42107.720746203704</v>
      </c>
      <c r="O146" t="b">
        <v>0</v>
      </c>
      <c r="P146">
        <v>37</v>
      </c>
      <c r="Q146" t="b">
        <v>0</v>
      </c>
      <c r="R146" t="s">
        <v>8267</v>
      </c>
      <c r="S146" s="5">
        <f t="shared" si="12"/>
        <v>0.27600000000000002</v>
      </c>
      <c r="T146" s="6">
        <f t="shared" si="13"/>
        <v>55.945945945945944</v>
      </c>
      <c r="U146" t="s">
        <v>8317</v>
      </c>
      <c r="V146" t="s">
        <v>8320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v>1436965252</v>
      </c>
      <c r="K147" s="13" t="str">
        <f t="shared" si="14"/>
        <v>1436965252.252</v>
      </c>
      <c r="L147" s="12">
        <f t="shared" si="15"/>
        <v>42200.542271435188</v>
      </c>
      <c r="M147" s="13" t="str">
        <f t="shared" si="16"/>
        <v>1439298052.052</v>
      </c>
      <c r="N147" s="12">
        <f t="shared" si="17"/>
        <v>42227.542269120371</v>
      </c>
      <c r="O147" t="b">
        <v>0</v>
      </c>
      <c r="P147">
        <v>9</v>
      </c>
      <c r="Q147" t="b">
        <v>0</v>
      </c>
      <c r="R147" t="s">
        <v>8267</v>
      </c>
      <c r="S147" s="5">
        <f t="shared" si="12"/>
        <v>7.5111111111111115E-2</v>
      </c>
      <c r="T147" s="6">
        <f t="shared" si="13"/>
        <v>37.555555555555557</v>
      </c>
      <c r="U147" t="s">
        <v>8317</v>
      </c>
      <c r="V147" t="s">
        <v>8320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v>1479514998</v>
      </c>
      <c r="K148" s="13" t="str">
        <f t="shared" si="14"/>
        <v>1479514998.998</v>
      </c>
      <c r="L148" s="12">
        <f t="shared" si="15"/>
        <v>42693.016192106486</v>
      </c>
      <c r="M148" s="13" t="str">
        <f t="shared" si="16"/>
        <v>1484698998.998</v>
      </c>
      <c r="N148" s="12">
        <f t="shared" si="17"/>
        <v>42753.016192106486</v>
      </c>
      <c r="O148" t="b">
        <v>0</v>
      </c>
      <c r="P148">
        <v>3</v>
      </c>
      <c r="Q148" t="b">
        <v>0</v>
      </c>
      <c r="R148" t="s">
        <v>8267</v>
      </c>
      <c r="S148" s="5">
        <f t="shared" si="12"/>
        <v>5.7499999999999999E-3</v>
      </c>
      <c r="T148" s="6">
        <f t="shared" si="13"/>
        <v>38.333333333333336</v>
      </c>
      <c r="U148" t="s">
        <v>8317</v>
      </c>
      <c r="V148" t="s">
        <v>8320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v>1417026340</v>
      </c>
      <c r="K149" s="13" t="str">
        <f t="shared" si="14"/>
        <v>1417026340.340</v>
      </c>
      <c r="L149" s="12">
        <f t="shared" si="15"/>
        <v>41969.767828009259</v>
      </c>
      <c r="M149" s="13" t="str">
        <f t="shared" si="16"/>
        <v>1420741080.080</v>
      </c>
      <c r="N149" s="12">
        <f t="shared" si="17"/>
        <v>42012.762500925921</v>
      </c>
      <c r="O149" t="b">
        <v>0</v>
      </c>
      <c r="P149">
        <v>0</v>
      </c>
      <c r="Q149" t="b">
        <v>0</v>
      </c>
      <c r="R149" t="s">
        <v>8267</v>
      </c>
      <c r="S149" s="5">
        <f t="shared" si="12"/>
        <v>0</v>
      </c>
      <c r="T149" s="6" t="e">
        <f t="shared" si="13"/>
        <v>#DIV/0!</v>
      </c>
      <c r="U149" t="s">
        <v>8317</v>
      </c>
      <c r="V149" t="s">
        <v>8320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v>1453963536</v>
      </c>
      <c r="K150" s="13" t="str">
        <f t="shared" si="14"/>
        <v>1453963536.536</v>
      </c>
      <c r="L150" s="12">
        <f t="shared" si="15"/>
        <v>42397.281672870369</v>
      </c>
      <c r="M150" s="13" t="str">
        <f t="shared" si="16"/>
        <v>1456555536.536</v>
      </c>
      <c r="N150" s="12">
        <f t="shared" si="17"/>
        <v>42427.281672870369</v>
      </c>
      <c r="O150" t="b">
        <v>0</v>
      </c>
      <c r="P150">
        <v>2</v>
      </c>
      <c r="Q150" t="b">
        <v>0</v>
      </c>
      <c r="R150" t="s">
        <v>8267</v>
      </c>
      <c r="S150" s="5">
        <f t="shared" si="12"/>
        <v>8.0000000000000004E-4</v>
      </c>
      <c r="T150" s="6">
        <f t="shared" si="13"/>
        <v>20</v>
      </c>
      <c r="U150" t="s">
        <v>8317</v>
      </c>
      <c r="V150" t="s">
        <v>8320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v>1416888470</v>
      </c>
      <c r="K151" s="13" t="str">
        <f t="shared" si="14"/>
        <v>1416888470.470</v>
      </c>
      <c r="L151" s="12">
        <f t="shared" si="15"/>
        <v>41968.172111921296</v>
      </c>
      <c r="M151" s="13" t="str">
        <f t="shared" si="16"/>
        <v>1419494400.400</v>
      </c>
      <c r="N151" s="12">
        <f t="shared" si="17"/>
        <v>41998.333337962962</v>
      </c>
      <c r="O151" t="b">
        <v>0</v>
      </c>
      <c r="P151">
        <v>6</v>
      </c>
      <c r="Q151" t="b">
        <v>0</v>
      </c>
      <c r="R151" t="s">
        <v>8267</v>
      </c>
      <c r="S151" s="5">
        <f t="shared" si="12"/>
        <v>9.1999999999999998E-3</v>
      </c>
      <c r="T151" s="6">
        <f t="shared" si="13"/>
        <v>15.333333333333334</v>
      </c>
      <c r="U151" t="s">
        <v>8317</v>
      </c>
      <c r="V151" t="s">
        <v>8320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v>1427428382</v>
      </c>
      <c r="K152" s="13" t="str">
        <f t="shared" si="14"/>
        <v>1427428382.382</v>
      </c>
      <c r="L152" s="12">
        <f t="shared" si="15"/>
        <v>42090.161833124999</v>
      </c>
      <c r="M152" s="13" t="str">
        <f t="shared" si="16"/>
        <v>1432612382.382</v>
      </c>
      <c r="N152" s="12">
        <f t="shared" si="17"/>
        <v>42150.161833124999</v>
      </c>
      <c r="O152" t="b">
        <v>0</v>
      </c>
      <c r="P152">
        <v>67</v>
      </c>
      <c r="Q152" t="b">
        <v>0</v>
      </c>
      <c r="R152" t="s">
        <v>8267</v>
      </c>
      <c r="S152" s="5">
        <f t="shared" si="12"/>
        <v>0.23163076923076922</v>
      </c>
      <c r="T152" s="6">
        <f t="shared" si="13"/>
        <v>449.43283582089555</v>
      </c>
      <c r="U152" t="s">
        <v>8317</v>
      </c>
      <c r="V152" t="s">
        <v>8320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v>1429449191</v>
      </c>
      <c r="K153" s="13" t="str">
        <f t="shared" si="14"/>
        <v>1429449191.191</v>
      </c>
      <c r="L153" s="12">
        <f t="shared" si="15"/>
        <v>42113.550823969912</v>
      </c>
      <c r="M153" s="13" t="str">
        <f t="shared" si="16"/>
        <v>1434633191.191</v>
      </c>
      <c r="N153" s="12">
        <f t="shared" si="17"/>
        <v>42173.550823969912</v>
      </c>
      <c r="O153" t="b">
        <v>0</v>
      </c>
      <c r="P153">
        <v>5</v>
      </c>
      <c r="Q153" t="b">
        <v>0</v>
      </c>
      <c r="R153" t="s">
        <v>8267</v>
      </c>
      <c r="S153" s="5">
        <f t="shared" si="12"/>
        <v>5.5999999999999995E-4</v>
      </c>
      <c r="T153" s="6">
        <f t="shared" si="13"/>
        <v>28</v>
      </c>
      <c r="U153" t="s">
        <v>8317</v>
      </c>
      <c r="V153" t="s">
        <v>8320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v>1408845100</v>
      </c>
      <c r="K154" s="13" t="str">
        <f t="shared" si="14"/>
        <v>1408845100.100</v>
      </c>
      <c r="L154" s="12">
        <f t="shared" si="15"/>
        <v>41875.0775474537</v>
      </c>
      <c r="M154" s="13" t="str">
        <f t="shared" si="16"/>
        <v>1411437100.100</v>
      </c>
      <c r="N154" s="12">
        <f t="shared" si="17"/>
        <v>41905.0775474537</v>
      </c>
      <c r="O154" t="b">
        <v>0</v>
      </c>
      <c r="P154">
        <v>2</v>
      </c>
      <c r="Q154" t="b">
        <v>0</v>
      </c>
      <c r="R154" t="s">
        <v>8267</v>
      </c>
      <c r="S154" s="5">
        <f t="shared" si="12"/>
        <v>7.8947368421052633E-5</v>
      </c>
      <c r="T154" s="6">
        <f t="shared" si="13"/>
        <v>15</v>
      </c>
      <c r="U154" t="s">
        <v>8317</v>
      </c>
      <c r="V154" t="s">
        <v>8320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v>1413900244</v>
      </c>
      <c r="K155" s="13" t="str">
        <f t="shared" si="14"/>
        <v>1413900244.244</v>
      </c>
      <c r="L155" s="12">
        <f t="shared" si="15"/>
        <v>41933.586160231484</v>
      </c>
      <c r="M155" s="13" t="str">
        <f t="shared" si="16"/>
        <v>1417532644.644</v>
      </c>
      <c r="N155" s="12">
        <f t="shared" si="17"/>
        <v>41975.627831527774</v>
      </c>
      <c r="O155" t="b">
        <v>0</v>
      </c>
      <c r="P155">
        <v>10</v>
      </c>
      <c r="Q155" t="b">
        <v>0</v>
      </c>
      <c r="R155" t="s">
        <v>8267</v>
      </c>
      <c r="S155" s="5">
        <f t="shared" si="12"/>
        <v>7.1799999999999998E-3</v>
      </c>
      <c r="T155" s="6">
        <f t="shared" si="13"/>
        <v>35.9</v>
      </c>
      <c r="U155" t="s">
        <v>8317</v>
      </c>
      <c r="V155" t="s">
        <v>8320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v>1429621695</v>
      </c>
      <c r="K156" s="13" t="str">
        <f t="shared" si="14"/>
        <v>1429621695.695</v>
      </c>
      <c r="L156" s="12">
        <f t="shared" si="15"/>
        <v>42115.54740387731</v>
      </c>
      <c r="M156" s="13" t="str">
        <f t="shared" si="16"/>
        <v>1433336895.895</v>
      </c>
      <c r="N156" s="12">
        <f t="shared" si="17"/>
        <v>42158.547406192127</v>
      </c>
      <c r="O156" t="b">
        <v>0</v>
      </c>
      <c r="P156">
        <v>3</v>
      </c>
      <c r="Q156" t="b">
        <v>0</v>
      </c>
      <c r="R156" t="s">
        <v>8267</v>
      </c>
      <c r="S156" s="5">
        <f t="shared" si="12"/>
        <v>2.6666666666666668E-2</v>
      </c>
      <c r="T156" s="6">
        <f t="shared" si="13"/>
        <v>13.333333333333334</v>
      </c>
      <c r="U156" t="s">
        <v>8317</v>
      </c>
      <c r="V156" t="s">
        <v>8320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v>1434201935</v>
      </c>
      <c r="K157" s="13" t="str">
        <f t="shared" si="14"/>
        <v>1434201935.935</v>
      </c>
      <c r="L157" s="12">
        <f t="shared" si="15"/>
        <v>42168.559443692124</v>
      </c>
      <c r="M157" s="13" t="str">
        <f t="shared" si="16"/>
        <v>1437657935.935</v>
      </c>
      <c r="N157" s="12">
        <f t="shared" si="17"/>
        <v>42208.559443692124</v>
      </c>
      <c r="O157" t="b">
        <v>0</v>
      </c>
      <c r="P157">
        <v>4</v>
      </c>
      <c r="Q157" t="b">
        <v>0</v>
      </c>
      <c r="R157" t="s">
        <v>8267</v>
      </c>
      <c r="S157" s="5">
        <f t="shared" si="12"/>
        <v>6.0000000000000002E-5</v>
      </c>
      <c r="T157" s="6">
        <f t="shared" si="13"/>
        <v>20.25</v>
      </c>
      <c r="U157" t="s">
        <v>8317</v>
      </c>
      <c r="V157" t="s">
        <v>8320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v>1401850796</v>
      </c>
      <c r="K158" s="13" t="str">
        <f t="shared" si="14"/>
        <v>1401850796.796</v>
      </c>
      <c r="L158" s="12">
        <f t="shared" si="15"/>
        <v>41794.12496291667</v>
      </c>
      <c r="M158" s="13" t="str">
        <f t="shared" si="16"/>
        <v>1407034796.796</v>
      </c>
      <c r="N158" s="12">
        <f t="shared" si="17"/>
        <v>41854.12496291667</v>
      </c>
      <c r="O158" t="b">
        <v>0</v>
      </c>
      <c r="P158">
        <v>15</v>
      </c>
      <c r="Q158" t="b">
        <v>0</v>
      </c>
      <c r="R158" t="s">
        <v>8267</v>
      </c>
      <c r="S158" s="5">
        <f t="shared" si="12"/>
        <v>5.0999999999999997E-2</v>
      </c>
      <c r="T158" s="6">
        <f t="shared" si="13"/>
        <v>119</v>
      </c>
      <c r="U158" t="s">
        <v>8317</v>
      </c>
      <c r="V158" t="s">
        <v>8320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v>1453931572</v>
      </c>
      <c r="K159" s="13" t="str">
        <f t="shared" si="14"/>
        <v>1453931572.572</v>
      </c>
      <c r="L159" s="12">
        <f t="shared" si="15"/>
        <v>42396.911719583339</v>
      </c>
      <c r="M159" s="13" t="str">
        <f t="shared" si="16"/>
        <v>1456523572.572</v>
      </c>
      <c r="N159" s="12">
        <f t="shared" si="17"/>
        <v>42426.911719583339</v>
      </c>
      <c r="O159" t="b">
        <v>0</v>
      </c>
      <c r="P159">
        <v>2</v>
      </c>
      <c r="Q159" t="b">
        <v>0</v>
      </c>
      <c r="R159" t="s">
        <v>8267</v>
      </c>
      <c r="S159" s="5">
        <f t="shared" si="12"/>
        <v>2.671118530884808E-3</v>
      </c>
      <c r="T159" s="6">
        <f t="shared" si="13"/>
        <v>4</v>
      </c>
      <c r="U159" t="s">
        <v>8317</v>
      </c>
      <c r="V159" t="s">
        <v>8320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v>1411350628</v>
      </c>
      <c r="K160" s="13" t="str">
        <f t="shared" si="14"/>
        <v>1411350628.628</v>
      </c>
      <c r="L160" s="12">
        <f t="shared" si="15"/>
        <v>41904.076720231482</v>
      </c>
      <c r="M160" s="13" t="str">
        <f t="shared" si="16"/>
        <v>1413942628.628</v>
      </c>
      <c r="N160" s="12">
        <f t="shared" si="17"/>
        <v>41934.076720231482</v>
      </c>
      <c r="O160" t="b">
        <v>0</v>
      </c>
      <c r="P160">
        <v>0</v>
      </c>
      <c r="Q160" t="b">
        <v>0</v>
      </c>
      <c r="R160" t="s">
        <v>8267</v>
      </c>
      <c r="S160" s="5">
        <f t="shared" si="12"/>
        <v>0</v>
      </c>
      <c r="T160" s="6" t="e">
        <f t="shared" si="13"/>
        <v>#DIV/0!</v>
      </c>
      <c r="U160" t="s">
        <v>8317</v>
      </c>
      <c r="V160" t="s">
        <v>8320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v>1464085545</v>
      </c>
      <c r="K161" s="13" t="str">
        <f t="shared" si="14"/>
        <v>1464085545.545</v>
      </c>
      <c r="L161" s="12">
        <f t="shared" si="15"/>
        <v>42514.434554918982</v>
      </c>
      <c r="M161" s="13" t="str">
        <f t="shared" si="16"/>
        <v>1467541545.545</v>
      </c>
      <c r="N161" s="12">
        <f t="shared" si="17"/>
        <v>42554.434554918982</v>
      </c>
      <c r="O161" t="b">
        <v>0</v>
      </c>
      <c r="P161">
        <v>1</v>
      </c>
      <c r="Q161" t="b">
        <v>0</v>
      </c>
      <c r="R161" t="s">
        <v>8267</v>
      </c>
      <c r="S161" s="5">
        <f t="shared" si="12"/>
        <v>2.0000000000000002E-5</v>
      </c>
      <c r="T161" s="6">
        <f t="shared" si="13"/>
        <v>10</v>
      </c>
      <c r="U161" t="s">
        <v>8317</v>
      </c>
      <c r="V161" t="s">
        <v>8320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v>1434491691</v>
      </c>
      <c r="K162" s="13" t="str">
        <f t="shared" si="14"/>
        <v>1434491691.691</v>
      </c>
      <c r="L162" s="12">
        <f t="shared" si="15"/>
        <v>42171.913098275458</v>
      </c>
      <c r="M162" s="13" t="str">
        <f t="shared" si="16"/>
        <v>1439675691.691</v>
      </c>
      <c r="N162" s="12">
        <f t="shared" si="17"/>
        <v>42231.913098275458</v>
      </c>
      <c r="O162" t="b">
        <v>0</v>
      </c>
      <c r="P162">
        <v>0</v>
      </c>
      <c r="Q162" t="b">
        <v>0</v>
      </c>
      <c r="R162" t="s">
        <v>8268</v>
      </c>
      <c r="S162" s="5">
        <f t="shared" si="12"/>
        <v>0</v>
      </c>
      <c r="T162" s="6" t="e">
        <f t="shared" si="13"/>
        <v>#DIV/0!</v>
      </c>
      <c r="U162" t="s">
        <v>8317</v>
      </c>
      <c r="V162" t="s">
        <v>8321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v>1401726595</v>
      </c>
      <c r="K163" s="13" t="str">
        <f t="shared" si="14"/>
        <v>1401726595.595</v>
      </c>
      <c r="L163" s="12">
        <f t="shared" si="15"/>
        <v>41792.687449016208</v>
      </c>
      <c r="M163" s="13" t="str">
        <f t="shared" si="16"/>
        <v>1404318595.595</v>
      </c>
      <c r="N163" s="12">
        <f t="shared" si="17"/>
        <v>41822.687449016208</v>
      </c>
      <c r="O163" t="b">
        <v>0</v>
      </c>
      <c r="P163">
        <v>1</v>
      </c>
      <c r="Q163" t="b">
        <v>0</v>
      </c>
      <c r="R163" t="s">
        <v>8268</v>
      </c>
      <c r="S163" s="5">
        <f t="shared" si="12"/>
        <v>1E-4</v>
      </c>
      <c r="T163" s="6">
        <f t="shared" si="13"/>
        <v>5</v>
      </c>
      <c r="U163" t="s">
        <v>8317</v>
      </c>
      <c r="V163" t="s">
        <v>8321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v>1405393356</v>
      </c>
      <c r="K164" s="13" t="str">
        <f t="shared" si="14"/>
        <v>1405393356.356</v>
      </c>
      <c r="L164" s="12">
        <f t="shared" si="15"/>
        <v>41835.126809675923</v>
      </c>
      <c r="M164" s="13" t="str">
        <f t="shared" si="16"/>
        <v>1408232520.520</v>
      </c>
      <c r="N164" s="12">
        <f t="shared" si="17"/>
        <v>41867.987506018522</v>
      </c>
      <c r="O164" t="b">
        <v>0</v>
      </c>
      <c r="P164">
        <v>10</v>
      </c>
      <c r="Q164" t="b">
        <v>0</v>
      </c>
      <c r="R164" t="s">
        <v>8268</v>
      </c>
      <c r="S164" s="5">
        <f t="shared" si="12"/>
        <v>0.15535714285714286</v>
      </c>
      <c r="T164" s="6">
        <f t="shared" si="13"/>
        <v>43.5</v>
      </c>
      <c r="U164" t="s">
        <v>8317</v>
      </c>
      <c r="V164" t="s">
        <v>8321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v>1440716654</v>
      </c>
      <c r="K165" s="13" t="str">
        <f t="shared" si="14"/>
        <v>1440716654.654</v>
      </c>
      <c r="L165" s="12">
        <f t="shared" si="15"/>
        <v>42243.961280717587</v>
      </c>
      <c r="M165" s="13" t="str">
        <f t="shared" si="16"/>
        <v>1443657600.600</v>
      </c>
      <c r="N165" s="12">
        <f t="shared" si="17"/>
        <v>42278.000006944443</v>
      </c>
      <c r="O165" t="b">
        <v>0</v>
      </c>
      <c r="P165">
        <v>0</v>
      </c>
      <c r="Q165" t="b">
        <v>0</v>
      </c>
      <c r="R165" t="s">
        <v>8268</v>
      </c>
      <c r="S165" s="5">
        <f t="shared" si="12"/>
        <v>0</v>
      </c>
      <c r="T165" s="6" t="e">
        <f t="shared" si="13"/>
        <v>#DIV/0!</v>
      </c>
      <c r="U165" t="s">
        <v>8317</v>
      </c>
      <c r="V165" t="s">
        <v>8321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v>1405966701</v>
      </c>
      <c r="K166" s="13" t="str">
        <f t="shared" si="14"/>
        <v>1405966701.701</v>
      </c>
      <c r="L166" s="12">
        <f t="shared" si="15"/>
        <v>41841.762751168979</v>
      </c>
      <c r="M166" s="13" t="str">
        <f t="shared" si="16"/>
        <v>1411150701.701</v>
      </c>
      <c r="N166" s="12">
        <f t="shared" si="17"/>
        <v>41901.762751168979</v>
      </c>
      <c r="O166" t="b">
        <v>0</v>
      </c>
      <c r="P166">
        <v>7</v>
      </c>
      <c r="Q166" t="b">
        <v>0</v>
      </c>
      <c r="R166" t="s">
        <v>8268</v>
      </c>
      <c r="S166" s="5">
        <f t="shared" si="12"/>
        <v>5.3333333333333332E-3</v>
      </c>
      <c r="T166" s="6">
        <f t="shared" si="13"/>
        <v>91.428571428571431</v>
      </c>
      <c r="U166" t="s">
        <v>8317</v>
      </c>
      <c r="V166" t="s">
        <v>8321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v>1450021724</v>
      </c>
      <c r="K167" s="13" t="str">
        <f t="shared" si="14"/>
        <v>1450021724.724</v>
      </c>
      <c r="L167" s="12">
        <f t="shared" si="15"/>
        <v>42351.658850972221</v>
      </c>
      <c r="M167" s="13" t="str">
        <f t="shared" si="16"/>
        <v>1452613724.724</v>
      </c>
      <c r="N167" s="12">
        <f t="shared" si="17"/>
        <v>42381.658850972221</v>
      </c>
      <c r="O167" t="b">
        <v>0</v>
      </c>
      <c r="P167">
        <v>0</v>
      </c>
      <c r="Q167" t="b">
        <v>0</v>
      </c>
      <c r="R167" t="s">
        <v>8268</v>
      </c>
      <c r="S167" s="5">
        <f t="shared" si="12"/>
        <v>0</v>
      </c>
      <c r="T167" s="6" t="e">
        <f t="shared" si="13"/>
        <v>#DIV/0!</v>
      </c>
      <c r="U167" t="s">
        <v>8317</v>
      </c>
      <c r="V167" t="s">
        <v>8321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v>1481939362</v>
      </c>
      <c r="K168" s="13" t="str">
        <f t="shared" si="14"/>
        <v>1481939362.362</v>
      </c>
      <c r="L168" s="12">
        <f t="shared" si="15"/>
        <v>42721.075953263891</v>
      </c>
      <c r="M168" s="13" t="str">
        <f t="shared" si="16"/>
        <v>1484531362.362</v>
      </c>
      <c r="N168" s="12">
        <f t="shared" si="17"/>
        <v>42751.075953263891</v>
      </c>
      <c r="O168" t="b">
        <v>0</v>
      </c>
      <c r="P168">
        <v>1</v>
      </c>
      <c r="Q168" t="b">
        <v>0</v>
      </c>
      <c r="R168" t="s">
        <v>8268</v>
      </c>
      <c r="S168" s="5">
        <f t="shared" si="12"/>
        <v>0.6</v>
      </c>
      <c r="T168" s="6">
        <f t="shared" si="13"/>
        <v>3000</v>
      </c>
      <c r="U168" t="s">
        <v>8317</v>
      </c>
      <c r="V168" t="s">
        <v>8321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v>1433542535</v>
      </c>
      <c r="K169" s="13" t="str">
        <f t="shared" si="14"/>
        <v>1433542535.535</v>
      </c>
      <c r="L169" s="12">
        <f t="shared" si="15"/>
        <v>42160.927494618052</v>
      </c>
      <c r="M169" s="13" t="str">
        <f t="shared" si="16"/>
        <v>1438726535.535</v>
      </c>
      <c r="N169" s="12">
        <f t="shared" si="17"/>
        <v>42220.927494618052</v>
      </c>
      <c r="O169" t="b">
        <v>0</v>
      </c>
      <c r="P169">
        <v>2</v>
      </c>
      <c r="Q169" t="b">
        <v>0</v>
      </c>
      <c r="R169" t="s">
        <v>8268</v>
      </c>
      <c r="S169" s="5">
        <f t="shared" si="12"/>
        <v>1E-4</v>
      </c>
      <c r="T169" s="6">
        <f t="shared" si="13"/>
        <v>5.5</v>
      </c>
      <c r="U169" t="s">
        <v>8317</v>
      </c>
      <c r="V169" t="s">
        <v>8321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v>1424203370</v>
      </c>
      <c r="K170" s="13" t="str">
        <f t="shared" si="14"/>
        <v>1424203370.370</v>
      </c>
      <c r="L170" s="12">
        <f t="shared" si="15"/>
        <v>42052.835305208333</v>
      </c>
      <c r="M170" s="13" t="str">
        <f t="shared" si="16"/>
        <v>1426791770.770</v>
      </c>
      <c r="N170" s="12">
        <f t="shared" si="17"/>
        <v>42082.793643171295</v>
      </c>
      <c r="O170" t="b">
        <v>0</v>
      </c>
      <c r="P170">
        <v>3</v>
      </c>
      <c r="Q170" t="b">
        <v>0</v>
      </c>
      <c r="R170" t="s">
        <v>8268</v>
      </c>
      <c r="S170" s="5">
        <f t="shared" si="12"/>
        <v>4.0625000000000001E-2</v>
      </c>
      <c r="T170" s="6">
        <f t="shared" si="13"/>
        <v>108.33333333333333</v>
      </c>
      <c r="U170" t="s">
        <v>8317</v>
      </c>
      <c r="V170" t="s">
        <v>8321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v>1411042059</v>
      </c>
      <c r="K171" s="13" t="str">
        <f t="shared" si="14"/>
        <v>1411042059.059</v>
      </c>
      <c r="L171" s="12">
        <f t="shared" si="15"/>
        <v>41900.505313182868</v>
      </c>
      <c r="M171" s="13" t="str">
        <f t="shared" si="16"/>
        <v>1413634059.059</v>
      </c>
      <c r="N171" s="12">
        <f t="shared" si="17"/>
        <v>41930.505313182868</v>
      </c>
      <c r="O171" t="b">
        <v>0</v>
      </c>
      <c r="P171">
        <v>10</v>
      </c>
      <c r="Q171" t="b">
        <v>0</v>
      </c>
      <c r="R171" t="s">
        <v>8268</v>
      </c>
      <c r="S171" s="5">
        <f t="shared" si="12"/>
        <v>0.224</v>
      </c>
      <c r="T171" s="6">
        <f t="shared" si="13"/>
        <v>56</v>
      </c>
      <c r="U171" t="s">
        <v>8317</v>
      </c>
      <c r="V171" t="s">
        <v>8321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v>1438385283</v>
      </c>
      <c r="K172" s="13" t="str">
        <f t="shared" si="14"/>
        <v>1438385283.283</v>
      </c>
      <c r="L172" s="12">
        <f t="shared" si="15"/>
        <v>42216.977815775463</v>
      </c>
      <c r="M172" s="13" t="str">
        <f t="shared" si="16"/>
        <v>1440912480.480</v>
      </c>
      <c r="N172" s="12">
        <f t="shared" si="17"/>
        <v>42246.227783333336</v>
      </c>
      <c r="O172" t="b">
        <v>0</v>
      </c>
      <c r="P172">
        <v>10</v>
      </c>
      <c r="Q172" t="b">
        <v>0</v>
      </c>
      <c r="R172" t="s">
        <v>8268</v>
      </c>
      <c r="S172" s="5">
        <f t="shared" si="12"/>
        <v>3.2500000000000001E-2</v>
      </c>
      <c r="T172" s="6">
        <f t="shared" si="13"/>
        <v>32.5</v>
      </c>
      <c r="U172" t="s">
        <v>8317</v>
      </c>
      <c r="V172" t="s">
        <v>8321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v>1465791614</v>
      </c>
      <c r="K173" s="13" t="str">
        <f t="shared" si="14"/>
        <v>1465791614.614</v>
      </c>
      <c r="L173" s="12">
        <f t="shared" si="15"/>
        <v>42534.180724699079</v>
      </c>
      <c r="M173" s="13" t="str">
        <f t="shared" si="16"/>
        <v>1470975614.614</v>
      </c>
      <c r="N173" s="12">
        <f t="shared" si="17"/>
        <v>42594.180724699079</v>
      </c>
      <c r="O173" t="b">
        <v>0</v>
      </c>
      <c r="P173">
        <v>1</v>
      </c>
      <c r="Q173" t="b">
        <v>0</v>
      </c>
      <c r="R173" t="s">
        <v>8268</v>
      </c>
      <c r="S173" s="5">
        <f t="shared" si="12"/>
        <v>2.0000000000000002E-5</v>
      </c>
      <c r="T173" s="6">
        <f t="shared" si="13"/>
        <v>1</v>
      </c>
      <c r="U173" t="s">
        <v>8317</v>
      </c>
      <c r="V173" t="s">
        <v>8321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v>1423733323</v>
      </c>
      <c r="K174" s="13" t="str">
        <f t="shared" si="14"/>
        <v>1423733323.323</v>
      </c>
      <c r="L174" s="12">
        <f t="shared" si="15"/>
        <v>42047.394945868058</v>
      </c>
      <c r="M174" s="13" t="str">
        <f t="shared" si="16"/>
        <v>1426753723.723</v>
      </c>
      <c r="N174" s="12">
        <f t="shared" si="17"/>
        <v>42082.35328383102</v>
      </c>
      <c r="O174" t="b">
        <v>0</v>
      </c>
      <c r="P174">
        <v>0</v>
      </c>
      <c r="Q174" t="b">
        <v>0</v>
      </c>
      <c r="R174" t="s">
        <v>8268</v>
      </c>
      <c r="S174" s="5">
        <f t="shared" si="12"/>
        <v>0</v>
      </c>
      <c r="T174" s="6" t="e">
        <f t="shared" si="13"/>
        <v>#DIV/0!</v>
      </c>
      <c r="U174" t="s">
        <v>8317</v>
      </c>
      <c r="V174" t="s">
        <v>8321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v>1422539108</v>
      </c>
      <c r="K175" s="13" t="str">
        <f t="shared" si="14"/>
        <v>1422539108.108</v>
      </c>
      <c r="L175" s="12">
        <f t="shared" si="15"/>
        <v>42033.573010509259</v>
      </c>
      <c r="M175" s="13" t="str">
        <f t="shared" si="16"/>
        <v>1425131108.108</v>
      </c>
      <c r="N175" s="12">
        <f t="shared" si="17"/>
        <v>42063.573010509259</v>
      </c>
      <c r="O175" t="b">
        <v>0</v>
      </c>
      <c r="P175">
        <v>0</v>
      </c>
      <c r="Q175" t="b">
        <v>0</v>
      </c>
      <c r="R175" t="s">
        <v>8268</v>
      </c>
      <c r="S175" s="5">
        <f t="shared" si="12"/>
        <v>0</v>
      </c>
      <c r="T175" s="6" t="e">
        <f t="shared" si="13"/>
        <v>#DIV/0!</v>
      </c>
      <c r="U175" t="s">
        <v>8317</v>
      </c>
      <c r="V175" t="s">
        <v>8321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v>1425924776</v>
      </c>
      <c r="K176" s="13" t="str">
        <f t="shared" si="14"/>
        <v>1425924776.776</v>
      </c>
      <c r="L176" s="12">
        <f t="shared" si="15"/>
        <v>42072.758990462957</v>
      </c>
      <c r="M176" s="13" t="str">
        <f t="shared" si="16"/>
        <v>1431108776.776</v>
      </c>
      <c r="N176" s="12">
        <f t="shared" si="17"/>
        <v>42132.758990462957</v>
      </c>
      <c r="O176" t="b">
        <v>0</v>
      </c>
      <c r="P176">
        <v>0</v>
      </c>
      <c r="Q176" t="b">
        <v>0</v>
      </c>
      <c r="R176" t="s">
        <v>8268</v>
      </c>
      <c r="S176" s="5">
        <f t="shared" si="12"/>
        <v>0</v>
      </c>
      <c r="T176" s="6" t="e">
        <f t="shared" si="13"/>
        <v>#DIV/0!</v>
      </c>
      <c r="U176" t="s">
        <v>8317</v>
      </c>
      <c r="V176" t="s">
        <v>8321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v>1407177611</v>
      </c>
      <c r="K177" s="13" t="str">
        <f t="shared" si="14"/>
        <v>1407177611.611</v>
      </c>
      <c r="L177" s="12">
        <f t="shared" si="15"/>
        <v>41855.777912164354</v>
      </c>
      <c r="M177" s="13" t="str">
        <f t="shared" si="16"/>
        <v>1409337611.611</v>
      </c>
      <c r="N177" s="12">
        <f t="shared" si="17"/>
        <v>41880.777912164354</v>
      </c>
      <c r="O177" t="b">
        <v>0</v>
      </c>
      <c r="P177">
        <v>26</v>
      </c>
      <c r="Q177" t="b">
        <v>0</v>
      </c>
      <c r="R177" t="s">
        <v>8268</v>
      </c>
      <c r="S177" s="5">
        <f t="shared" si="12"/>
        <v>6.4850000000000005E-2</v>
      </c>
      <c r="T177" s="6">
        <f t="shared" si="13"/>
        <v>49.884615384615387</v>
      </c>
      <c r="U177" t="s">
        <v>8317</v>
      </c>
      <c r="V177" t="s">
        <v>8321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v>1436211999</v>
      </c>
      <c r="K178" s="13" t="str">
        <f t="shared" si="14"/>
        <v>1436211999.999</v>
      </c>
      <c r="L178" s="12">
        <f t="shared" si="15"/>
        <v>42191.824074062504</v>
      </c>
      <c r="M178" s="13" t="str">
        <f t="shared" si="16"/>
        <v>1438803999.999</v>
      </c>
      <c r="N178" s="12">
        <f t="shared" si="17"/>
        <v>42221.824074062504</v>
      </c>
      <c r="O178" t="b">
        <v>0</v>
      </c>
      <c r="P178">
        <v>0</v>
      </c>
      <c r="Q178" t="b">
        <v>0</v>
      </c>
      <c r="R178" t="s">
        <v>8268</v>
      </c>
      <c r="S178" s="5">
        <f t="shared" si="12"/>
        <v>0</v>
      </c>
      <c r="T178" s="6" t="e">
        <f t="shared" si="13"/>
        <v>#DIV/0!</v>
      </c>
      <c r="U178" t="s">
        <v>8317</v>
      </c>
      <c r="V178" t="s">
        <v>8321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v>1425690526</v>
      </c>
      <c r="K179" s="13" t="str">
        <f t="shared" si="14"/>
        <v>1425690526.526</v>
      </c>
      <c r="L179" s="12">
        <f t="shared" si="15"/>
        <v>42070.0477607176</v>
      </c>
      <c r="M179" s="13" t="str">
        <f t="shared" si="16"/>
        <v>1427155726.726</v>
      </c>
      <c r="N179" s="12">
        <f t="shared" si="17"/>
        <v>42087.006096365745</v>
      </c>
      <c r="O179" t="b">
        <v>0</v>
      </c>
      <c r="P179">
        <v>7</v>
      </c>
      <c r="Q179" t="b">
        <v>0</v>
      </c>
      <c r="R179" t="s">
        <v>8268</v>
      </c>
      <c r="S179" s="5">
        <f t="shared" si="12"/>
        <v>0.4</v>
      </c>
      <c r="T179" s="6">
        <f t="shared" si="13"/>
        <v>25.714285714285715</v>
      </c>
      <c r="U179" t="s">
        <v>8317</v>
      </c>
      <c r="V179" t="s">
        <v>8321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v>1445986545</v>
      </c>
      <c r="K180" s="13" t="str">
        <f t="shared" si="14"/>
        <v>1445986545.545</v>
      </c>
      <c r="L180" s="12">
        <f t="shared" si="15"/>
        <v>42304.955388252318</v>
      </c>
      <c r="M180" s="13" t="str">
        <f t="shared" si="16"/>
        <v>1448582145.145</v>
      </c>
      <c r="N180" s="12">
        <f t="shared" si="17"/>
        <v>42334.997050289356</v>
      </c>
      <c r="O180" t="b">
        <v>0</v>
      </c>
      <c r="P180">
        <v>0</v>
      </c>
      <c r="Q180" t="b">
        <v>0</v>
      </c>
      <c r="R180" t="s">
        <v>8268</v>
      </c>
      <c r="S180" s="5">
        <f t="shared" si="12"/>
        <v>0</v>
      </c>
      <c r="T180" s="6" t="e">
        <f t="shared" si="13"/>
        <v>#DIV/0!</v>
      </c>
      <c r="U180" t="s">
        <v>8317</v>
      </c>
      <c r="V180" t="s">
        <v>8321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v>1454464555</v>
      </c>
      <c r="K181" s="13" t="str">
        <f t="shared" si="14"/>
        <v>1454464555.555</v>
      </c>
      <c r="L181" s="12">
        <f t="shared" si="15"/>
        <v>42403.080504108802</v>
      </c>
      <c r="M181" s="13" t="str">
        <f t="shared" si="16"/>
        <v>1457056555.555</v>
      </c>
      <c r="N181" s="12">
        <f t="shared" si="17"/>
        <v>42433.080504108802</v>
      </c>
      <c r="O181" t="b">
        <v>0</v>
      </c>
      <c r="P181">
        <v>2</v>
      </c>
      <c r="Q181" t="b">
        <v>0</v>
      </c>
      <c r="R181" t="s">
        <v>8268</v>
      </c>
      <c r="S181" s="5">
        <f t="shared" si="12"/>
        <v>0.2</v>
      </c>
      <c r="T181" s="6">
        <f t="shared" si="13"/>
        <v>100</v>
      </c>
      <c r="U181" t="s">
        <v>8317</v>
      </c>
      <c r="V181" t="s">
        <v>8321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v>1425512843</v>
      </c>
      <c r="K182" s="13" t="str">
        <f t="shared" si="14"/>
        <v>1425512843.843</v>
      </c>
      <c r="L182" s="12">
        <f t="shared" si="15"/>
        <v>42067.991248182865</v>
      </c>
      <c r="M182" s="13" t="str">
        <f t="shared" si="16"/>
        <v>1428951600.600</v>
      </c>
      <c r="N182" s="12">
        <f t="shared" si="17"/>
        <v>42107.791673611107</v>
      </c>
      <c r="O182" t="b">
        <v>0</v>
      </c>
      <c r="P182">
        <v>13</v>
      </c>
      <c r="Q182" t="b">
        <v>0</v>
      </c>
      <c r="R182" t="s">
        <v>8268</v>
      </c>
      <c r="S182" s="5">
        <f t="shared" si="12"/>
        <v>0.33416666666666667</v>
      </c>
      <c r="T182" s="6">
        <f t="shared" si="13"/>
        <v>30.846153846153847</v>
      </c>
      <c r="U182" t="s">
        <v>8317</v>
      </c>
      <c r="V182" t="s">
        <v>8321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v>1432403295</v>
      </c>
      <c r="K183" s="13" t="str">
        <f t="shared" si="14"/>
        <v>1432403295.295</v>
      </c>
      <c r="L183" s="12">
        <f t="shared" si="15"/>
        <v>42147.741843692129</v>
      </c>
      <c r="M183" s="13" t="str">
        <f t="shared" si="16"/>
        <v>1434995295.295</v>
      </c>
      <c r="N183" s="12">
        <f t="shared" si="17"/>
        <v>42177.741843692129</v>
      </c>
      <c r="O183" t="b">
        <v>0</v>
      </c>
      <c r="P183">
        <v>4</v>
      </c>
      <c r="Q183" t="b">
        <v>0</v>
      </c>
      <c r="R183" t="s">
        <v>8268</v>
      </c>
      <c r="S183" s="5">
        <f t="shared" si="12"/>
        <v>0.21092608822670172</v>
      </c>
      <c r="T183" s="6">
        <f t="shared" si="13"/>
        <v>180.5</v>
      </c>
      <c r="U183" t="s">
        <v>8317</v>
      </c>
      <c r="V183" t="s">
        <v>8321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v>1481156232</v>
      </c>
      <c r="K184" s="13" t="str">
        <f t="shared" si="14"/>
        <v>1481156232.232</v>
      </c>
      <c r="L184" s="12">
        <f t="shared" si="15"/>
        <v>42712.011947129635</v>
      </c>
      <c r="M184" s="13" t="str">
        <f t="shared" si="16"/>
        <v>1483748232.232</v>
      </c>
      <c r="N184" s="12">
        <f t="shared" si="17"/>
        <v>42742.011947129635</v>
      </c>
      <c r="O184" t="b">
        <v>0</v>
      </c>
      <c r="P184">
        <v>0</v>
      </c>
      <c r="Q184" t="b">
        <v>0</v>
      </c>
      <c r="R184" t="s">
        <v>8268</v>
      </c>
      <c r="S184" s="5">
        <f t="shared" si="12"/>
        <v>0</v>
      </c>
      <c r="T184" s="6" t="e">
        <f t="shared" si="13"/>
        <v>#DIV/0!</v>
      </c>
      <c r="U184" t="s">
        <v>8317</v>
      </c>
      <c r="V184" t="s">
        <v>8321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v>1414438010</v>
      </c>
      <c r="K185" s="13" t="str">
        <f t="shared" si="14"/>
        <v>1414438010.010</v>
      </c>
      <c r="L185" s="12">
        <f t="shared" si="15"/>
        <v>41939.810301041667</v>
      </c>
      <c r="M185" s="13" t="str">
        <f t="shared" si="16"/>
        <v>1417033610.610</v>
      </c>
      <c r="N185" s="12">
        <f t="shared" si="17"/>
        <v>41969.851974652775</v>
      </c>
      <c r="O185" t="b">
        <v>0</v>
      </c>
      <c r="P185">
        <v>12</v>
      </c>
      <c r="Q185" t="b">
        <v>0</v>
      </c>
      <c r="R185" t="s">
        <v>8268</v>
      </c>
      <c r="S185" s="5">
        <f t="shared" si="12"/>
        <v>0.35855999999999999</v>
      </c>
      <c r="T185" s="6">
        <f t="shared" si="13"/>
        <v>373.5</v>
      </c>
      <c r="U185" t="s">
        <v>8317</v>
      </c>
      <c r="V185" t="s">
        <v>8321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v>1404586762</v>
      </c>
      <c r="K186" s="13" t="str">
        <f t="shared" si="14"/>
        <v>1404586762.762</v>
      </c>
      <c r="L186" s="12">
        <f t="shared" si="15"/>
        <v>41825.791235671299</v>
      </c>
      <c r="M186" s="13" t="str">
        <f t="shared" si="16"/>
        <v>1409543940.940</v>
      </c>
      <c r="N186" s="12">
        <f t="shared" si="17"/>
        <v>41883.165983101855</v>
      </c>
      <c r="O186" t="b">
        <v>0</v>
      </c>
      <c r="P186">
        <v>2</v>
      </c>
      <c r="Q186" t="b">
        <v>0</v>
      </c>
      <c r="R186" t="s">
        <v>8268</v>
      </c>
      <c r="S186" s="5">
        <f t="shared" si="12"/>
        <v>3.4000000000000002E-2</v>
      </c>
      <c r="T186" s="6">
        <f t="shared" si="13"/>
        <v>25.5</v>
      </c>
      <c r="U186" t="s">
        <v>8317</v>
      </c>
      <c r="V186" t="s">
        <v>8321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v>1468965139</v>
      </c>
      <c r="K187" s="13" t="str">
        <f t="shared" si="14"/>
        <v>1468965139.139</v>
      </c>
      <c r="L187" s="12">
        <f t="shared" si="15"/>
        <v>42570.911332627315</v>
      </c>
      <c r="M187" s="13" t="str">
        <f t="shared" si="16"/>
        <v>1471557139.139</v>
      </c>
      <c r="N187" s="12">
        <f t="shared" si="17"/>
        <v>42600.911332627315</v>
      </c>
      <c r="O187" t="b">
        <v>0</v>
      </c>
      <c r="P187">
        <v>10</v>
      </c>
      <c r="Q187" t="b">
        <v>0</v>
      </c>
      <c r="R187" t="s">
        <v>8268</v>
      </c>
      <c r="S187" s="5">
        <f t="shared" si="12"/>
        <v>5.5E-2</v>
      </c>
      <c r="T187" s="6">
        <f t="shared" si="13"/>
        <v>220</v>
      </c>
      <c r="U187" t="s">
        <v>8317</v>
      </c>
      <c r="V187" t="s">
        <v>8321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v>1485977434</v>
      </c>
      <c r="K188" s="13" t="str">
        <f t="shared" si="14"/>
        <v>1485977434.434</v>
      </c>
      <c r="L188" s="12">
        <f t="shared" si="15"/>
        <v>42767.81289854167</v>
      </c>
      <c r="M188" s="13" t="str">
        <f t="shared" si="16"/>
        <v>1488571200.200</v>
      </c>
      <c r="N188" s="12">
        <f t="shared" si="17"/>
        <v>42797.833335648145</v>
      </c>
      <c r="O188" t="b">
        <v>0</v>
      </c>
      <c r="P188">
        <v>0</v>
      </c>
      <c r="Q188" t="b">
        <v>0</v>
      </c>
      <c r="R188" t="s">
        <v>8268</v>
      </c>
      <c r="S188" s="5">
        <f t="shared" si="12"/>
        <v>0</v>
      </c>
      <c r="T188" s="6" t="e">
        <f t="shared" si="13"/>
        <v>#DIV/0!</v>
      </c>
      <c r="U188" t="s">
        <v>8317</v>
      </c>
      <c r="V188" t="s">
        <v>8321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v>1435383457</v>
      </c>
      <c r="K189" s="13" t="str">
        <f t="shared" si="14"/>
        <v>1435383457.457</v>
      </c>
      <c r="L189" s="12">
        <f t="shared" si="15"/>
        <v>42182.234461307875</v>
      </c>
      <c r="M189" s="13" t="str">
        <f t="shared" si="16"/>
        <v>1437461940.940</v>
      </c>
      <c r="N189" s="12">
        <f t="shared" si="17"/>
        <v>42206.290983101848</v>
      </c>
      <c r="O189" t="b">
        <v>0</v>
      </c>
      <c r="P189">
        <v>5</v>
      </c>
      <c r="Q189" t="b">
        <v>0</v>
      </c>
      <c r="R189" t="s">
        <v>8268</v>
      </c>
      <c r="S189" s="5">
        <f t="shared" si="12"/>
        <v>0.16</v>
      </c>
      <c r="T189" s="6">
        <f t="shared" si="13"/>
        <v>160</v>
      </c>
      <c r="U189" t="s">
        <v>8317</v>
      </c>
      <c r="V189" t="s">
        <v>8321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v>1407299015</v>
      </c>
      <c r="K190" s="13" t="str">
        <f t="shared" si="14"/>
        <v>1407299015.015</v>
      </c>
      <c r="L190" s="12">
        <f t="shared" si="15"/>
        <v>41857.183044155092</v>
      </c>
      <c r="M190" s="13" t="str">
        <f t="shared" si="16"/>
        <v>1409891015.015</v>
      </c>
      <c r="N190" s="12">
        <f t="shared" si="17"/>
        <v>41887.183044155092</v>
      </c>
      <c r="O190" t="b">
        <v>0</v>
      </c>
      <c r="P190">
        <v>0</v>
      </c>
      <c r="Q190" t="b">
        <v>0</v>
      </c>
      <c r="R190" t="s">
        <v>8268</v>
      </c>
      <c r="S190" s="5">
        <f t="shared" si="12"/>
        <v>0</v>
      </c>
      <c r="T190" s="6" t="e">
        <f t="shared" si="13"/>
        <v>#DIV/0!</v>
      </c>
      <c r="U190" t="s">
        <v>8317</v>
      </c>
      <c r="V190" t="s">
        <v>8321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v>1467736477</v>
      </c>
      <c r="K191" s="13" t="str">
        <f t="shared" si="14"/>
        <v>1467736477.477</v>
      </c>
      <c r="L191" s="12">
        <f t="shared" si="15"/>
        <v>42556.690711539355</v>
      </c>
      <c r="M191" s="13" t="str">
        <f t="shared" si="16"/>
        <v>1472920477.477</v>
      </c>
      <c r="N191" s="12">
        <f t="shared" si="17"/>
        <v>42616.690711539355</v>
      </c>
      <c r="O191" t="b">
        <v>0</v>
      </c>
      <c r="P191">
        <v>5</v>
      </c>
      <c r="Q191" t="b">
        <v>0</v>
      </c>
      <c r="R191" t="s">
        <v>8268</v>
      </c>
      <c r="S191" s="5">
        <f t="shared" si="12"/>
        <v>6.8999999999999997E-4</v>
      </c>
      <c r="T191" s="6">
        <f t="shared" si="13"/>
        <v>69</v>
      </c>
      <c r="U191" t="s">
        <v>8317</v>
      </c>
      <c r="V191" t="s">
        <v>8321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v>1465227446</v>
      </c>
      <c r="K192" s="13" t="str">
        <f t="shared" si="14"/>
        <v>1465227446.446</v>
      </c>
      <c r="L192" s="12">
        <f t="shared" si="15"/>
        <v>42527.651000532409</v>
      </c>
      <c r="M192" s="13" t="str">
        <f t="shared" si="16"/>
        <v>1466091446.446</v>
      </c>
      <c r="N192" s="12">
        <f t="shared" si="17"/>
        <v>42537.651000532409</v>
      </c>
      <c r="O192" t="b">
        <v>0</v>
      </c>
      <c r="P192">
        <v>1</v>
      </c>
      <c r="Q192" t="b">
        <v>0</v>
      </c>
      <c r="R192" t="s">
        <v>8268</v>
      </c>
      <c r="S192" s="5">
        <f t="shared" si="12"/>
        <v>4.1666666666666666E-3</v>
      </c>
      <c r="T192" s="6">
        <f t="shared" si="13"/>
        <v>50</v>
      </c>
      <c r="U192" t="s">
        <v>8317</v>
      </c>
      <c r="V192" t="s">
        <v>8321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v>1440326138</v>
      </c>
      <c r="K193" s="13" t="str">
        <f t="shared" si="14"/>
        <v>1440326138.138</v>
      </c>
      <c r="L193" s="12">
        <f t="shared" si="15"/>
        <v>42239.44141363426</v>
      </c>
      <c r="M193" s="13" t="str">
        <f t="shared" si="16"/>
        <v>1443782138.138</v>
      </c>
      <c r="N193" s="12">
        <f t="shared" si="17"/>
        <v>42279.44141363426</v>
      </c>
      <c r="O193" t="b">
        <v>0</v>
      </c>
      <c r="P193">
        <v>3</v>
      </c>
      <c r="Q193" t="b">
        <v>0</v>
      </c>
      <c r="R193" t="s">
        <v>8268</v>
      </c>
      <c r="S193" s="5">
        <f t="shared" si="12"/>
        <v>0.05</v>
      </c>
      <c r="T193" s="6">
        <f t="shared" si="13"/>
        <v>83.333333333333329</v>
      </c>
      <c r="U193" t="s">
        <v>8317</v>
      </c>
      <c r="V193" t="s">
        <v>8321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v>1410980432</v>
      </c>
      <c r="K194" s="13" t="str">
        <f t="shared" si="14"/>
        <v>1410980432.432</v>
      </c>
      <c r="L194" s="12">
        <f t="shared" si="15"/>
        <v>41899.792042037036</v>
      </c>
      <c r="M194" s="13" t="str">
        <f t="shared" si="16"/>
        <v>1413572432.432</v>
      </c>
      <c r="N194" s="12">
        <f t="shared" si="17"/>
        <v>41929.792042037036</v>
      </c>
      <c r="O194" t="b">
        <v>0</v>
      </c>
      <c r="P194">
        <v>3</v>
      </c>
      <c r="Q194" t="b">
        <v>0</v>
      </c>
      <c r="R194" t="s">
        <v>8268</v>
      </c>
      <c r="S194" s="5">
        <f t="shared" ref="S194:S257" si="18">E194/D194</f>
        <v>1.7E-5</v>
      </c>
      <c r="T194" s="6">
        <f t="shared" ref="T194:T257" si="19">E194/P194</f>
        <v>5.666666666666667</v>
      </c>
      <c r="U194" t="s">
        <v>8317</v>
      </c>
      <c r="V194" t="s">
        <v>8321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v>1412029566</v>
      </c>
      <c r="K195" s="13" t="str">
        <f t="shared" ref="K195:K258" si="20">LEFT(J195,10 )&amp; "."&amp; RIGHT(J195,3)</f>
        <v>1412029566.566</v>
      </c>
      <c r="L195" s="12">
        <f t="shared" ref="L195:L258" si="21">(((K195/60)/60)/24)+DATE(1970,1,1)</f>
        <v>41911.934798217597</v>
      </c>
      <c r="M195" s="13" t="str">
        <f t="shared" ref="M195:M258" si="22">LEFT(I195,10)&amp;"."&amp;RIGHT(I195,3)</f>
        <v>1417217166.166</v>
      </c>
      <c r="N195" s="12">
        <f t="shared" ref="N195:N258" si="23">(((M195/60)/60)/24)+DATE(1970,1,1)</f>
        <v>41971.976460254635</v>
      </c>
      <c r="O195" t="b">
        <v>0</v>
      </c>
      <c r="P195">
        <v>0</v>
      </c>
      <c r="Q195" t="b">
        <v>0</v>
      </c>
      <c r="R195" t="s">
        <v>8268</v>
      </c>
      <c r="S195" s="5">
        <f t="shared" si="18"/>
        <v>0</v>
      </c>
      <c r="T195" s="6" t="e">
        <f t="shared" si="19"/>
        <v>#DIV/0!</v>
      </c>
      <c r="U195" t="s">
        <v>8317</v>
      </c>
      <c r="V195" t="s">
        <v>8321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v>1452124531</v>
      </c>
      <c r="K196" s="13" t="str">
        <f t="shared" si="20"/>
        <v>1452124531.531</v>
      </c>
      <c r="L196" s="12">
        <f t="shared" si="21"/>
        <v>42375.996892719908</v>
      </c>
      <c r="M196" s="13" t="str">
        <f t="shared" si="22"/>
        <v>1457308531.531</v>
      </c>
      <c r="N196" s="12">
        <f t="shared" si="23"/>
        <v>42435.996892719908</v>
      </c>
      <c r="O196" t="b">
        <v>0</v>
      </c>
      <c r="P196">
        <v>3</v>
      </c>
      <c r="Q196" t="b">
        <v>0</v>
      </c>
      <c r="R196" t="s">
        <v>8268</v>
      </c>
      <c r="S196" s="5">
        <f t="shared" si="18"/>
        <v>1.1999999999999999E-3</v>
      </c>
      <c r="T196" s="6">
        <f t="shared" si="19"/>
        <v>1</v>
      </c>
      <c r="U196" t="s">
        <v>8317</v>
      </c>
      <c r="V196" t="s">
        <v>8321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v>1431360332</v>
      </c>
      <c r="K197" s="13" t="str">
        <f t="shared" si="20"/>
        <v>1431360332.332</v>
      </c>
      <c r="L197" s="12">
        <f t="shared" si="21"/>
        <v>42135.670513101853</v>
      </c>
      <c r="M197" s="13" t="str">
        <f t="shared" si="22"/>
        <v>1436544332.332</v>
      </c>
      <c r="N197" s="12">
        <f t="shared" si="23"/>
        <v>42195.670513101853</v>
      </c>
      <c r="O197" t="b">
        <v>0</v>
      </c>
      <c r="P197">
        <v>0</v>
      </c>
      <c r="Q197" t="b">
        <v>0</v>
      </c>
      <c r="R197" t="s">
        <v>8268</v>
      </c>
      <c r="S197" s="5">
        <f t="shared" si="18"/>
        <v>0</v>
      </c>
      <c r="T197" s="6" t="e">
        <f t="shared" si="19"/>
        <v>#DIV/0!</v>
      </c>
      <c r="U197" t="s">
        <v>8317</v>
      </c>
      <c r="V197" t="s">
        <v>8321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v>1442062898</v>
      </c>
      <c r="K198" s="13" t="str">
        <f t="shared" si="20"/>
        <v>1442062898.898</v>
      </c>
      <c r="L198" s="12">
        <f t="shared" si="21"/>
        <v>42259.542811319443</v>
      </c>
      <c r="M198" s="13" t="str">
        <f t="shared" si="22"/>
        <v>1444510800.800</v>
      </c>
      <c r="N198" s="12">
        <f t="shared" si="23"/>
        <v>42287.875009259253</v>
      </c>
      <c r="O198" t="b">
        <v>0</v>
      </c>
      <c r="P198">
        <v>19</v>
      </c>
      <c r="Q198" t="b">
        <v>0</v>
      </c>
      <c r="R198" t="s">
        <v>8268</v>
      </c>
      <c r="S198" s="5">
        <f t="shared" si="18"/>
        <v>0.41857142857142859</v>
      </c>
      <c r="T198" s="6">
        <f t="shared" si="19"/>
        <v>77.10526315789474</v>
      </c>
      <c r="U198" t="s">
        <v>8317</v>
      </c>
      <c r="V198" t="s">
        <v>8321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v>1483734100</v>
      </c>
      <c r="K199" s="13" t="str">
        <f t="shared" si="20"/>
        <v>1483734100.100</v>
      </c>
      <c r="L199" s="12">
        <f t="shared" si="21"/>
        <v>42741.848380787036</v>
      </c>
      <c r="M199" s="13" t="str">
        <f t="shared" si="22"/>
        <v>1487365200.200</v>
      </c>
      <c r="N199" s="12">
        <f t="shared" si="23"/>
        <v>42783.875002314817</v>
      </c>
      <c r="O199" t="b">
        <v>0</v>
      </c>
      <c r="P199">
        <v>8</v>
      </c>
      <c r="Q199" t="b">
        <v>0</v>
      </c>
      <c r="R199" t="s">
        <v>8268</v>
      </c>
      <c r="S199" s="5">
        <f t="shared" si="18"/>
        <v>0.1048</v>
      </c>
      <c r="T199" s="6">
        <f t="shared" si="19"/>
        <v>32.75</v>
      </c>
      <c r="U199" t="s">
        <v>8317</v>
      </c>
      <c r="V199" t="s">
        <v>8321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v>1409908322</v>
      </c>
      <c r="K200" s="13" t="str">
        <f t="shared" si="20"/>
        <v>1409908322.322</v>
      </c>
      <c r="L200" s="12">
        <f t="shared" si="21"/>
        <v>41887.383360208332</v>
      </c>
      <c r="M200" s="13" t="str">
        <f t="shared" si="22"/>
        <v>1412500322.322</v>
      </c>
      <c r="N200" s="12">
        <f t="shared" si="23"/>
        <v>41917.383360208332</v>
      </c>
      <c r="O200" t="b">
        <v>0</v>
      </c>
      <c r="P200">
        <v>6</v>
      </c>
      <c r="Q200" t="b">
        <v>0</v>
      </c>
      <c r="R200" t="s">
        <v>8268</v>
      </c>
      <c r="S200" s="5">
        <f t="shared" si="18"/>
        <v>1.116E-2</v>
      </c>
      <c r="T200" s="6">
        <f t="shared" si="19"/>
        <v>46.5</v>
      </c>
      <c r="U200" t="s">
        <v>8317</v>
      </c>
      <c r="V200" t="s">
        <v>8321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v>1470106702</v>
      </c>
      <c r="K201" s="13" t="str">
        <f t="shared" si="20"/>
        <v>1470106702.702</v>
      </c>
      <c r="L201" s="12">
        <f t="shared" si="21"/>
        <v>42584.123873865741</v>
      </c>
      <c r="M201" s="13" t="str">
        <f t="shared" si="22"/>
        <v>1472698702.702</v>
      </c>
      <c r="N201" s="12">
        <f t="shared" si="23"/>
        <v>42614.123873865741</v>
      </c>
      <c r="O201" t="b">
        <v>0</v>
      </c>
      <c r="P201">
        <v>0</v>
      </c>
      <c r="Q201" t="b">
        <v>0</v>
      </c>
      <c r="R201" t="s">
        <v>8268</v>
      </c>
      <c r="S201" s="5">
        <f t="shared" si="18"/>
        <v>0</v>
      </c>
      <c r="T201" s="6" t="e">
        <f t="shared" si="19"/>
        <v>#DIV/0!</v>
      </c>
      <c r="U201" t="s">
        <v>8317</v>
      </c>
      <c r="V201" t="s">
        <v>8321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v>1408154403</v>
      </c>
      <c r="K202" s="13" t="str">
        <f t="shared" si="20"/>
        <v>1408154403.403</v>
      </c>
      <c r="L202" s="12">
        <f t="shared" si="21"/>
        <v>41867.083372719906</v>
      </c>
      <c r="M202" s="13" t="str">
        <f t="shared" si="22"/>
        <v>1410746403.403</v>
      </c>
      <c r="N202" s="12">
        <f t="shared" si="23"/>
        <v>41897.083372719906</v>
      </c>
      <c r="O202" t="b">
        <v>0</v>
      </c>
      <c r="P202">
        <v>18</v>
      </c>
      <c r="Q202" t="b">
        <v>0</v>
      </c>
      <c r="R202" t="s">
        <v>8268</v>
      </c>
      <c r="S202" s="5">
        <f t="shared" si="18"/>
        <v>0.26192500000000002</v>
      </c>
      <c r="T202" s="6">
        <f t="shared" si="19"/>
        <v>87.308333333333337</v>
      </c>
      <c r="U202" t="s">
        <v>8317</v>
      </c>
      <c r="V202" t="s">
        <v>8321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v>1421696329</v>
      </c>
      <c r="K203" s="13" t="str">
        <f t="shared" si="20"/>
        <v>1421696329.329</v>
      </c>
      <c r="L203" s="12">
        <f t="shared" si="21"/>
        <v>42023.818626493055</v>
      </c>
      <c r="M203" s="13" t="str">
        <f t="shared" si="22"/>
        <v>1423424329.329</v>
      </c>
      <c r="N203" s="12">
        <f t="shared" si="23"/>
        <v>42043.818626493055</v>
      </c>
      <c r="O203" t="b">
        <v>0</v>
      </c>
      <c r="P203">
        <v>7</v>
      </c>
      <c r="Q203" t="b">
        <v>0</v>
      </c>
      <c r="R203" t="s">
        <v>8268</v>
      </c>
      <c r="S203" s="5">
        <f t="shared" si="18"/>
        <v>0.58461538461538465</v>
      </c>
      <c r="T203" s="6">
        <f t="shared" si="19"/>
        <v>54.285714285714285</v>
      </c>
      <c r="U203" t="s">
        <v>8317</v>
      </c>
      <c r="V203" t="s">
        <v>8321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v>1441750564</v>
      </c>
      <c r="K204" s="13" t="str">
        <f t="shared" si="20"/>
        <v>1441750564.564</v>
      </c>
      <c r="L204" s="12">
        <f t="shared" si="21"/>
        <v>42255.927830601853</v>
      </c>
      <c r="M204" s="13" t="str">
        <f t="shared" si="22"/>
        <v>1444337940.940</v>
      </c>
      <c r="N204" s="12">
        <f t="shared" si="23"/>
        <v>42285.874316435191</v>
      </c>
      <c r="O204" t="b">
        <v>0</v>
      </c>
      <c r="P204">
        <v>0</v>
      </c>
      <c r="Q204" t="b">
        <v>0</v>
      </c>
      <c r="R204" t="s">
        <v>8268</v>
      </c>
      <c r="S204" s="5">
        <f t="shared" si="18"/>
        <v>0</v>
      </c>
      <c r="T204" s="6" t="e">
        <f t="shared" si="19"/>
        <v>#DIV/0!</v>
      </c>
      <c r="U204" t="s">
        <v>8317</v>
      </c>
      <c r="V204" t="s">
        <v>8321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v>1417378864</v>
      </c>
      <c r="K205" s="13" t="str">
        <f t="shared" si="20"/>
        <v>1417378864.864</v>
      </c>
      <c r="L205" s="12">
        <f t="shared" si="21"/>
        <v>41973.847972962962</v>
      </c>
      <c r="M205" s="13" t="str">
        <f t="shared" si="22"/>
        <v>1422562864.864</v>
      </c>
      <c r="N205" s="12">
        <f t="shared" si="23"/>
        <v>42033.847972962962</v>
      </c>
      <c r="O205" t="b">
        <v>0</v>
      </c>
      <c r="P205">
        <v>8</v>
      </c>
      <c r="Q205" t="b">
        <v>0</v>
      </c>
      <c r="R205" t="s">
        <v>8268</v>
      </c>
      <c r="S205" s="5">
        <f t="shared" si="18"/>
        <v>0.2984</v>
      </c>
      <c r="T205" s="6">
        <f t="shared" si="19"/>
        <v>93.25</v>
      </c>
      <c r="U205" t="s">
        <v>8317</v>
      </c>
      <c r="V205" t="s">
        <v>8321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v>1467727203</v>
      </c>
      <c r="K206" s="13" t="str">
        <f t="shared" si="20"/>
        <v>1467727203.203</v>
      </c>
      <c r="L206" s="12">
        <f t="shared" si="21"/>
        <v>42556.583370405089</v>
      </c>
      <c r="M206" s="13" t="str">
        <f t="shared" si="22"/>
        <v>1470319203.203</v>
      </c>
      <c r="N206" s="12">
        <f t="shared" si="23"/>
        <v>42586.583370405089</v>
      </c>
      <c r="O206" t="b">
        <v>0</v>
      </c>
      <c r="P206">
        <v>1293</v>
      </c>
      <c r="Q206" t="b">
        <v>0</v>
      </c>
      <c r="R206" t="s">
        <v>8268</v>
      </c>
      <c r="S206" s="5">
        <f t="shared" si="18"/>
        <v>0.50721666666666665</v>
      </c>
      <c r="T206" s="6">
        <f t="shared" si="19"/>
        <v>117.68368136117556</v>
      </c>
      <c r="U206" t="s">
        <v>8317</v>
      </c>
      <c r="V206" t="s">
        <v>8321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v>1441120222</v>
      </c>
      <c r="K207" s="13" t="str">
        <f t="shared" si="20"/>
        <v>1441120222.222</v>
      </c>
      <c r="L207" s="12">
        <f t="shared" si="21"/>
        <v>42248.632201643515</v>
      </c>
      <c r="M207" s="13" t="str">
        <f t="shared" si="22"/>
        <v>1444144222.222</v>
      </c>
      <c r="N207" s="12">
        <f t="shared" si="23"/>
        <v>42283.632201643515</v>
      </c>
      <c r="O207" t="b">
        <v>0</v>
      </c>
      <c r="P207">
        <v>17</v>
      </c>
      <c r="Q207" t="b">
        <v>0</v>
      </c>
      <c r="R207" t="s">
        <v>8268</v>
      </c>
      <c r="S207" s="5">
        <f t="shared" si="18"/>
        <v>0.16250000000000001</v>
      </c>
      <c r="T207" s="6">
        <f t="shared" si="19"/>
        <v>76.470588235294116</v>
      </c>
      <c r="U207" t="s">
        <v>8317</v>
      </c>
      <c r="V207" t="s">
        <v>8321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v>1468627583</v>
      </c>
      <c r="K208" s="13" t="str">
        <f t="shared" si="20"/>
        <v>1468627583.583</v>
      </c>
      <c r="L208" s="12">
        <f t="shared" si="21"/>
        <v>42567.00443961806</v>
      </c>
      <c r="M208" s="13" t="str">
        <f t="shared" si="22"/>
        <v>1470441983.983</v>
      </c>
      <c r="N208" s="12">
        <f t="shared" si="23"/>
        <v>42588.004444247686</v>
      </c>
      <c r="O208" t="b">
        <v>0</v>
      </c>
      <c r="P208">
        <v>0</v>
      </c>
      <c r="Q208" t="b">
        <v>0</v>
      </c>
      <c r="R208" t="s">
        <v>8268</v>
      </c>
      <c r="S208" s="5">
        <f t="shared" si="18"/>
        <v>0</v>
      </c>
      <c r="T208" s="6" t="e">
        <f t="shared" si="19"/>
        <v>#DIV/0!</v>
      </c>
      <c r="U208" t="s">
        <v>8317</v>
      </c>
      <c r="V208" t="s">
        <v>8321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v>1417754638</v>
      </c>
      <c r="K209" s="13" t="str">
        <f t="shared" si="20"/>
        <v>1417754638.638</v>
      </c>
      <c r="L209" s="12">
        <f t="shared" si="21"/>
        <v>41978.197206458339</v>
      </c>
      <c r="M209" s="13" t="str">
        <f t="shared" si="22"/>
        <v>1420346638.638</v>
      </c>
      <c r="N209" s="12">
        <f t="shared" si="23"/>
        <v>42008.197206458339</v>
      </c>
      <c r="O209" t="b">
        <v>0</v>
      </c>
      <c r="P209">
        <v>13</v>
      </c>
      <c r="Q209" t="b">
        <v>0</v>
      </c>
      <c r="R209" t="s">
        <v>8268</v>
      </c>
      <c r="S209" s="5">
        <f t="shared" si="18"/>
        <v>0.15214285714285714</v>
      </c>
      <c r="T209" s="6">
        <f t="shared" si="19"/>
        <v>163.84615384615384</v>
      </c>
      <c r="U209" t="s">
        <v>8317</v>
      </c>
      <c r="V209" t="s">
        <v>8321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v>1416127967</v>
      </c>
      <c r="K210" s="13" t="str">
        <f t="shared" si="20"/>
        <v>1416127967.967</v>
      </c>
      <c r="L210" s="12">
        <f t="shared" si="21"/>
        <v>41959.369999618051</v>
      </c>
      <c r="M210" s="13" t="str">
        <f t="shared" si="22"/>
        <v>1418719967.967</v>
      </c>
      <c r="N210" s="12">
        <f t="shared" si="23"/>
        <v>41989.369999618051</v>
      </c>
      <c r="O210" t="b">
        <v>0</v>
      </c>
      <c r="P210">
        <v>0</v>
      </c>
      <c r="Q210" t="b">
        <v>0</v>
      </c>
      <c r="R210" t="s">
        <v>8268</v>
      </c>
      <c r="S210" s="5">
        <f t="shared" si="18"/>
        <v>0</v>
      </c>
      <c r="T210" s="6" t="e">
        <f t="shared" si="19"/>
        <v>#DIV/0!</v>
      </c>
      <c r="U210" t="s">
        <v>8317</v>
      </c>
      <c r="V210" t="s">
        <v>8321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v>1433974135</v>
      </c>
      <c r="K211" s="13" t="str">
        <f t="shared" si="20"/>
        <v>1433974135.135</v>
      </c>
      <c r="L211" s="12">
        <f t="shared" si="21"/>
        <v>42165.922860358798</v>
      </c>
      <c r="M211" s="13" t="str">
        <f t="shared" si="22"/>
        <v>1436566135.135</v>
      </c>
      <c r="N211" s="12">
        <f t="shared" si="23"/>
        <v>42195.922860358798</v>
      </c>
      <c r="O211" t="b">
        <v>0</v>
      </c>
      <c r="P211">
        <v>0</v>
      </c>
      <c r="Q211" t="b">
        <v>0</v>
      </c>
      <c r="R211" t="s">
        <v>8268</v>
      </c>
      <c r="S211" s="5">
        <f t="shared" si="18"/>
        <v>0</v>
      </c>
      <c r="T211" s="6" t="e">
        <f t="shared" si="19"/>
        <v>#DIV/0!</v>
      </c>
      <c r="U211" t="s">
        <v>8317</v>
      </c>
      <c r="V211" t="s">
        <v>8321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v>1441157592</v>
      </c>
      <c r="K212" s="13" t="str">
        <f t="shared" si="20"/>
        <v>1441157592.592</v>
      </c>
      <c r="L212" s="12">
        <f t="shared" si="21"/>
        <v>42249.064729074074</v>
      </c>
      <c r="M212" s="13" t="str">
        <f t="shared" si="22"/>
        <v>1443675600.600</v>
      </c>
      <c r="N212" s="12">
        <f t="shared" si="23"/>
        <v>42278.208340277779</v>
      </c>
      <c r="O212" t="b">
        <v>0</v>
      </c>
      <c r="P212">
        <v>33</v>
      </c>
      <c r="Q212" t="b">
        <v>0</v>
      </c>
      <c r="R212" t="s">
        <v>8268</v>
      </c>
      <c r="S212" s="5">
        <f t="shared" si="18"/>
        <v>0.2525</v>
      </c>
      <c r="T212" s="6">
        <f t="shared" si="19"/>
        <v>91.818181818181813</v>
      </c>
      <c r="U212" t="s">
        <v>8317</v>
      </c>
      <c r="V212" t="s">
        <v>8321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v>1440042617</v>
      </c>
      <c r="K213" s="13" t="str">
        <f t="shared" si="20"/>
        <v>1440042617.617</v>
      </c>
      <c r="L213" s="12">
        <f t="shared" si="21"/>
        <v>42236.15992612268</v>
      </c>
      <c r="M213" s="13" t="str">
        <f t="shared" si="22"/>
        <v>1442634617.617</v>
      </c>
      <c r="N213" s="12">
        <f t="shared" si="23"/>
        <v>42266.15992612268</v>
      </c>
      <c r="O213" t="b">
        <v>0</v>
      </c>
      <c r="P213">
        <v>12</v>
      </c>
      <c r="Q213" t="b">
        <v>0</v>
      </c>
      <c r="R213" t="s">
        <v>8268</v>
      </c>
      <c r="S213" s="5">
        <f t="shared" si="18"/>
        <v>0.44600000000000001</v>
      </c>
      <c r="T213" s="6">
        <f t="shared" si="19"/>
        <v>185.83333333333334</v>
      </c>
      <c r="U213" t="s">
        <v>8317</v>
      </c>
      <c r="V213" t="s">
        <v>8321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v>1455656920</v>
      </c>
      <c r="K214" s="13" t="str">
        <f t="shared" si="20"/>
        <v>1455656920.920</v>
      </c>
      <c r="L214" s="12">
        <f t="shared" si="21"/>
        <v>42416.881029166667</v>
      </c>
      <c r="M214" s="13" t="str">
        <f t="shared" si="22"/>
        <v>1460837320.320</v>
      </c>
      <c r="N214" s="12">
        <f t="shared" si="23"/>
        <v>42476.839355555552</v>
      </c>
      <c r="O214" t="b">
        <v>0</v>
      </c>
      <c r="P214">
        <v>1</v>
      </c>
      <c r="Q214" t="b">
        <v>0</v>
      </c>
      <c r="R214" t="s">
        <v>8268</v>
      </c>
      <c r="S214" s="5">
        <f t="shared" si="18"/>
        <v>1.5873015873015873E-4</v>
      </c>
      <c r="T214" s="6">
        <f t="shared" si="19"/>
        <v>1</v>
      </c>
      <c r="U214" t="s">
        <v>8317</v>
      </c>
      <c r="V214" t="s">
        <v>8321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v>1437142547</v>
      </c>
      <c r="K215" s="13" t="str">
        <f t="shared" si="20"/>
        <v>1437142547.547</v>
      </c>
      <c r="L215" s="12">
        <f t="shared" si="21"/>
        <v>42202.594300312499</v>
      </c>
      <c r="M215" s="13" t="str">
        <f t="shared" si="22"/>
        <v>1439734001.001</v>
      </c>
      <c r="N215" s="12">
        <f t="shared" si="23"/>
        <v>42232.587974548616</v>
      </c>
      <c r="O215" t="b">
        <v>0</v>
      </c>
      <c r="P215">
        <v>1</v>
      </c>
      <c r="Q215" t="b">
        <v>0</v>
      </c>
      <c r="R215" t="s">
        <v>8268</v>
      </c>
      <c r="S215" s="5">
        <f t="shared" si="18"/>
        <v>4.0000000000000002E-4</v>
      </c>
      <c r="T215" s="6">
        <f t="shared" si="19"/>
        <v>20</v>
      </c>
      <c r="U215" t="s">
        <v>8317</v>
      </c>
      <c r="V215" t="s">
        <v>8321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v>1420471349</v>
      </c>
      <c r="K216" s="13" t="str">
        <f t="shared" si="20"/>
        <v>1420471349.349</v>
      </c>
      <c r="L216" s="12">
        <f t="shared" si="21"/>
        <v>42009.64061746528</v>
      </c>
      <c r="M216" s="13" t="str">
        <f t="shared" si="22"/>
        <v>1425655349.349</v>
      </c>
      <c r="N216" s="12">
        <f t="shared" si="23"/>
        <v>42069.64061746528</v>
      </c>
      <c r="O216" t="b">
        <v>0</v>
      </c>
      <c r="P216">
        <v>1</v>
      </c>
      <c r="Q216" t="b">
        <v>0</v>
      </c>
      <c r="R216" t="s">
        <v>8268</v>
      </c>
      <c r="S216" s="5">
        <f t="shared" si="18"/>
        <v>8.0000000000000007E-5</v>
      </c>
      <c r="T216" s="6">
        <f t="shared" si="19"/>
        <v>1</v>
      </c>
      <c r="U216" t="s">
        <v>8317</v>
      </c>
      <c r="V216" t="s">
        <v>8321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v>1452058282</v>
      </c>
      <c r="K217" s="13" t="str">
        <f t="shared" si="20"/>
        <v>1452058282.282</v>
      </c>
      <c r="L217" s="12">
        <f t="shared" si="21"/>
        <v>42375.230119004627</v>
      </c>
      <c r="M217" s="13" t="str">
        <f t="shared" si="22"/>
        <v>1455753540.540</v>
      </c>
      <c r="N217" s="12">
        <f t="shared" si="23"/>
        <v>42417.999311805557</v>
      </c>
      <c r="O217" t="b">
        <v>0</v>
      </c>
      <c r="P217">
        <v>1</v>
      </c>
      <c r="Q217" t="b">
        <v>0</v>
      </c>
      <c r="R217" t="s">
        <v>8268</v>
      </c>
      <c r="S217" s="5">
        <f t="shared" si="18"/>
        <v>2.2727272727272726E-3</v>
      </c>
      <c r="T217" s="6">
        <f t="shared" si="19"/>
        <v>10</v>
      </c>
      <c r="U217" t="s">
        <v>8317</v>
      </c>
      <c r="V217" t="s">
        <v>8321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v>1425423637</v>
      </c>
      <c r="K218" s="13" t="str">
        <f t="shared" si="20"/>
        <v>1425423637.637</v>
      </c>
      <c r="L218" s="12">
        <f t="shared" si="21"/>
        <v>42066.958768946759</v>
      </c>
      <c r="M218" s="13" t="str">
        <f t="shared" si="22"/>
        <v>1429740037.037</v>
      </c>
      <c r="N218" s="12">
        <f t="shared" si="23"/>
        <v>42116.917095335652</v>
      </c>
      <c r="O218" t="b">
        <v>0</v>
      </c>
      <c r="P218">
        <v>84</v>
      </c>
      <c r="Q218" t="b">
        <v>0</v>
      </c>
      <c r="R218" t="s">
        <v>8268</v>
      </c>
      <c r="S218" s="5">
        <f t="shared" si="18"/>
        <v>0.55698440000000005</v>
      </c>
      <c r="T218" s="6">
        <f t="shared" si="19"/>
        <v>331.53833333333336</v>
      </c>
      <c r="U218" t="s">
        <v>8317</v>
      </c>
      <c r="V218" t="s">
        <v>8321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v>1417101749</v>
      </c>
      <c r="K219" s="13" t="str">
        <f t="shared" si="20"/>
        <v>1417101749.749</v>
      </c>
      <c r="L219" s="12">
        <f t="shared" si="21"/>
        <v>41970.640622094907</v>
      </c>
      <c r="M219" s="13" t="str">
        <f t="shared" si="22"/>
        <v>1419780149.149</v>
      </c>
      <c r="N219" s="12">
        <f t="shared" si="23"/>
        <v>42001.640615150463</v>
      </c>
      <c r="O219" t="b">
        <v>0</v>
      </c>
      <c r="P219">
        <v>38</v>
      </c>
      <c r="Q219" t="b">
        <v>0</v>
      </c>
      <c r="R219" t="s">
        <v>8268</v>
      </c>
      <c r="S219" s="5">
        <f t="shared" si="18"/>
        <v>0.11942999999999999</v>
      </c>
      <c r="T219" s="6">
        <f t="shared" si="19"/>
        <v>314.28947368421052</v>
      </c>
      <c r="U219" t="s">
        <v>8317</v>
      </c>
      <c r="V219" t="s">
        <v>8321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v>1426518289</v>
      </c>
      <c r="K220" s="13" t="str">
        <f t="shared" si="20"/>
        <v>1426518289.289</v>
      </c>
      <c r="L220" s="12">
        <f t="shared" si="21"/>
        <v>42079.628348252314</v>
      </c>
      <c r="M220" s="13" t="str">
        <f t="shared" si="22"/>
        <v>1431702289.289</v>
      </c>
      <c r="N220" s="12">
        <f t="shared" si="23"/>
        <v>42139.628348252314</v>
      </c>
      <c r="O220" t="b">
        <v>0</v>
      </c>
      <c r="P220">
        <v>1</v>
      </c>
      <c r="Q220" t="b">
        <v>0</v>
      </c>
      <c r="R220" t="s">
        <v>8268</v>
      </c>
      <c r="S220" s="5">
        <f t="shared" si="18"/>
        <v>0.02</v>
      </c>
      <c r="T220" s="6">
        <f t="shared" si="19"/>
        <v>100</v>
      </c>
      <c r="U220" t="s">
        <v>8317</v>
      </c>
      <c r="V220" t="s">
        <v>8321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v>1456732225</v>
      </c>
      <c r="K221" s="13" t="str">
        <f t="shared" si="20"/>
        <v>1456732225.225</v>
      </c>
      <c r="L221" s="12">
        <f t="shared" si="21"/>
        <v>42429.326680844912</v>
      </c>
      <c r="M221" s="13" t="str">
        <f t="shared" si="22"/>
        <v>1459493940.940</v>
      </c>
      <c r="N221" s="12">
        <f t="shared" si="23"/>
        <v>42461.290983101848</v>
      </c>
      <c r="O221" t="b">
        <v>0</v>
      </c>
      <c r="P221">
        <v>76</v>
      </c>
      <c r="Q221" t="b">
        <v>0</v>
      </c>
      <c r="R221" t="s">
        <v>8268</v>
      </c>
      <c r="S221" s="5">
        <f t="shared" si="18"/>
        <v>0.17630000000000001</v>
      </c>
      <c r="T221" s="6">
        <f t="shared" si="19"/>
        <v>115.98684210526316</v>
      </c>
      <c r="U221" t="s">
        <v>8317</v>
      </c>
      <c r="V221" t="s">
        <v>8321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v>1436542030</v>
      </c>
      <c r="K222" s="13" t="str">
        <f t="shared" si="20"/>
        <v>1436542030.030</v>
      </c>
      <c r="L222" s="12">
        <f t="shared" si="21"/>
        <v>42195.643866087965</v>
      </c>
      <c r="M222" s="13" t="str">
        <f t="shared" si="22"/>
        <v>1440101160.160</v>
      </c>
      <c r="N222" s="12">
        <f t="shared" si="23"/>
        <v>42236.837501851856</v>
      </c>
      <c r="O222" t="b">
        <v>0</v>
      </c>
      <c r="P222">
        <v>3</v>
      </c>
      <c r="Q222" t="b">
        <v>0</v>
      </c>
      <c r="R222" t="s">
        <v>8268</v>
      </c>
      <c r="S222" s="5">
        <f t="shared" si="18"/>
        <v>7.1999999999999998E-3</v>
      </c>
      <c r="T222" s="6">
        <f t="shared" si="19"/>
        <v>120</v>
      </c>
      <c r="U222" t="s">
        <v>8317</v>
      </c>
      <c r="V222" t="s">
        <v>8321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v>1422389164</v>
      </c>
      <c r="K223" s="13" t="str">
        <f t="shared" si="20"/>
        <v>1422389164.164</v>
      </c>
      <c r="L223" s="12">
        <f t="shared" si="21"/>
        <v>42031.837548194446</v>
      </c>
      <c r="M223" s="13" t="str">
        <f t="shared" si="22"/>
        <v>1427569564.564</v>
      </c>
      <c r="N223" s="12">
        <f t="shared" si="23"/>
        <v>42091.795886157401</v>
      </c>
      <c r="O223" t="b">
        <v>0</v>
      </c>
      <c r="P223">
        <v>0</v>
      </c>
      <c r="Q223" t="b">
        <v>0</v>
      </c>
      <c r="R223" t="s">
        <v>8268</v>
      </c>
      <c r="S223" s="5">
        <f t="shared" si="18"/>
        <v>0</v>
      </c>
      <c r="T223" s="6" t="e">
        <f t="shared" si="19"/>
        <v>#DIV/0!</v>
      </c>
      <c r="U223" t="s">
        <v>8317</v>
      </c>
      <c r="V223" t="s">
        <v>8321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v>1422383318</v>
      </c>
      <c r="K224" s="13" t="str">
        <f t="shared" si="20"/>
        <v>1422383318.318</v>
      </c>
      <c r="L224" s="12">
        <f t="shared" si="21"/>
        <v>42031.769887939816</v>
      </c>
      <c r="M224" s="13" t="str">
        <f t="shared" si="22"/>
        <v>1427423940.940</v>
      </c>
      <c r="N224" s="12">
        <f t="shared" si="23"/>
        <v>42090.1104275463</v>
      </c>
      <c r="O224" t="b">
        <v>0</v>
      </c>
      <c r="P224">
        <v>2</v>
      </c>
      <c r="Q224" t="b">
        <v>0</v>
      </c>
      <c r="R224" t="s">
        <v>8268</v>
      </c>
      <c r="S224" s="5">
        <f t="shared" si="18"/>
        <v>0.13</v>
      </c>
      <c r="T224" s="6">
        <f t="shared" si="19"/>
        <v>65</v>
      </c>
      <c r="U224" t="s">
        <v>8317</v>
      </c>
      <c r="V224" t="s">
        <v>8321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v>1461287350</v>
      </c>
      <c r="K225" s="13" t="str">
        <f t="shared" si="20"/>
        <v>1461287350.350</v>
      </c>
      <c r="L225" s="12">
        <f t="shared" si="21"/>
        <v>42482.048036458335</v>
      </c>
      <c r="M225" s="13" t="str">
        <f t="shared" si="22"/>
        <v>1463879100.100</v>
      </c>
      <c r="N225" s="12">
        <f t="shared" si="23"/>
        <v>42512.045140046292</v>
      </c>
      <c r="O225" t="b">
        <v>0</v>
      </c>
      <c r="P225">
        <v>0</v>
      </c>
      <c r="Q225" t="b">
        <v>0</v>
      </c>
      <c r="R225" t="s">
        <v>8268</v>
      </c>
      <c r="S225" s="5">
        <f t="shared" si="18"/>
        <v>0</v>
      </c>
      <c r="T225" s="6" t="e">
        <f t="shared" si="19"/>
        <v>#DIV/0!</v>
      </c>
      <c r="U225" t="s">
        <v>8317</v>
      </c>
      <c r="V225" t="s">
        <v>8321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v>1431322726</v>
      </c>
      <c r="K226" s="13" t="str">
        <f t="shared" si="20"/>
        <v>1431322726.726</v>
      </c>
      <c r="L226" s="12">
        <f t="shared" si="21"/>
        <v>42135.235263032409</v>
      </c>
      <c r="M226" s="13" t="str">
        <f t="shared" si="22"/>
        <v>1436506726.726</v>
      </c>
      <c r="N226" s="12">
        <f t="shared" si="23"/>
        <v>42195.235263032409</v>
      </c>
      <c r="O226" t="b">
        <v>0</v>
      </c>
      <c r="P226">
        <v>0</v>
      </c>
      <c r="Q226" t="b">
        <v>0</v>
      </c>
      <c r="R226" t="s">
        <v>8268</v>
      </c>
      <c r="S226" s="5">
        <f t="shared" si="18"/>
        <v>0</v>
      </c>
      <c r="T226" s="6" t="e">
        <f t="shared" si="19"/>
        <v>#DIV/0!</v>
      </c>
      <c r="U226" t="s">
        <v>8317</v>
      </c>
      <c r="V226" t="s">
        <v>8321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v>1457564654</v>
      </c>
      <c r="K227" s="13" t="str">
        <f t="shared" si="20"/>
        <v>1457564654.654</v>
      </c>
      <c r="L227" s="12">
        <f t="shared" si="21"/>
        <v>42438.961280717587</v>
      </c>
      <c r="M227" s="13" t="str">
        <f t="shared" si="22"/>
        <v>1460153054.054</v>
      </c>
      <c r="N227" s="12">
        <f t="shared" si="23"/>
        <v>42468.91960710648</v>
      </c>
      <c r="O227" t="b">
        <v>0</v>
      </c>
      <c r="P227">
        <v>0</v>
      </c>
      <c r="Q227" t="b">
        <v>0</v>
      </c>
      <c r="R227" t="s">
        <v>8268</v>
      </c>
      <c r="S227" s="5">
        <f t="shared" si="18"/>
        <v>0</v>
      </c>
      <c r="T227" s="6" t="e">
        <f t="shared" si="19"/>
        <v>#DIV/0!</v>
      </c>
      <c r="U227" t="s">
        <v>8317</v>
      </c>
      <c r="V227" t="s">
        <v>8321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v>1428854344</v>
      </c>
      <c r="K228" s="13" t="str">
        <f t="shared" si="20"/>
        <v>1428854344.344</v>
      </c>
      <c r="L228" s="12">
        <f t="shared" si="21"/>
        <v>42106.666022499994</v>
      </c>
      <c r="M228" s="13" t="str">
        <f t="shared" si="22"/>
        <v>1433064540.540</v>
      </c>
      <c r="N228" s="12">
        <f t="shared" si="23"/>
        <v>42155.395145138886</v>
      </c>
      <c r="O228" t="b">
        <v>0</v>
      </c>
      <c r="P228">
        <v>2</v>
      </c>
      <c r="Q228" t="b">
        <v>0</v>
      </c>
      <c r="R228" t="s">
        <v>8268</v>
      </c>
      <c r="S228" s="5">
        <f t="shared" si="18"/>
        <v>8.6206896551724137E-3</v>
      </c>
      <c r="T228" s="6">
        <f t="shared" si="19"/>
        <v>125</v>
      </c>
      <c r="U228" t="s">
        <v>8317</v>
      </c>
      <c r="V228" t="s">
        <v>8321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v>1433885241</v>
      </c>
      <c r="K229" s="13" t="str">
        <f t="shared" si="20"/>
        <v>1433885241.241</v>
      </c>
      <c r="L229" s="12">
        <f t="shared" si="21"/>
        <v>42164.893995844905</v>
      </c>
      <c r="M229" s="13" t="str">
        <f t="shared" si="22"/>
        <v>1436477241.241</v>
      </c>
      <c r="N229" s="12">
        <f t="shared" si="23"/>
        <v>42194.893995844905</v>
      </c>
      <c r="O229" t="b">
        <v>0</v>
      </c>
      <c r="P229">
        <v>0</v>
      </c>
      <c r="Q229" t="b">
        <v>0</v>
      </c>
      <c r="R229" t="s">
        <v>8268</v>
      </c>
      <c r="S229" s="5">
        <f t="shared" si="18"/>
        <v>0</v>
      </c>
      <c r="T229" s="6" t="e">
        <f t="shared" si="19"/>
        <v>#DIV/0!</v>
      </c>
      <c r="U229" t="s">
        <v>8317</v>
      </c>
      <c r="V229" t="s">
        <v>8321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v>1427992105</v>
      </c>
      <c r="K230" s="13" t="str">
        <f t="shared" si="20"/>
        <v>1427992105.105</v>
      </c>
      <c r="L230" s="12">
        <f t="shared" si="21"/>
        <v>42096.686401678242</v>
      </c>
      <c r="M230" s="13" t="str">
        <f t="shared" si="22"/>
        <v>1433176105.105</v>
      </c>
      <c r="N230" s="12">
        <f t="shared" si="23"/>
        <v>42156.686401678242</v>
      </c>
      <c r="O230" t="b">
        <v>0</v>
      </c>
      <c r="P230">
        <v>0</v>
      </c>
      <c r="Q230" t="b">
        <v>0</v>
      </c>
      <c r="R230" t="s">
        <v>8268</v>
      </c>
      <c r="S230" s="5">
        <f t="shared" si="18"/>
        <v>0</v>
      </c>
      <c r="T230" s="6" t="e">
        <f t="shared" si="19"/>
        <v>#DIV/0!</v>
      </c>
      <c r="U230" t="s">
        <v>8317</v>
      </c>
      <c r="V230" t="s">
        <v>8321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v>1452810297</v>
      </c>
      <c r="K231" s="13" t="str">
        <f t="shared" si="20"/>
        <v>1452810297.297</v>
      </c>
      <c r="L231" s="12">
        <f t="shared" si="21"/>
        <v>42383.933996493055</v>
      </c>
      <c r="M231" s="13" t="str">
        <f t="shared" si="22"/>
        <v>1455402297.297</v>
      </c>
      <c r="N231" s="12">
        <f t="shared" si="23"/>
        <v>42413.933996493055</v>
      </c>
      <c r="O231" t="b">
        <v>0</v>
      </c>
      <c r="P231">
        <v>0</v>
      </c>
      <c r="Q231" t="b">
        <v>0</v>
      </c>
      <c r="R231" t="s">
        <v>8268</v>
      </c>
      <c r="S231" s="5">
        <f t="shared" si="18"/>
        <v>0</v>
      </c>
      <c r="T231" s="6" t="e">
        <f t="shared" si="19"/>
        <v>#DIV/0!</v>
      </c>
      <c r="U231" t="s">
        <v>8317</v>
      </c>
      <c r="V231" t="s">
        <v>8321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v>1430851151</v>
      </c>
      <c r="K232" s="13" t="str">
        <f t="shared" si="20"/>
        <v>1430851151.151</v>
      </c>
      <c r="L232" s="12">
        <f t="shared" si="21"/>
        <v>42129.777212395835</v>
      </c>
      <c r="M232" s="13" t="str">
        <f t="shared" si="22"/>
        <v>1433443151.151</v>
      </c>
      <c r="N232" s="12">
        <f t="shared" si="23"/>
        <v>42159.777212395835</v>
      </c>
      <c r="O232" t="b">
        <v>0</v>
      </c>
      <c r="P232">
        <v>2</v>
      </c>
      <c r="Q232" t="b">
        <v>0</v>
      </c>
      <c r="R232" t="s">
        <v>8268</v>
      </c>
      <c r="S232" s="5">
        <f t="shared" si="18"/>
        <v>4.0000000000000001E-3</v>
      </c>
      <c r="T232" s="6">
        <f t="shared" si="19"/>
        <v>30</v>
      </c>
      <c r="U232" t="s">
        <v>8317</v>
      </c>
      <c r="V232" t="s">
        <v>8321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v>1449183651</v>
      </c>
      <c r="K233" s="13" t="str">
        <f t="shared" si="20"/>
        <v>1449183651.651</v>
      </c>
      <c r="L233" s="12">
        <f t="shared" si="21"/>
        <v>42341.958931145833</v>
      </c>
      <c r="M233" s="13" t="str">
        <f t="shared" si="22"/>
        <v>1451775651.651</v>
      </c>
      <c r="N233" s="12">
        <f t="shared" si="23"/>
        <v>42371.958931145833</v>
      </c>
      <c r="O233" t="b">
        <v>0</v>
      </c>
      <c r="P233">
        <v>0</v>
      </c>
      <c r="Q233" t="b">
        <v>0</v>
      </c>
      <c r="R233" t="s">
        <v>8268</v>
      </c>
      <c r="S233" s="5">
        <f t="shared" si="18"/>
        <v>0</v>
      </c>
      <c r="T233" s="6" t="e">
        <f t="shared" si="19"/>
        <v>#DIV/0!</v>
      </c>
      <c r="U233" t="s">
        <v>8317</v>
      </c>
      <c r="V233" t="s">
        <v>8321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v>1422474546</v>
      </c>
      <c r="K234" s="13" t="str">
        <f t="shared" si="20"/>
        <v>1422474546.546</v>
      </c>
      <c r="L234" s="12">
        <f t="shared" si="21"/>
        <v>42032.825770208336</v>
      </c>
      <c r="M234" s="13" t="str">
        <f t="shared" si="22"/>
        <v>1425066546.546</v>
      </c>
      <c r="N234" s="12">
        <f t="shared" si="23"/>
        <v>42062.825770208336</v>
      </c>
      <c r="O234" t="b">
        <v>0</v>
      </c>
      <c r="P234">
        <v>7</v>
      </c>
      <c r="Q234" t="b">
        <v>0</v>
      </c>
      <c r="R234" t="s">
        <v>8268</v>
      </c>
      <c r="S234" s="5">
        <f t="shared" si="18"/>
        <v>2.75E-2</v>
      </c>
      <c r="T234" s="6">
        <f t="shared" si="19"/>
        <v>15.714285714285714</v>
      </c>
      <c r="U234" t="s">
        <v>8317</v>
      </c>
      <c r="V234" t="s">
        <v>8321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v>1472593972</v>
      </c>
      <c r="K235" s="13" t="str">
        <f t="shared" si="20"/>
        <v>1472593972.972</v>
      </c>
      <c r="L235" s="12">
        <f t="shared" si="21"/>
        <v>42612.911724212958</v>
      </c>
      <c r="M235" s="13" t="str">
        <f t="shared" si="22"/>
        <v>1475185972.972</v>
      </c>
      <c r="N235" s="12">
        <f t="shared" si="23"/>
        <v>42642.911724212958</v>
      </c>
      <c r="O235" t="b">
        <v>0</v>
      </c>
      <c r="P235">
        <v>0</v>
      </c>
      <c r="Q235" t="b">
        <v>0</v>
      </c>
      <c r="R235" t="s">
        <v>8268</v>
      </c>
      <c r="S235" s="5">
        <f t="shared" si="18"/>
        <v>0</v>
      </c>
      <c r="T235" s="6" t="e">
        <f t="shared" si="19"/>
        <v>#DIV/0!</v>
      </c>
      <c r="U235" t="s">
        <v>8317</v>
      </c>
      <c r="V235" t="s">
        <v>8321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v>1431391859</v>
      </c>
      <c r="K236" s="13" t="str">
        <f t="shared" si="20"/>
        <v>1431391859.859</v>
      </c>
      <c r="L236" s="12">
        <f t="shared" si="21"/>
        <v>42136.035415034727</v>
      </c>
      <c r="M236" s="13" t="str">
        <f t="shared" si="22"/>
        <v>1434847859.859</v>
      </c>
      <c r="N236" s="12">
        <f t="shared" si="23"/>
        <v>42176.035415034727</v>
      </c>
      <c r="O236" t="b">
        <v>0</v>
      </c>
      <c r="P236">
        <v>5</v>
      </c>
      <c r="Q236" t="b">
        <v>0</v>
      </c>
      <c r="R236" t="s">
        <v>8268</v>
      </c>
      <c r="S236" s="5">
        <f t="shared" si="18"/>
        <v>0.40100000000000002</v>
      </c>
      <c r="T236" s="6">
        <f t="shared" si="19"/>
        <v>80.2</v>
      </c>
      <c r="U236" t="s">
        <v>8317</v>
      </c>
      <c r="V236" t="s">
        <v>8321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v>1433886497</v>
      </c>
      <c r="K237" s="13" t="str">
        <f t="shared" si="20"/>
        <v>1433886497.497</v>
      </c>
      <c r="L237" s="12">
        <f t="shared" si="21"/>
        <v>42164.908535844908</v>
      </c>
      <c r="M237" s="13" t="str">
        <f t="shared" si="22"/>
        <v>1436478497.497</v>
      </c>
      <c r="N237" s="12">
        <f t="shared" si="23"/>
        <v>42194.908535844908</v>
      </c>
      <c r="O237" t="b">
        <v>0</v>
      </c>
      <c r="P237">
        <v>0</v>
      </c>
      <c r="Q237" t="b">
        <v>0</v>
      </c>
      <c r="R237" t="s">
        <v>8268</v>
      </c>
      <c r="S237" s="5">
        <f t="shared" si="18"/>
        <v>0</v>
      </c>
      <c r="T237" s="6" t="e">
        <f t="shared" si="19"/>
        <v>#DIV/0!</v>
      </c>
      <c r="U237" t="s">
        <v>8317</v>
      </c>
      <c r="V237" t="s">
        <v>8321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v>1447380099</v>
      </c>
      <c r="K238" s="13" t="str">
        <f t="shared" si="20"/>
        <v>1447380099.099</v>
      </c>
      <c r="L238" s="12">
        <f t="shared" si="21"/>
        <v>42321.0844803125</v>
      </c>
      <c r="M238" s="13" t="str">
        <f t="shared" si="22"/>
        <v>1451952000.000</v>
      </c>
      <c r="N238" s="12">
        <f t="shared" si="23"/>
        <v>42374</v>
      </c>
      <c r="O238" t="b">
        <v>0</v>
      </c>
      <c r="P238">
        <v>0</v>
      </c>
      <c r="Q238" t="b">
        <v>0</v>
      </c>
      <c r="R238" t="s">
        <v>8268</v>
      </c>
      <c r="S238" s="5">
        <f t="shared" si="18"/>
        <v>0</v>
      </c>
      <c r="T238" s="6" t="e">
        <f t="shared" si="19"/>
        <v>#DIV/0!</v>
      </c>
      <c r="U238" t="s">
        <v>8317</v>
      </c>
      <c r="V238" t="s">
        <v>8321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v>1452261069</v>
      </c>
      <c r="K239" s="13" t="str">
        <f t="shared" si="20"/>
        <v>1452261069.069</v>
      </c>
      <c r="L239" s="12">
        <f t="shared" si="21"/>
        <v>42377.577188298616</v>
      </c>
      <c r="M239" s="13" t="str">
        <f t="shared" si="22"/>
        <v>1457445069.069</v>
      </c>
      <c r="N239" s="12">
        <f t="shared" si="23"/>
        <v>42437.577188298616</v>
      </c>
      <c r="O239" t="b">
        <v>0</v>
      </c>
      <c r="P239">
        <v>1</v>
      </c>
      <c r="Q239" t="b">
        <v>0</v>
      </c>
      <c r="R239" t="s">
        <v>8268</v>
      </c>
      <c r="S239" s="5">
        <f t="shared" si="18"/>
        <v>3.3333333333333335E-3</v>
      </c>
      <c r="T239" s="6">
        <f t="shared" si="19"/>
        <v>50</v>
      </c>
      <c r="U239" t="s">
        <v>8317</v>
      </c>
      <c r="V239" t="s">
        <v>8321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v>1481324760</v>
      </c>
      <c r="K240" s="13" t="str">
        <f t="shared" si="20"/>
        <v>1481324760.760</v>
      </c>
      <c r="L240" s="12">
        <f t="shared" si="21"/>
        <v>42713.962508796292</v>
      </c>
      <c r="M240" s="13" t="str">
        <f t="shared" si="22"/>
        <v>1483088400.400</v>
      </c>
      <c r="N240" s="12">
        <f t="shared" si="23"/>
        <v>42734.375004629634</v>
      </c>
      <c r="O240" t="b">
        <v>0</v>
      </c>
      <c r="P240">
        <v>0</v>
      </c>
      <c r="Q240" t="b">
        <v>0</v>
      </c>
      <c r="R240" t="s">
        <v>8268</v>
      </c>
      <c r="S240" s="5">
        <f t="shared" si="18"/>
        <v>0</v>
      </c>
      <c r="T240" s="6" t="e">
        <f t="shared" si="19"/>
        <v>#DIV/0!</v>
      </c>
      <c r="U240" t="s">
        <v>8317</v>
      </c>
      <c r="V240" t="s">
        <v>8321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v>1445308730</v>
      </c>
      <c r="K241" s="13" t="str">
        <f t="shared" si="20"/>
        <v>1445308730.730</v>
      </c>
      <c r="L241" s="12">
        <f t="shared" si="21"/>
        <v>42297.110309374999</v>
      </c>
      <c r="M241" s="13" t="str">
        <f t="shared" si="22"/>
        <v>1446984000.000</v>
      </c>
      <c r="N241" s="12">
        <f t="shared" si="23"/>
        <v>42316.5</v>
      </c>
      <c r="O241" t="b">
        <v>0</v>
      </c>
      <c r="P241">
        <v>5</v>
      </c>
      <c r="Q241" t="b">
        <v>0</v>
      </c>
      <c r="R241" t="s">
        <v>8268</v>
      </c>
      <c r="S241" s="5">
        <f t="shared" si="18"/>
        <v>0.25</v>
      </c>
      <c r="T241" s="6">
        <f t="shared" si="19"/>
        <v>50</v>
      </c>
      <c r="U241" t="s">
        <v>8317</v>
      </c>
      <c r="V241" t="s">
        <v>8321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v>1363885211</v>
      </c>
      <c r="K242" s="13" t="str">
        <f t="shared" si="20"/>
        <v>1363885211.211</v>
      </c>
      <c r="L242" s="12">
        <f t="shared" si="21"/>
        <v>41354.708463090275</v>
      </c>
      <c r="M242" s="13" t="str">
        <f t="shared" si="22"/>
        <v>1367773211.211</v>
      </c>
      <c r="N242" s="12">
        <f t="shared" si="23"/>
        <v>41399.708463090275</v>
      </c>
      <c r="O242" t="b">
        <v>1</v>
      </c>
      <c r="P242">
        <v>137</v>
      </c>
      <c r="Q242" t="b">
        <v>1</v>
      </c>
      <c r="R242" t="s">
        <v>8269</v>
      </c>
      <c r="S242" s="5">
        <f t="shared" si="18"/>
        <v>1.0763413333333334</v>
      </c>
      <c r="T242" s="6">
        <f t="shared" si="19"/>
        <v>117.84759124087591</v>
      </c>
      <c r="U242" t="s">
        <v>8317</v>
      </c>
      <c r="V242" t="s">
        <v>8322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v>1415292304</v>
      </c>
      <c r="K243" s="13" t="str">
        <f t="shared" si="20"/>
        <v>1415292304.304</v>
      </c>
      <c r="L243" s="12">
        <f t="shared" si="21"/>
        <v>41949.697966481479</v>
      </c>
      <c r="M243" s="13" t="str">
        <f t="shared" si="22"/>
        <v>1419180304.304</v>
      </c>
      <c r="N243" s="12">
        <f t="shared" si="23"/>
        <v>41994.697966481486</v>
      </c>
      <c r="O243" t="b">
        <v>1</v>
      </c>
      <c r="P243">
        <v>376</v>
      </c>
      <c r="Q243" t="b">
        <v>1</v>
      </c>
      <c r="R243" t="s">
        <v>8269</v>
      </c>
      <c r="S243" s="5">
        <f t="shared" si="18"/>
        <v>1.1263736263736264</v>
      </c>
      <c r="T243" s="6">
        <f t="shared" si="19"/>
        <v>109.04255319148936</v>
      </c>
      <c r="U243" t="s">
        <v>8317</v>
      </c>
      <c r="V243" t="s">
        <v>8322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v>1321357790</v>
      </c>
      <c r="K244" s="13" t="str">
        <f t="shared" si="20"/>
        <v>1321357790.790</v>
      </c>
      <c r="L244" s="12">
        <f t="shared" si="21"/>
        <v>40862.49294895833</v>
      </c>
      <c r="M244" s="13" t="str">
        <f t="shared" si="22"/>
        <v>1324381790.790</v>
      </c>
      <c r="N244" s="12">
        <f t="shared" si="23"/>
        <v>40897.49294895833</v>
      </c>
      <c r="O244" t="b">
        <v>1</v>
      </c>
      <c r="P244">
        <v>202</v>
      </c>
      <c r="Q244" t="b">
        <v>1</v>
      </c>
      <c r="R244" t="s">
        <v>8269</v>
      </c>
      <c r="S244" s="5">
        <f t="shared" si="18"/>
        <v>1.1346153846153846</v>
      </c>
      <c r="T244" s="6">
        <f t="shared" si="19"/>
        <v>73.019801980198025</v>
      </c>
      <c r="U244" t="s">
        <v>8317</v>
      </c>
      <c r="V244" t="s">
        <v>8322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v>1390439304</v>
      </c>
      <c r="K245" s="13" t="str">
        <f t="shared" si="20"/>
        <v>1390439304.304</v>
      </c>
      <c r="L245" s="12">
        <f t="shared" si="21"/>
        <v>41662.047503518515</v>
      </c>
      <c r="M245" s="13" t="str">
        <f t="shared" si="22"/>
        <v>1393031304.304</v>
      </c>
      <c r="N245" s="12">
        <f t="shared" si="23"/>
        <v>41692.047503518515</v>
      </c>
      <c r="O245" t="b">
        <v>1</v>
      </c>
      <c r="P245">
        <v>328</v>
      </c>
      <c r="Q245" t="b">
        <v>1</v>
      </c>
      <c r="R245" t="s">
        <v>8269</v>
      </c>
      <c r="S245" s="5">
        <f t="shared" si="18"/>
        <v>1.0259199999999999</v>
      </c>
      <c r="T245" s="6">
        <f t="shared" si="19"/>
        <v>78.195121951219505</v>
      </c>
      <c r="U245" t="s">
        <v>8317</v>
      </c>
      <c r="V245" t="s">
        <v>8322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v>1265269559</v>
      </c>
      <c r="K246" s="13" t="str">
        <f t="shared" si="20"/>
        <v>1265269559.559</v>
      </c>
      <c r="L246" s="12">
        <f t="shared" si="21"/>
        <v>40213.323606006947</v>
      </c>
      <c r="M246" s="13" t="str">
        <f t="shared" si="22"/>
        <v>1268723160.160</v>
      </c>
      <c r="N246" s="12">
        <f t="shared" si="23"/>
        <v>40253.295835185185</v>
      </c>
      <c r="O246" t="b">
        <v>1</v>
      </c>
      <c r="P246">
        <v>84</v>
      </c>
      <c r="Q246" t="b">
        <v>1</v>
      </c>
      <c r="R246" t="s">
        <v>8269</v>
      </c>
      <c r="S246" s="5">
        <f t="shared" si="18"/>
        <v>1.1375714285714287</v>
      </c>
      <c r="T246" s="6">
        <f t="shared" si="19"/>
        <v>47.398809523809526</v>
      </c>
      <c r="U246" t="s">
        <v>8317</v>
      </c>
      <c r="V246" t="s">
        <v>8322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v>1342487785</v>
      </c>
      <c r="K247" s="13" t="str">
        <f t="shared" si="20"/>
        <v>1342487785.785</v>
      </c>
      <c r="L247" s="12">
        <f t="shared" si="21"/>
        <v>41107.053076215278</v>
      </c>
      <c r="M247" s="13" t="str">
        <f t="shared" si="22"/>
        <v>1345079785.785</v>
      </c>
      <c r="N247" s="12">
        <f t="shared" si="23"/>
        <v>41137.053076215278</v>
      </c>
      <c r="O247" t="b">
        <v>1</v>
      </c>
      <c r="P247">
        <v>96</v>
      </c>
      <c r="Q247" t="b">
        <v>1</v>
      </c>
      <c r="R247" t="s">
        <v>8269</v>
      </c>
      <c r="S247" s="5">
        <f t="shared" si="18"/>
        <v>1.0371999999999999</v>
      </c>
      <c r="T247" s="6">
        <f t="shared" si="19"/>
        <v>54.020833333333336</v>
      </c>
      <c r="U247" t="s">
        <v>8317</v>
      </c>
      <c r="V247" t="s">
        <v>8322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v>1288341805</v>
      </c>
      <c r="K248" s="13" t="str">
        <f t="shared" si="20"/>
        <v>1288341805.805</v>
      </c>
      <c r="L248" s="12">
        <f t="shared" si="21"/>
        <v>40480.363493113429</v>
      </c>
      <c r="M248" s="13" t="str">
        <f t="shared" si="22"/>
        <v>1292665405.405</v>
      </c>
      <c r="N248" s="12">
        <f t="shared" si="23"/>
        <v>40530.40515515046</v>
      </c>
      <c r="O248" t="b">
        <v>1</v>
      </c>
      <c r="P248">
        <v>223</v>
      </c>
      <c r="Q248" t="b">
        <v>1</v>
      </c>
      <c r="R248" t="s">
        <v>8269</v>
      </c>
      <c r="S248" s="5">
        <f t="shared" si="18"/>
        <v>3.0546000000000002</v>
      </c>
      <c r="T248" s="6">
        <f t="shared" si="19"/>
        <v>68.488789237668158</v>
      </c>
      <c r="U248" t="s">
        <v>8317</v>
      </c>
      <c r="V248" t="s">
        <v>8322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v>1284042614</v>
      </c>
      <c r="K249" s="13" t="str">
        <f t="shared" si="20"/>
        <v>1284042614.614</v>
      </c>
      <c r="L249" s="12">
        <f t="shared" si="21"/>
        <v>40430.604335810189</v>
      </c>
      <c r="M249" s="13" t="str">
        <f t="shared" si="22"/>
        <v>1287200340.340</v>
      </c>
      <c r="N249" s="12">
        <f t="shared" si="23"/>
        <v>40467.152087268521</v>
      </c>
      <c r="O249" t="b">
        <v>1</v>
      </c>
      <c r="P249">
        <v>62</v>
      </c>
      <c r="Q249" t="b">
        <v>1</v>
      </c>
      <c r="R249" t="s">
        <v>8269</v>
      </c>
      <c r="S249" s="5">
        <f t="shared" si="18"/>
        <v>1.341</v>
      </c>
      <c r="T249" s="6">
        <f t="shared" si="19"/>
        <v>108.14516129032258</v>
      </c>
      <c r="U249" t="s">
        <v>8317</v>
      </c>
      <c r="V249" t="s">
        <v>8322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v>1322073309</v>
      </c>
      <c r="K250" s="13" t="str">
        <f t="shared" si="20"/>
        <v>1322073309.309</v>
      </c>
      <c r="L250" s="12">
        <f t="shared" si="21"/>
        <v>40870.774413298612</v>
      </c>
      <c r="M250" s="13" t="str">
        <f t="shared" si="22"/>
        <v>1325961309.309</v>
      </c>
      <c r="N250" s="12">
        <f t="shared" si="23"/>
        <v>40915.774413298612</v>
      </c>
      <c r="O250" t="b">
        <v>1</v>
      </c>
      <c r="P250">
        <v>146</v>
      </c>
      <c r="Q250" t="b">
        <v>1</v>
      </c>
      <c r="R250" t="s">
        <v>8269</v>
      </c>
      <c r="S250" s="5">
        <f t="shared" si="18"/>
        <v>1.0133294117647058</v>
      </c>
      <c r="T250" s="6">
        <f t="shared" si="19"/>
        <v>589.95205479452056</v>
      </c>
      <c r="U250" t="s">
        <v>8317</v>
      </c>
      <c r="V250" t="s">
        <v>8322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v>1275603020</v>
      </c>
      <c r="K251" s="13" t="str">
        <f t="shared" si="20"/>
        <v>1275603020.020</v>
      </c>
      <c r="L251" s="12">
        <f t="shared" si="21"/>
        <v>40332.923842824071</v>
      </c>
      <c r="M251" s="13" t="str">
        <f t="shared" si="22"/>
        <v>1282498800.800</v>
      </c>
      <c r="N251" s="12">
        <f t="shared" si="23"/>
        <v>40412.736120370369</v>
      </c>
      <c r="O251" t="b">
        <v>1</v>
      </c>
      <c r="P251">
        <v>235</v>
      </c>
      <c r="Q251" t="b">
        <v>1</v>
      </c>
      <c r="R251" t="s">
        <v>8269</v>
      </c>
      <c r="S251" s="5">
        <f t="shared" si="18"/>
        <v>1.1292</v>
      </c>
      <c r="T251" s="6">
        <f t="shared" si="19"/>
        <v>48.051063829787232</v>
      </c>
      <c r="U251" t="s">
        <v>8317</v>
      </c>
      <c r="V251" t="s">
        <v>8322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v>1367933691</v>
      </c>
      <c r="K252" s="13" t="str">
        <f t="shared" si="20"/>
        <v>1367933691.691</v>
      </c>
      <c r="L252" s="12">
        <f t="shared" si="21"/>
        <v>41401.565876053239</v>
      </c>
      <c r="M252" s="13" t="str">
        <f t="shared" si="22"/>
        <v>1370525691.691</v>
      </c>
      <c r="N252" s="12">
        <f t="shared" si="23"/>
        <v>41431.565876053239</v>
      </c>
      <c r="O252" t="b">
        <v>1</v>
      </c>
      <c r="P252">
        <v>437</v>
      </c>
      <c r="Q252" t="b">
        <v>1</v>
      </c>
      <c r="R252" t="s">
        <v>8269</v>
      </c>
      <c r="S252" s="5">
        <f t="shared" si="18"/>
        <v>1.0558333333333334</v>
      </c>
      <c r="T252" s="6">
        <f t="shared" si="19"/>
        <v>72.482837528604122</v>
      </c>
      <c r="U252" t="s">
        <v>8317</v>
      </c>
      <c r="V252" t="s">
        <v>8322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v>1334429646</v>
      </c>
      <c r="K253" s="13" t="str">
        <f t="shared" si="20"/>
        <v>1334429646.646</v>
      </c>
      <c r="L253" s="12">
        <f t="shared" si="21"/>
        <v>41013.787576921291</v>
      </c>
      <c r="M253" s="13" t="str">
        <f t="shared" si="22"/>
        <v>1337194800.800</v>
      </c>
      <c r="N253" s="12">
        <f t="shared" si="23"/>
        <v>41045.791675925924</v>
      </c>
      <c r="O253" t="b">
        <v>1</v>
      </c>
      <c r="P253">
        <v>77</v>
      </c>
      <c r="Q253" t="b">
        <v>1</v>
      </c>
      <c r="R253" t="s">
        <v>8269</v>
      </c>
      <c r="S253" s="5">
        <f t="shared" si="18"/>
        <v>1.2557142857142858</v>
      </c>
      <c r="T253" s="6">
        <f t="shared" si="19"/>
        <v>57.077922077922075</v>
      </c>
      <c r="U253" t="s">
        <v>8317</v>
      </c>
      <c r="V253" t="s">
        <v>8322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v>1269878058</v>
      </c>
      <c r="K254" s="13" t="str">
        <f t="shared" si="20"/>
        <v>1269878058.058</v>
      </c>
      <c r="L254" s="12">
        <f t="shared" si="21"/>
        <v>40266.662709004631</v>
      </c>
      <c r="M254" s="13" t="str">
        <f t="shared" si="22"/>
        <v>1275364740.740</v>
      </c>
      <c r="N254" s="12">
        <f t="shared" si="23"/>
        <v>40330.165980787038</v>
      </c>
      <c r="O254" t="b">
        <v>1</v>
      </c>
      <c r="P254">
        <v>108</v>
      </c>
      <c r="Q254" t="b">
        <v>1</v>
      </c>
      <c r="R254" t="s">
        <v>8269</v>
      </c>
      <c r="S254" s="5">
        <f t="shared" si="18"/>
        <v>1.8455999999999999</v>
      </c>
      <c r="T254" s="6">
        <f t="shared" si="19"/>
        <v>85.444444444444443</v>
      </c>
      <c r="U254" t="s">
        <v>8317</v>
      </c>
      <c r="V254" t="s">
        <v>8322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v>1326728235</v>
      </c>
      <c r="K255" s="13" t="str">
        <f t="shared" si="20"/>
        <v>1326728235.235</v>
      </c>
      <c r="L255" s="12">
        <f t="shared" si="21"/>
        <v>40924.650870775462</v>
      </c>
      <c r="M255" s="13" t="str">
        <f t="shared" si="22"/>
        <v>1329320235.235</v>
      </c>
      <c r="N255" s="12">
        <f t="shared" si="23"/>
        <v>40954.650870775462</v>
      </c>
      <c r="O255" t="b">
        <v>1</v>
      </c>
      <c r="P255">
        <v>7</v>
      </c>
      <c r="Q255" t="b">
        <v>1</v>
      </c>
      <c r="R255" t="s">
        <v>8269</v>
      </c>
      <c r="S255" s="5">
        <f t="shared" si="18"/>
        <v>1.0073333333333334</v>
      </c>
      <c r="T255" s="6">
        <f t="shared" si="19"/>
        <v>215.85714285714286</v>
      </c>
      <c r="U255" t="s">
        <v>8317</v>
      </c>
      <c r="V255" t="s">
        <v>8322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v>1442443910</v>
      </c>
      <c r="K256" s="13" t="str">
        <f t="shared" si="20"/>
        <v>1442443910.910</v>
      </c>
      <c r="L256" s="12">
        <f t="shared" si="21"/>
        <v>42263.952672569445</v>
      </c>
      <c r="M256" s="13" t="str">
        <f t="shared" si="22"/>
        <v>1445047200.200</v>
      </c>
      <c r="N256" s="12">
        <f t="shared" si="23"/>
        <v>42294.083335648145</v>
      </c>
      <c r="O256" t="b">
        <v>1</v>
      </c>
      <c r="P256">
        <v>314</v>
      </c>
      <c r="Q256" t="b">
        <v>1</v>
      </c>
      <c r="R256" t="s">
        <v>8269</v>
      </c>
      <c r="S256" s="5">
        <f t="shared" si="18"/>
        <v>1.1694724999999999</v>
      </c>
      <c r="T256" s="6">
        <f t="shared" si="19"/>
        <v>89.38643312101911</v>
      </c>
      <c r="U256" t="s">
        <v>8317</v>
      </c>
      <c r="V256" t="s">
        <v>8322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v>1297687082</v>
      </c>
      <c r="K257" s="13" t="str">
        <f t="shared" si="20"/>
        <v>1297687082.082</v>
      </c>
      <c r="L257" s="12">
        <f t="shared" si="21"/>
        <v>40588.52641298611</v>
      </c>
      <c r="M257" s="13" t="str">
        <f t="shared" si="22"/>
        <v>1300275482.482</v>
      </c>
      <c r="N257" s="12">
        <f t="shared" si="23"/>
        <v>40618.484750949079</v>
      </c>
      <c r="O257" t="b">
        <v>1</v>
      </c>
      <c r="P257">
        <v>188</v>
      </c>
      <c r="Q257" t="b">
        <v>1</v>
      </c>
      <c r="R257" t="s">
        <v>8269</v>
      </c>
      <c r="S257" s="5">
        <f t="shared" si="18"/>
        <v>1.0673325</v>
      </c>
      <c r="T257" s="6">
        <f t="shared" si="19"/>
        <v>45.418404255319146</v>
      </c>
      <c r="U257" t="s">
        <v>8317</v>
      </c>
      <c r="V257" t="s">
        <v>8322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v>1360866467</v>
      </c>
      <c r="K258" s="13" t="str">
        <f t="shared" si="20"/>
        <v>1360866467.467</v>
      </c>
      <c r="L258" s="12">
        <f t="shared" si="21"/>
        <v>41319.769299386571</v>
      </c>
      <c r="M258" s="13" t="str">
        <f t="shared" si="22"/>
        <v>1363458467.467</v>
      </c>
      <c r="N258" s="12">
        <f t="shared" si="23"/>
        <v>41349.769299386571</v>
      </c>
      <c r="O258" t="b">
        <v>1</v>
      </c>
      <c r="P258">
        <v>275</v>
      </c>
      <c r="Q258" t="b">
        <v>1</v>
      </c>
      <c r="R258" t="s">
        <v>8269</v>
      </c>
      <c r="S258" s="5">
        <f t="shared" ref="S258:S321" si="24">E258/D258</f>
        <v>1.391</v>
      </c>
      <c r="T258" s="6">
        <f t="shared" ref="T258:T321" si="25">E258/P258</f>
        <v>65.756363636363631</v>
      </c>
      <c r="U258" t="s">
        <v>8317</v>
      </c>
      <c r="V258" t="s">
        <v>8322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v>1461078162</v>
      </c>
      <c r="K259" s="13" t="str">
        <f t="shared" ref="K259:K322" si="26">LEFT(J259,10 )&amp; "."&amp; RIGHT(J259,3)</f>
        <v>1461078162.162</v>
      </c>
      <c r="L259" s="12">
        <f t="shared" ref="L259:L322" si="27">(((K259/60)/60)/24)+DATE(1970,1,1)</f>
        <v>42479.626876875001</v>
      </c>
      <c r="M259" s="13" t="str">
        <f t="shared" ref="M259:M322" si="28">LEFT(I259,10)&amp;"."&amp;RIGHT(I259,3)</f>
        <v>1463670162.162</v>
      </c>
      <c r="N259" s="12">
        <f t="shared" ref="N259:N322" si="29">(((M259/60)/60)/24)+DATE(1970,1,1)</f>
        <v>42509.626876875001</v>
      </c>
      <c r="O259" t="b">
        <v>1</v>
      </c>
      <c r="P259">
        <v>560</v>
      </c>
      <c r="Q259" t="b">
        <v>1</v>
      </c>
      <c r="R259" t="s">
        <v>8269</v>
      </c>
      <c r="S259" s="5">
        <f t="shared" si="24"/>
        <v>1.0672648571428571</v>
      </c>
      <c r="T259" s="6">
        <f t="shared" si="25"/>
        <v>66.70405357142856</v>
      </c>
      <c r="U259" t="s">
        <v>8317</v>
      </c>
      <c r="V259" t="s">
        <v>8322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v>1305767666</v>
      </c>
      <c r="K260" s="13" t="str">
        <f t="shared" si="26"/>
        <v>1305767666.666</v>
      </c>
      <c r="L260" s="12">
        <f t="shared" si="27"/>
        <v>40682.051697523144</v>
      </c>
      <c r="M260" s="13" t="str">
        <f t="shared" si="28"/>
        <v>1308359666.666</v>
      </c>
      <c r="N260" s="12">
        <f t="shared" si="29"/>
        <v>40712.051697523144</v>
      </c>
      <c r="O260" t="b">
        <v>1</v>
      </c>
      <c r="P260">
        <v>688</v>
      </c>
      <c r="Q260" t="b">
        <v>1</v>
      </c>
      <c r="R260" t="s">
        <v>8269</v>
      </c>
      <c r="S260" s="5">
        <f t="shared" si="24"/>
        <v>1.9114</v>
      </c>
      <c r="T260" s="6">
        <f t="shared" si="25"/>
        <v>83.345930232558146</v>
      </c>
      <c r="U260" t="s">
        <v>8317</v>
      </c>
      <c r="V260" t="s">
        <v>8322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v>1425922969</v>
      </c>
      <c r="K261" s="13" t="str">
        <f t="shared" si="26"/>
        <v>1425922969.969</v>
      </c>
      <c r="L261" s="12">
        <f t="shared" si="27"/>
        <v>42072.738078344904</v>
      </c>
      <c r="M261" s="13" t="str">
        <f t="shared" si="28"/>
        <v>1428514969.969</v>
      </c>
      <c r="N261" s="12">
        <f t="shared" si="29"/>
        <v>42102.738078344904</v>
      </c>
      <c r="O261" t="b">
        <v>1</v>
      </c>
      <c r="P261">
        <v>942</v>
      </c>
      <c r="Q261" t="b">
        <v>1</v>
      </c>
      <c r="R261" t="s">
        <v>8269</v>
      </c>
      <c r="S261" s="5">
        <f t="shared" si="24"/>
        <v>1.3193789333333332</v>
      </c>
      <c r="T261" s="6">
        <f t="shared" si="25"/>
        <v>105.04609341825902</v>
      </c>
      <c r="U261" t="s">
        <v>8317</v>
      </c>
      <c r="V261" t="s">
        <v>8322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v>1275415679</v>
      </c>
      <c r="K262" s="13" t="str">
        <f t="shared" si="26"/>
        <v>1275415679.679</v>
      </c>
      <c r="L262" s="12">
        <f t="shared" si="27"/>
        <v>40330.755551840281</v>
      </c>
      <c r="M262" s="13" t="str">
        <f t="shared" si="28"/>
        <v>1279360740.740</v>
      </c>
      <c r="N262" s="12">
        <f t="shared" si="29"/>
        <v>40376.415980787038</v>
      </c>
      <c r="O262" t="b">
        <v>1</v>
      </c>
      <c r="P262">
        <v>88</v>
      </c>
      <c r="Q262" t="b">
        <v>1</v>
      </c>
      <c r="R262" t="s">
        <v>8269</v>
      </c>
      <c r="S262" s="5">
        <f t="shared" si="24"/>
        <v>1.0640000000000001</v>
      </c>
      <c r="T262" s="6">
        <f t="shared" si="25"/>
        <v>120.90909090909091</v>
      </c>
      <c r="U262" t="s">
        <v>8317</v>
      </c>
      <c r="V262" t="s">
        <v>8322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v>1334783704</v>
      </c>
      <c r="K263" s="13" t="str">
        <f t="shared" si="26"/>
        <v>1334783704.704</v>
      </c>
      <c r="L263" s="12">
        <f t="shared" si="27"/>
        <v>41017.885471111113</v>
      </c>
      <c r="M263" s="13" t="str">
        <f t="shared" si="28"/>
        <v>1339080900.900</v>
      </c>
      <c r="N263" s="12">
        <f t="shared" si="29"/>
        <v>41067.621538194442</v>
      </c>
      <c r="O263" t="b">
        <v>1</v>
      </c>
      <c r="P263">
        <v>220</v>
      </c>
      <c r="Q263" t="b">
        <v>1</v>
      </c>
      <c r="R263" t="s">
        <v>8269</v>
      </c>
      <c r="S263" s="5">
        <f t="shared" si="24"/>
        <v>1.0740000000000001</v>
      </c>
      <c r="T263" s="6">
        <f t="shared" si="25"/>
        <v>97.63636363636364</v>
      </c>
      <c r="U263" t="s">
        <v>8317</v>
      </c>
      <c r="V263" t="s">
        <v>8322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v>1294811828</v>
      </c>
      <c r="K264" s="13" t="str">
        <f t="shared" si="26"/>
        <v>1294811828.828</v>
      </c>
      <c r="L264" s="12">
        <f t="shared" si="27"/>
        <v>40555.248018842591</v>
      </c>
      <c r="M264" s="13" t="str">
        <f t="shared" si="28"/>
        <v>1298699828.828</v>
      </c>
      <c r="N264" s="12">
        <f t="shared" si="29"/>
        <v>40600.248018842591</v>
      </c>
      <c r="O264" t="b">
        <v>1</v>
      </c>
      <c r="P264">
        <v>145</v>
      </c>
      <c r="Q264" t="b">
        <v>1</v>
      </c>
      <c r="R264" t="s">
        <v>8269</v>
      </c>
      <c r="S264" s="5">
        <f t="shared" si="24"/>
        <v>2.4</v>
      </c>
      <c r="T264" s="6">
        <f t="shared" si="25"/>
        <v>41.379310344827587</v>
      </c>
      <c r="U264" t="s">
        <v>8317</v>
      </c>
      <c r="V264" t="s">
        <v>8322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v>1346194494</v>
      </c>
      <c r="K265" s="13" t="str">
        <f t="shared" si="26"/>
        <v>1346194494.494</v>
      </c>
      <c r="L265" s="12">
        <f t="shared" si="27"/>
        <v>41149.954797384256</v>
      </c>
      <c r="M265" s="13" t="str">
        <f t="shared" si="28"/>
        <v>1348786494.494</v>
      </c>
      <c r="N265" s="12">
        <f t="shared" si="29"/>
        <v>41179.954797384256</v>
      </c>
      <c r="O265" t="b">
        <v>1</v>
      </c>
      <c r="P265">
        <v>963</v>
      </c>
      <c r="Q265" t="b">
        <v>1</v>
      </c>
      <c r="R265" t="s">
        <v>8269</v>
      </c>
      <c r="S265" s="5">
        <f t="shared" si="24"/>
        <v>1.1808107999999999</v>
      </c>
      <c r="T265" s="6">
        <f t="shared" si="25"/>
        <v>30.654485981308412</v>
      </c>
      <c r="U265" t="s">
        <v>8317</v>
      </c>
      <c r="V265" t="s">
        <v>8322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v>1334155995</v>
      </c>
      <c r="K266" s="13" t="str">
        <f t="shared" si="26"/>
        <v>1334155995.995</v>
      </c>
      <c r="L266" s="12">
        <f t="shared" si="27"/>
        <v>41010.620324016199</v>
      </c>
      <c r="M266" s="13" t="str">
        <f t="shared" si="28"/>
        <v>1336747995.995</v>
      </c>
      <c r="N266" s="12">
        <f t="shared" si="29"/>
        <v>41040.620324016199</v>
      </c>
      <c r="O266" t="b">
        <v>1</v>
      </c>
      <c r="P266">
        <v>91</v>
      </c>
      <c r="Q266" t="b">
        <v>1</v>
      </c>
      <c r="R266" t="s">
        <v>8269</v>
      </c>
      <c r="S266" s="5">
        <f t="shared" si="24"/>
        <v>1.1819999999999999</v>
      </c>
      <c r="T266" s="6">
        <f t="shared" si="25"/>
        <v>64.945054945054949</v>
      </c>
      <c r="U266" t="s">
        <v>8317</v>
      </c>
      <c r="V266" t="s">
        <v>8322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v>1269928430</v>
      </c>
      <c r="K267" s="13" t="str">
        <f t="shared" si="26"/>
        <v>1269928430.430</v>
      </c>
      <c r="L267" s="12">
        <f t="shared" si="27"/>
        <v>40267.245722569445</v>
      </c>
      <c r="M267" s="13" t="str">
        <f t="shared" si="28"/>
        <v>1273522560.560</v>
      </c>
      <c r="N267" s="12">
        <f t="shared" si="29"/>
        <v>40308.844450925928</v>
      </c>
      <c r="O267" t="b">
        <v>1</v>
      </c>
      <c r="P267">
        <v>58</v>
      </c>
      <c r="Q267" t="b">
        <v>1</v>
      </c>
      <c r="R267" t="s">
        <v>8269</v>
      </c>
      <c r="S267" s="5">
        <f t="shared" si="24"/>
        <v>1.111</v>
      </c>
      <c r="T267" s="6">
        <f t="shared" si="25"/>
        <v>95.775862068965523</v>
      </c>
      <c r="U267" t="s">
        <v>8317</v>
      </c>
      <c r="V267" t="s">
        <v>8322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v>1264565507</v>
      </c>
      <c r="K268" s="13" t="str">
        <f t="shared" si="26"/>
        <v>1264565507.507</v>
      </c>
      <c r="L268" s="12">
        <f t="shared" si="27"/>
        <v>40205.174855405094</v>
      </c>
      <c r="M268" s="13" t="str">
        <f t="shared" si="28"/>
        <v>1271994660.660</v>
      </c>
      <c r="N268" s="12">
        <f t="shared" si="29"/>
        <v>40291.160424305555</v>
      </c>
      <c r="O268" t="b">
        <v>1</v>
      </c>
      <c r="P268">
        <v>36</v>
      </c>
      <c r="Q268" t="b">
        <v>1</v>
      </c>
      <c r="R268" t="s">
        <v>8269</v>
      </c>
      <c r="S268" s="5">
        <f t="shared" si="24"/>
        <v>1.4550000000000001</v>
      </c>
      <c r="T268" s="6">
        <f t="shared" si="25"/>
        <v>40.416666666666664</v>
      </c>
      <c r="U268" t="s">
        <v>8317</v>
      </c>
      <c r="V268" t="s">
        <v>8322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v>1401101499</v>
      </c>
      <c r="K269" s="13" t="str">
        <f t="shared" si="26"/>
        <v>1401101499.499</v>
      </c>
      <c r="L269" s="12">
        <f t="shared" si="27"/>
        <v>41785.452540497688</v>
      </c>
      <c r="M269" s="13" t="str">
        <f t="shared" si="28"/>
        <v>1403693499.499</v>
      </c>
      <c r="N269" s="12">
        <f t="shared" si="29"/>
        <v>41815.452540497688</v>
      </c>
      <c r="O269" t="b">
        <v>1</v>
      </c>
      <c r="P269">
        <v>165</v>
      </c>
      <c r="Q269" t="b">
        <v>1</v>
      </c>
      <c r="R269" t="s">
        <v>8269</v>
      </c>
      <c r="S269" s="5">
        <f t="shared" si="24"/>
        <v>1.3162883248730965</v>
      </c>
      <c r="T269" s="6">
        <f t="shared" si="25"/>
        <v>78.578424242424248</v>
      </c>
      <c r="U269" t="s">
        <v>8317</v>
      </c>
      <c r="V269" t="s">
        <v>8322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v>1316749178</v>
      </c>
      <c r="K270" s="13" t="str">
        <f t="shared" si="26"/>
        <v>1316749178.178</v>
      </c>
      <c r="L270" s="12">
        <f t="shared" si="27"/>
        <v>40809.152525208337</v>
      </c>
      <c r="M270" s="13" t="str">
        <f t="shared" si="28"/>
        <v>1320640778.778</v>
      </c>
      <c r="N270" s="12">
        <f t="shared" si="29"/>
        <v>40854.194198819445</v>
      </c>
      <c r="O270" t="b">
        <v>1</v>
      </c>
      <c r="P270">
        <v>111</v>
      </c>
      <c r="Q270" t="b">
        <v>1</v>
      </c>
      <c r="R270" t="s">
        <v>8269</v>
      </c>
      <c r="S270" s="5">
        <f t="shared" si="24"/>
        <v>1.1140000000000001</v>
      </c>
      <c r="T270" s="6">
        <f t="shared" si="25"/>
        <v>50.18018018018018</v>
      </c>
      <c r="U270" t="s">
        <v>8317</v>
      </c>
      <c r="V270" t="s">
        <v>8322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v>1485146622</v>
      </c>
      <c r="K271" s="13" t="str">
        <f t="shared" si="26"/>
        <v>1485146622.622</v>
      </c>
      <c r="L271" s="12">
        <f t="shared" si="27"/>
        <v>42758.197021087966</v>
      </c>
      <c r="M271" s="13" t="str">
        <f t="shared" si="28"/>
        <v>1487738622.622</v>
      </c>
      <c r="N271" s="12">
        <f t="shared" si="29"/>
        <v>42788.197021087966</v>
      </c>
      <c r="O271" t="b">
        <v>1</v>
      </c>
      <c r="P271">
        <v>1596</v>
      </c>
      <c r="Q271" t="b">
        <v>1</v>
      </c>
      <c r="R271" t="s">
        <v>8269</v>
      </c>
      <c r="S271" s="5">
        <f t="shared" si="24"/>
        <v>1.4723377</v>
      </c>
      <c r="T271" s="6">
        <f t="shared" si="25"/>
        <v>92.251735588972423</v>
      </c>
      <c r="U271" t="s">
        <v>8317</v>
      </c>
      <c r="V271" t="s">
        <v>8322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v>1301950070</v>
      </c>
      <c r="K272" s="13" t="str">
        <f t="shared" si="26"/>
        <v>1301950070.070</v>
      </c>
      <c r="L272" s="12">
        <f t="shared" si="27"/>
        <v>40637.866551736108</v>
      </c>
      <c r="M272" s="13" t="str">
        <f t="shared" si="28"/>
        <v>1306296000.000</v>
      </c>
      <c r="N272" s="12">
        <f t="shared" si="29"/>
        <v>40688.166666666664</v>
      </c>
      <c r="O272" t="b">
        <v>1</v>
      </c>
      <c r="P272">
        <v>61</v>
      </c>
      <c r="Q272" t="b">
        <v>1</v>
      </c>
      <c r="R272" t="s">
        <v>8269</v>
      </c>
      <c r="S272" s="5">
        <f t="shared" si="24"/>
        <v>1.5260869565217392</v>
      </c>
      <c r="T272" s="6">
        <f t="shared" si="25"/>
        <v>57.540983606557376</v>
      </c>
      <c r="U272" t="s">
        <v>8317</v>
      </c>
      <c r="V272" t="s">
        <v>8322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v>1386123861</v>
      </c>
      <c r="K273" s="13" t="str">
        <f t="shared" si="26"/>
        <v>1386123861.861</v>
      </c>
      <c r="L273" s="12">
        <f t="shared" si="27"/>
        <v>41612.100253020835</v>
      </c>
      <c r="M273" s="13" t="str">
        <f t="shared" si="28"/>
        <v>1388649600.600</v>
      </c>
      <c r="N273" s="12">
        <f t="shared" si="29"/>
        <v>41641.333340277779</v>
      </c>
      <c r="O273" t="b">
        <v>1</v>
      </c>
      <c r="P273">
        <v>287</v>
      </c>
      <c r="Q273" t="b">
        <v>1</v>
      </c>
      <c r="R273" t="s">
        <v>8269</v>
      </c>
      <c r="S273" s="5">
        <f t="shared" si="24"/>
        <v>1.0468</v>
      </c>
      <c r="T273" s="6">
        <f t="shared" si="25"/>
        <v>109.42160278745645</v>
      </c>
      <c r="U273" t="s">
        <v>8317</v>
      </c>
      <c r="V273" t="s">
        <v>8322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v>1267220191</v>
      </c>
      <c r="K274" s="13" t="str">
        <f t="shared" si="26"/>
        <v>1267220191.191</v>
      </c>
      <c r="L274" s="12">
        <f t="shared" si="27"/>
        <v>40235.900361006949</v>
      </c>
      <c r="M274" s="13" t="str">
        <f t="shared" si="28"/>
        <v>1272480540.540</v>
      </c>
      <c r="N274" s="12">
        <f t="shared" si="29"/>
        <v>40296.784034027776</v>
      </c>
      <c r="O274" t="b">
        <v>1</v>
      </c>
      <c r="P274">
        <v>65</v>
      </c>
      <c r="Q274" t="b">
        <v>1</v>
      </c>
      <c r="R274" t="s">
        <v>8269</v>
      </c>
      <c r="S274" s="5">
        <f t="shared" si="24"/>
        <v>1.7743366666666667</v>
      </c>
      <c r="T274" s="6">
        <f t="shared" si="25"/>
        <v>81.892461538461546</v>
      </c>
      <c r="U274" t="s">
        <v>8317</v>
      </c>
      <c r="V274" t="s">
        <v>8322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v>1307102266</v>
      </c>
      <c r="K275" s="13" t="str">
        <f t="shared" si="26"/>
        <v>1307102266.266</v>
      </c>
      <c r="L275" s="12">
        <f t="shared" si="27"/>
        <v>40697.49845215278</v>
      </c>
      <c r="M275" s="13" t="str">
        <f t="shared" si="28"/>
        <v>1309694266.266</v>
      </c>
      <c r="N275" s="12">
        <f t="shared" si="29"/>
        <v>40727.49845215278</v>
      </c>
      <c r="O275" t="b">
        <v>1</v>
      </c>
      <c r="P275">
        <v>118</v>
      </c>
      <c r="Q275" t="b">
        <v>1</v>
      </c>
      <c r="R275" t="s">
        <v>8269</v>
      </c>
      <c r="S275" s="5">
        <f t="shared" si="24"/>
        <v>1.077758</v>
      </c>
      <c r="T275" s="6">
        <f t="shared" si="25"/>
        <v>45.667711864406776</v>
      </c>
      <c r="U275" t="s">
        <v>8317</v>
      </c>
      <c r="V275" t="s">
        <v>8322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v>1330638829</v>
      </c>
      <c r="K276" s="13" t="str">
        <f t="shared" si="26"/>
        <v>1330638829.829</v>
      </c>
      <c r="L276" s="12">
        <f t="shared" si="27"/>
        <v>40969.91238228009</v>
      </c>
      <c r="M276" s="13" t="str">
        <f t="shared" si="28"/>
        <v>1333609140.140</v>
      </c>
      <c r="N276" s="12">
        <f t="shared" si="29"/>
        <v>41004.290973842595</v>
      </c>
      <c r="O276" t="b">
        <v>1</v>
      </c>
      <c r="P276">
        <v>113</v>
      </c>
      <c r="Q276" t="b">
        <v>1</v>
      </c>
      <c r="R276" t="s">
        <v>8269</v>
      </c>
      <c r="S276" s="5">
        <f t="shared" si="24"/>
        <v>1.56</v>
      </c>
      <c r="T276" s="6">
        <f t="shared" si="25"/>
        <v>55.221238938053098</v>
      </c>
      <c r="U276" t="s">
        <v>8317</v>
      </c>
      <c r="V276" t="s">
        <v>8322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v>1349916366</v>
      </c>
      <c r="K277" s="13" t="str">
        <f t="shared" si="26"/>
        <v>1349916366.366</v>
      </c>
      <c r="L277" s="12">
        <f t="shared" si="27"/>
        <v>41193.032018124999</v>
      </c>
      <c r="M277" s="13" t="str">
        <f t="shared" si="28"/>
        <v>1352511966.966</v>
      </c>
      <c r="N277" s="12">
        <f t="shared" si="29"/>
        <v>41223.073691736114</v>
      </c>
      <c r="O277" t="b">
        <v>1</v>
      </c>
      <c r="P277">
        <v>332</v>
      </c>
      <c r="Q277" t="b">
        <v>1</v>
      </c>
      <c r="R277" t="s">
        <v>8269</v>
      </c>
      <c r="S277" s="5">
        <f t="shared" si="24"/>
        <v>1.08395</v>
      </c>
      <c r="T277" s="6">
        <f t="shared" si="25"/>
        <v>65.298192771084331</v>
      </c>
      <c r="U277" t="s">
        <v>8317</v>
      </c>
      <c r="V277" t="s">
        <v>8322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v>1330394274</v>
      </c>
      <c r="K278" s="13" t="str">
        <f t="shared" si="26"/>
        <v>1330394274.274</v>
      </c>
      <c r="L278" s="12">
        <f t="shared" si="27"/>
        <v>40967.081878171295</v>
      </c>
      <c r="M278" s="13" t="str">
        <f t="shared" si="28"/>
        <v>1335574674.674</v>
      </c>
      <c r="N278" s="12">
        <f t="shared" si="29"/>
        <v>41027.040216134257</v>
      </c>
      <c r="O278" t="b">
        <v>1</v>
      </c>
      <c r="P278">
        <v>62</v>
      </c>
      <c r="Q278" t="b">
        <v>1</v>
      </c>
      <c r="R278" t="s">
        <v>8269</v>
      </c>
      <c r="S278" s="5">
        <f t="shared" si="24"/>
        <v>1.476</v>
      </c>
      <c r="T278" s="6">
        <f t="shared" si="25"/>
        <v>95.225806451612897</v>
      </c>
      <c r="U278" t="s">
        <v>8317</v>
      </c>
      <c r="V278" t="s">
        <v>8322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v>1429824219</v>
      </c>
      <c r="K279" s="13" t="str">
        <f t="shared" si="26"/>
        <v>1429824219.219</v>
      </c>
      <c r="L279" s="12">
        <f t="shared" si="27"/>
        <v>42117.891426145834</v>
      </c>
      <c r="M279" s="13" t="str">
        <f t="shared" si="28"/>
        <v>1432416219.219</v>
      </c>
      <c r="N279" s="12">
        <f t="shared" si="29"/>
        <v>42147.891426145834</v>
      </c>
      <c r="O279" t="b">
        <v>1</v>
      </c>
      <c r="P279">
        <v>951</v>
      </c>
      <c r="Q279" t="b">
        <v>1</v>
      </c>
      <c r="R279" t="s">
        <v>8269</v>
      </c>
      <c r="S279" s="5">
        <f t="shared" si="24"/>
        <v>1.1038153846153846</v>
      </c>
      <c r="T279" s="6">
        <f t="shared" si="25"/>
        <v>75.444794952681391</v>
      </c>
      <c r="U279" t="s">
        <v>8317</v>
      </c>
      <c r="V279" t="s">
        <v>8322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v>1347411539</v>
      </c>
      <c r="K280" s="13" t="str">
        <f t="shared" si="26"/>
        <v>1347411539.539</v>
      </c>
      <c r="L280" s="12">
        <f t="shared" si="27"/>
        <v>41164.040966886576</v>
      </c>
      <c r="M280" s="13" t="str">
        <f t="shared" si="28"/>
        <v>1350003539.539</v>
      </c>
      <c r="N280" s="12">
        <f t="shared" si="29"/>
        <v>41194.040966886576</v>
      </c>
      <c r="O280" t="b">
        <v>1</v>
      </c>
      <c r="P280">
        <v>415</v>
      </c>
      <c r="Q280" t="b">
        <v>1</v>
      </c>
      <c r="R280" t="s">
        <v>8269</v>
      </c>
      <c r="S280" s="5">
        <f t="shared" si="24"/>
        <v>1.5034814814814814</v>
      </c>
      <c r="T280" s="6">
        <f t="shared" si="25"/>
        <v>97.816867469879512</v>
      </c>
      <c r="U280" t="s">
        <v>8317</v>
      </c>
      <c r="V280" t="s">
        <v>8322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v>1485237096</v>
      </c>
      <c r="K281" s="13" t="str">
        <f t="shared" si="26"/>
        <v>1485237096.096</v>
      </c>
      <c r="L281" s="12">
        <f t="shared" si="27"/>
        <v>42759.244167777782</v>
      </c>
      <c r="M281" s="13" t="str">
        <f t="shared" si="28"/>
        <v>1488160860.860</v>
      </c>
      <c r="N281" s="12">
        <f t="shared" si="29"/>
        <v>42793.084037731474</v>
      </c>
      <c r="O281" t="b">
        <v>1</v>
      </c>
      <c r="P281">
        <v>305</v>
      </c>
      <c r="Q281" t="b">
        <v>1</v>
      </c>
      <c r="R281" t="s">
        <v>8269</v>
      </c>
      <c r="S281" s="5">
        <f t="shared" si="24"/>
        <v>1.5731829411764706</v>
      </c>
      <c r="T281" s="6">
        <f t="shared" si="25"/>
        <v>87.685606557377056</v>
      </c>
      <c r="U281" t="s">
        <v>8317</v>
      </c>
      <c r="V281" t="s">
        <v>8322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v>1397571035</v>
      </c>
      <c r="K282" s="13" t="str">
        <f t="shared" si="26"/>
        <v>1397571035.035</v>
      </c>
      <c r="L282" s="12">
        <f t="shared" si="27"/>
        <v>41744.590683275463</v>
      </c>
      <c r="M282" s="13" t="str">
        <f t="shared" si="28"/>
        <v>1401459035.035</v>
      </c>
      <c r="N282" s="12">
        <f t="shared" si="29"/>
        <v>41789.590683275463</v>
      </c>
      <c r="O282" t="b">
        <v>1</v>
      </c>
      <c r="P282">
        <v>2139</v>
      </c>
      <c r="Q282" t="b">
        <v>1</v>
      </c>
      <c r="R282" t="s">
        <v>8269</v>
      </c>
      <c r="S282" s="5">
        <f t="shared" si="24"/>
        <v>1.5614399999999999</v>
      </c>
      <c r="T282" s="6">
        <f t="shared" si="25"/>
        <v>54.748948106591868</v>
      </c>
      <c r="U282" t="s">
        <v>8317</v>
      </c>
      <c r="V282" t="s">
        <v>8322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v>1242532513</v>
      </c>
      <c r="K283" s="13" t="str">
        <f t="shared" si="26"/>
        <v>1242532513.513</v>
      </c>
      <c r="L283" s="12">
        <f t="shared" si="27"/>
        <v>39950.163350844909</v>
      </c>
      <c r="M283" s="13" t="str">
        <f t="shared" si="28"/>
        <v>1249932360.360</v>
      </c>
      <c r="N283" s="12">
        <f t="shared" si="29"/>
        <v>40035.809726388885</v>
      </c>
      <c r="O283" t="b">
        <v>1</v>
      </c>
      <c r="P283">
        <v>79</v>
      </c>
      <c r="Q283" t="b">
        <v>1</v>
      </c>
      <c r="R283" t="s">
        <v>8269</v>
      </c>
      <c r="S283" s="5">
        <f t="shared" si="24"/>
        <v>1.2058763636363636</v>
      </c>
      <c r="T283" s="6">
        <f t="shared" si="25"/>
        <v>83.953417721518989</v>
      </c>
      <c r="U283" t="s">
        <v>8317</v>
      </c>
      <c r="V283" t="s">
        <v>8322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v>1263679492</v>
      </c>
      <c r="K284" s="13" t="str">
        <f t="shared" si="26"/>
        <v>1263679492.492</v>
      </c>
      <c r="L284" s="12">
        <f t="shared" si="27"/>
        <v>40194.920051990739</v>
      </c>
      <c r="M284" s="13" t="str">
        <f t="shared" si="28"/>
        <v>1266876000.000</v>
      </c>
      <c r="N284" s="12">
        <f t="shared" si="29"/>
        <v>40231.916666666664</v>
      </c>
      <c r="O284" t="b">
        <v>1</v>
      </c>
      <c r="P284">
        <v>179</v>
      </c>
      <c r="Q284" t="b">
        <v>1</v>
      </c>
      <c r="R284" t="s">
        <v>8269</v>
      </c>
      <c r="S284" s="5">
        <f t="shared" si="24"/>
        <v>1.0118888888888888</v>
      </c>
      <c r="T284" s="6">
        <f t="shared" si="25"/>
        <v>254.38547486033519</v>
      </c>
      <c r="U284" t="s">
        <v>8317</v>
      </c>
      <c r="V284" t="s">
        <v>8322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v>1305219744</v>
      </c>
      <c r="K285" s="13" t="str">
        <f t="shared" si="26"/>
        <v>1305219744.744</v>
      </c>
      <c r="L285" s="12">
        <f t="shared" si="27"/>
        <v>40675.71000861111</v>
      </c>
      <c r="M285" s="13" t="str">
        <f t="shared" si="28"/>
        <v>1306904340.340</v>
      </c>
      <c r="N285" s="12">
        <f t="shared" si="29"/>
        <v>40695.207642824076</v>
      </c>
      <c r="O285" t="b">
        <v>1</v>
      </c>
      <c r="P285">
        <v>202</v>
      </c>
      <c r="Q285" t="b">
        <v>1</v>
      </c>
      <c r="R285" t="s">
        <v>8269</v>
      </c>
      <c r="S285" s="5">
        <f t="shared" si="24"/>
        <v>1.142725</v>
      </c>
      <c r="T285" s="6">
        <f t="shared" si="25"/>
        <v>101.8269801980198</v>
      </c>
      <c r="U285" t="s">
        <v>8317</v>
      </c>
      <c r="V285" t="s">
        <v>8322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v>1325007780</v>
      </c>
      <c r="K286" s="13" t="str">
        <f t="shared" si="26"/>
        <v>1325007780.780</v>
      </c>
      <c r="L286" s="12">
        <f t="shared" si="27"/>
        <v>40904.738203472225</v>
      </c>
      <c r="M286" s="13" t="str">
        <f t="shared" si="28"/>
        <v>1327167780.780</v>
      </c>
      <c r="N286" s="12">
        <f t="shared" si="29"/>
        <v>40929.738203472225</v>
      </c>
      <c r="O286" t="b">
        <v>1</v>
      </c>
      <c r="P286">
        <v>760</v>
      </c>
      <c r="Q286" t="b">
        <v>1</v>
      </c>
      <c r="R286" t="s">
        <v>8269</v>
      </c>
      <c r="S286" s="5">
        <f t="shared" si="24"/>
        <v>1.0462615</v>
      </c>
      <c r="T286" s="6">
        <f t="shared" si="25"/>
        <v>55.066394736842106</v>
      </c>
      <c r="U286" t="s">
        <v>8317</v>
      </c>
      <c r="V286" t="s">
        <v>8322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v>1377022128</v>
      </c>
      <c r="K287" s="13" t="str">
        <f t="shared" si="26"/>
        <v>1377022128.128</v>
      </c>
      <c r="L287" s="12">
        <f t="shared" si="27"/>
        <v>41506.756112592593</v>
      </c>
      <c r="M287" s="13" t="str">
        <f t="shared" si="28"/>
        <v>1379614128.128</v>
      </c>
      <c r="N287" s="12">
        <f t="shared" si="29"/>
        <v>41536.756112592593</v>
      </c>
      <c r="O287" t="b">
        <v>1</v>
      </c>
      <c r="P287">
        <v>563</v>
      </c>
      <c r="Q287" t="b">
        <v>1</v>
      </c>
      <c r="R287" t="s">
        <v>8269</v>
      </c>
      <c r="S287" s="5">
        <f t="shared" si="24"/>
        <v>2.2882507142857142</v>
      </c>
      <c r="T287" s="6">
        <f t="shared" si="25"/>
        <v>56.901438721136763</v>
      </c>
      <c r="U287" t="s">
        <v>8317</v>
      </c>
      <c r="V287" t="s">
        <v>8322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v>1360352124</v>
      </c>
      <c r="K288" s="13" t="str">
        <f t="shared" si="26"/>
        <v>1360352124.124</v>
      </c>
      <c r="L288" s="12">
        <f t="shared" si="27"/>
        <v>41313.816251435186</v>
      </c>
      <c r="M288" s="13" t="str">
        <f t="shared" si="28"/>
        <v>1364236524.524</v>
      </c>
      <c r="N288" s="12">
        <f t="shared" si="29"/>
        <v>41358.774589398148</v>
      </c>
      <c r="O288" t="b">
        <v>1</v>
      </c>
      <c r="P288">
        <v>135</v>
      </c>
      <c r="Q288" t="b">
        <v>1</v>
      </c>
      <c r="R288" t="s">
        <v>8269</v>
      </c>
      <c r="S288" s="5">
        <f t="shared" si="24"/>
        <v>1.0915333333333332</v>
      </c>
      <c r="T288" s="6">
        <f t="shared" si="25"/>
        <v>121.28148148148148</v>
      </c>
      <c r="U288" t="s">
        <v>8317</v>
      </c>
      <c r="V288" t="s">
        <v>8322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v>1349160018</v>
      </c>
      <c r="K289" s="13" t="str">
        <f t="shared" si="26"/>
        <v>1349160018.018</v>
      </c>
      <c r="L289" s="12">
        <f t="shared" si="27"/>
        <v>41184.277986319445</v>
      </c>
      <c r="M289" s="13" t="str">
        <f t="shared" si="28"/>
        <v>1351828800.800</v>
      </c>
      <c r="N289" s="12">
        <f t="shared" si="29"/>
        <v>41215.166675925924</v>
      </c>
      <c r="O289" t="b">
        <v>1</v>
      </c>
      <c r="P289">
        <v>290</v>
      </c>
      <c r="Q289" t="b">
        <v>1</v>
      </c>
      <c r="R289" t="s">
        <v>8269</v>
      </c>
      <c r="S289" s="5">
        <f t="shared" si="24"/>
        <v>1.7629999999999999</v>
      </c>
      <c r="T289" s="6">
        <f t="shared" si="25"/>
        <v>91.189655172413794</v>
      </c>
      <c r="U289" t="s">
        <v>8317</v>
      </c>
      <c r="V289" t="s">
        <v>8322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v>1337659393</v>
      </c>
      <c r="K290" s="13" t="str">
        <f t="shared" si="26"/>
        <v>1337659393.393</v>
      </c>
      <c r="L290" s="12">
        <f t="shared" si="27"/>
        <v>41051.168905011575</v>
      </c>
      <c r="M290" s="13" t="str">
        <f t="shared" si="28"/>
        <v>1340683393.393</v>
      </c>
      <c r="N290" s="12">
        <f t="shared" si="29"/>
        <v>41086.168905011575</v>
      </c>
      <c r="O290" t="b">
        <v>1</v>
      </c>
      <c r="P290">
        <v>447</v>
      </c>
      <c r="Q290" t="b">
        <v>1</v>
      </c>
      <c r="R290" t="s">
        <v>8269</v>
      </c>
      <c r="S290" s="5">
        <f t="shared" si="24"/>
        <v>1.0321061999999999</v>
      </c>
      <c r="T290" s="6">
        <f t="shared" si="25"/>
        <v>115.44812080536913</v>
      </c>
      <c r="U290" t="s">
        <v>8317</v>
      </c>
      <c r="V290" t="s">
        <v>8322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v>1380797834</v>
      </c>
      <c r="K291" s="13" t="str">
        <f t="shared" si="26"/>
        <v>1380797834.834</v>
      </c>
      <c r="L291" s="12">
        <f t="shared" si="27"/>
        <v>41550.456421689814</v>
      </c>
      <c r="M291" s="13" t="str">
        <f t="shared" si="28"/>
        <v>1383389834.834</v>
      </c>
      <c r="N291" s="12">
        <f t="shared" si="29"/>
        <v>41580.456421689814</v>
      </c>
      <c r="O291" t="b">
        <v>1</v>
      </c>
      <c r="P291">
        <v>232</v>
      </c>
      <c r="Q291" t="b">
        <v>1</v>
      </c>
      <c r="R291" t="s">
        <v>8269</v>
      </c>
      <c r="S291" s="5">
        <f t="shared" si="24"/>
        <v>1.0482</v>
      </c>
      <c r="T291" s="6">
        <f t="shared" si="25"/>
        <v>67.771551724137936</v>
      </c>
      <c r="U291" t="s">
        <v>8317</v>
      </c>
      <c r="V291" t="s">
        <v>8322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v>1292316697</v>
      </c>
      <c r="K292" s="13" t="str">
        <f t="shared" si="26"/>
        <v>1292316697.697</v>
      </c>
      <c r="L292" s="12">
        <f t="shared" si="27"/>
        <v>40526.369186307871</v>
      </c>
      <c r="M292" s="13" t="str">
        <f t="shared" si="28"/>
        <v>1296633540.540</v>
      </c>
      <c r="N292" s="12">
        <f t="shared" si="29"/>
        <v>40576.332645138886</v>
      </c>
      <c r="O292" t="b">
        <v>1</v>
      </c>
      <c r="P292">
        <v>168</v>
      </c>
      <c r="Q292" t="b">
        <v>1</v>
      </c>
      <c r="R292" t="s">
        <v>8269</v>
      </c>
      <c r="S292" s="5">
        <f t="shared" si="24"/>
        <v>1.0668444444444445</v>
      </c>
      <c r="T292" s="6">
        <f t="shared" si="25"/>
        <v>28.576190476190476</v>
      </c>
      <c r="U292" t="s">
        <v>8317</v>
      </c>
      <c r="V292" t="s">
        <v>8322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v>1365791246</v>
      </c>
      <c r="K293" s="13" t="str">
        <f t="shared" si="26"/>
        <v>1365791246.246</v>
      </c>
      <c r="L293" s="12">
        <f t="shared" si="27"/>
        <v>41376.769053773147</v>
      </c>
      <c r="M293" s="13" t="str">
        <f t="shared" si="28"/>
        <v>1367366460.460</v>
      </c>
      <c r="N293" s="12">
        <f t="shared" si="29"/>
        <v>41395.00069976852</v>
      </c>
      <c r="O293" t="b">
        <v>1</v>
      </c>
      <c r="P293">
        <v>128</v>
      </c>
      <c r="Q293" t="b">
        <v>1</v>
      </c>
      <c r="R293" t="s">
        <v>8269</v>
      </c>
      <c r="S293" s="5">
        <f t="shared" si="24"/>
        <v>1.2001999999999999</v>
      </c>
      <c r="T293" s="6">
        <f t="shared" si="25"/>
        <v>46.8828125</v>
      </c>
      <c r="U293" t="s">
        <v>8317</v>
      </c>
      <c r="V293" t="s">
        <v>8322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v>1317064599</v>
      </c>
      <c r="K294" s="13" t="str">
        <f t="shared" si="26"/>
        <v>1317064599.599</v>
      </c>
      <c r="L294" s="12">
        <f t="shared" si="27"/>
        <v>40812.803236099535</v>
      </c>
      <c r="M294" s="13" t="str">
        <f t="shared" si="28"/>
        <v>1319860740.740</v>
      </c>
      <c r="N294" s="12">
        <f t="shared" si="29"/>
        <v>40845.165980787038</v>
      </c>
      <c r="O294" t="b">
        <v>1</v>
      </c>
      <c r="P294">
        <v>493</v>
      </c>
      <c r="Q294" t="b">
        <v>1</v>
      </c>
      <c r="R294" t="s">
        <v>8269</v>
      </c>
      <c r="S294" s="5">
        <f t="shared" si="24"/>
        <v>1.0150693333333334</v>
      </c>
      <c r="T294" s="6">
        <f t="shared" si="25"/>
        <v>154.42231237322514</v>
      </c>
      <c r="U294" t="s">
        <v>8317</v>
      </c>
      <c r="V294" t="s">
        <v>8322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v>1395417714</v>
      </c>
      <c r="K295" s="13" t="str">
        <f t="shared" si="26"/>
        <v>1395417714.714</v>
      </c>
      <c r="L295" s="12">
        <f t="shared" si="27"/>
        <v>41719.667994374999</v>
      </c>
      <c r="M295" s="13" t="str">
        <f t="shared" si="28"/>
        <v>1398009714.714</v>
      </c>
      <c r="N295" s="12">
        <f t="shared" si="29"/>
        <v>41749.667994374999</v>
      </c>
      <c r="O295" t="b">
        <v>1</v>
      </c>
      <c r="P295">
        <v>131</v>
      </c>
      <c r="Q295" t="b">
        <v>1</v>
      </c>
      <c r="R295" t="s">
        <v>8269</v>
      </c>
      <c r="S295" s="5">
        <f t="shared" si="24"/>
        <v>1.0138461538461538</v>
      </c>
      <c r="T295" s="6">
        <f t="shared" si="25"/>
        <v>201.22137404580153</v>
      </c>
      <c r="U295" t="s">
        <v>8317</v>
      </c>
      <c r="V295" t="s">
        <v>8322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v>1276480894</v>
      </c>
      <c r="K296" s="13" t="str">
        <f t="shared" si="26"/>
        <v>1276480894.894</v>
      </c>
      <c r="L296" s="12">
        <f t="shared" si="27"/>
        <v>40343.084431643518</v>
      </c>
      <c r="M296" s="13" t="str">
        <f t="shared" si="28"/>
        <v>1279555200.200</v>
      </c>
      <c r="N296" s="12">
        <f t="shared" si="29"/>
        <v>40378.666668981481</v>
      </c>
      <c r="O296" t="b">
        <v>1</v>
      </c>
      <c r="P296">
        <v>50</v>
      </c>
      <c r="Q296" t="b">
        <v>1</v>
      </c>
      <c r="R296" t="s">
        <v>8269</v>
      </c>
      <c r="S296" s="5">
        <f t="shared" si="24"/>
        <v>1</v>
      </c>
      <c r="T296" s="6">
        <f t="shared" si="25"/>
        <v>100</v>
      </c>
      <c r="U296" t="s">
        <v>8317</v>
      </c>
      <c r="V296" t="s">
        <v>8322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v>1378080409</v>
      </c>
      <c r="K297" s="13" t="str">
        <f t="shared" si="26"/>
        <v>1378080409.409</v>
      </c>
      <c r="L297" s="12">
        <f t="shared" si="27"/>
        <v>41519.004738530093</v>
      </c>
      <c r="M297" s="13" t="str">
        <f t="shared" si="28"/>
        <v>1383264000.000</v>
      </c>
      <c r="N297" s="12">
        <f t="shared" si="29"/>
        <v>41579</v>
      </c>
      <c r="O297" t="b">
        <v>1</v>
      </c>
      <c r="P297">
        <v>665</v>
      </c>
      <c r="Q297" t="b">
        <v>1</v>
      </c>
      <c r="R297" t="s">
        <v>8269</v>
      </c>
      <c r="S297" s="5">
        <f t="shared" si="24"/>
        <v>1.3310911999999999</v>
      </c>
      <c r="T297" s="6">
        <f t="shared" si="25"/>
        <v>100.08204511278196</v>
      </c>
      <c r="U297" t="s">
        <v>8317</v>
      </c>
      <c r="V297" t="s">
        <v>8322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v>1344857083</v>
      </c>
      <c r="K298" s="13" t="str">
        <f t="shared" si="26"/>
        <v>1344857083.083</v>
      </c>
      <c r="L298" s="12">
        <f t="shared" si="27"/>
        <v>41134.475498645836</v>
      </c>
      <c r="M298" s="13" t="str">
        <f t="shared" si="28"/>
        <v>1347017083.083</v>
      </c>
      <c r="N298" s="12">
        <f t="shared" si="29"/>
        <v>41159.475498645836</v>
      </c>
      <c r="O298" t="b">
        <v>1</v>
      </c>
      <c r="P298">
        <v>129</v>
      </c>
      <c r="Q298" t="b">
        <v>1</v>
      </c>
      <c r="R298" t="s">
        <v>8269</v>
      </c>
      <c r="S298" s="5">
        <f t="shared" si="24"/>
        <v>1.187262</v>
      </c>
      <c r="T298" s="6">
        <f t="shared" si="25"/>
        <v>230.08953488372092</v>
      </c>
      <c r="U298" t="s">
        <v>8317</v>
      </c>
      <c r="V298" t="s">
        <v>8322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v>1427390901</v>
      </c>
      <c r="K299" s="13" t="str">
        <f t="shared" si="26"/>
        <v>1427390901.901</v>
      </c>
      <c r="L299" s="12">
        <f t="shared" si="27"/>
        <v>42089.728031261577</v>
      </c>
      <c r="M299" s="13" t="str">
        <f t="shared" si="28"/>
        <v>1430452740.740</v>
      </c>
      <c r="N299" s="12">
        <f t="shared" si="29"/>
        <v>42125.165980787038</v>
      </c>
      <c r="O299" t="b">
        <v>1</v>
      </c>
      <c r="P299">
        <v>142</v>
      </c>
      <c r="Q299" t="b">
        <v>1</v>
      </c>
      <c r="R299" t="s">
        <v>8269</v>
      </c>
      <c r="S299" s="5">
        <f t="shared" si="24"/>
        <v>1.0064</v>
      </c>
      <c r="T299" s="6">
        <f t="shared" si="25"/>
        <v>141.74647887323943</v>
      </c>
      <c r="U299" t="s">
        <v>8317</v>
      </c>
      <c r="V299" t="s">
        <v>8322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v>1394536048</v>
      </c>
      <c r="K300" s="13" t="str">
        <f t="shared" si="26"/>
        <v>1394536048.048</v>
      </c>
      <c r="L300" s="12">
        <f t="shared" si="27"/>
        <v>41709.463519074074</v>
      </c>
      <c r="M300" s="13" t="str">
        <f t="shared" si="28"/>
        <v>1399669200.200</v>
      </c>
      <c r="N300" s="12">
        <f t="shared" si="29"/>
        <v>41768.875002314817</v>
      </c>
      <c r="O300" t="b">
        <v>1</v>
      </c>
      <c r="P300">
        <v>2436</v>
      </c>
      <c r="Q300" t="b">
        <v>1</v>
      </c>
      <c r="R300" t="s">
        <v>8269</v>
      </c>
      <c r="S300" s="5">
        <f t="shared" si="24"/>
        <v>1.089324126984127</v>
      </c>
      <c r="T300" s="6">
        <f t="shared" si="25"/>
        <v>56.344351395730705</v>
      </c>
      <c r="U300" t="s">
        <v>8317</v>
      </c>
      <c r="V300" t="s">
        <v>8322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v>1287379460</v>
      </c>
      <c r="K301" s="13" t="str">
        <f t="shared" si="26"/>
        <v>1287379460.460</v>
      </c>
      <c r="L301" s="12">
        <f t="shared" si="27"/>
        <v>40469.225236805556</v>
      </c>
      <c r="M301" s="13" t="str">
        <f t="shared" si="28"/>
        <v>1289975060.060</v>
      </c>
      <c r="N301" s="12">
        <f t="shared" si="29"/>
        <v>40499.266898842594</v>
      </c>
      <c r="O301" t="b">
        <v>1</v>
      </c>
      <c r="P301">
        <v>244</v>
      </c>
      <c r="Q301" t="b">
        <v>1</v>
      </c>
      <c r="R301" t="s">
        <v>8269</v>
      </c>
      <c r="S301" s="5">
        <f t="shared" si="24"/>
        <v>1.789525</v>
      </c>
      <c r="T301" s="6">
        <f t="shared" si="25"/>
        <v>73.341188524590166</v>
      </c>
      <c r="U301" t="s">
        <v>8317</v>
      </c>
      <c r="V301" t="s">
        <v>8322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v>1301007738</v>
      </c>
      <c r="K302" s="13" t="str">
        <f t="shared" si="26"/>
        <v>1301007738.738</v>
      </c>
      <c r="L302" s="12">
        <f t="shared" si="27"/>
        <v>40626.959939097222</v>
      </c>
      <c r="M302" s="13" t="str">
        <f t="shared" si="28"/>
        <v>1303686138.138</v>
      </c>
      <c r="N302" s="12">
        <f t="shared" si="29"/>
        <v>40657.959932152778</v>
      </c>
      <c r="O302" t="b">
        <v>1</v>
      </c>
      <c r="P302">
        <v>298</v>
      </c>
      <c r="Q302" t="b">
        <v>1</v>
      </c>
      <c r="R302" t="s">
        <v>8269</v>
      </c>
      <c r="S302" s="5">
        <f t="shared" si="24"/>
        <v>1.0172264</v>
      </c>
      <c r="T302" s="6">
        <f t="shared" si="25"/>
        <v>85.337785234899329</v>
      </c>
      <c r="U302" t="s">
        <v>8317</v>
      </c>
      <c r="V302" t="s">
        <v>8322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v>1360258935</v>
      </c>
      <c r="K303" s="13" t="str">
        <f t="shared" si="26"/>
        <v>1360258935.935</v>
      </c>
      <c r="L303" s="12">
        <f t="shared" si="27"/>
        <v>41312.737684432868</v>
      </c>
      <c r="M303" s="13" t="str">
        <f t="shared" si="28"/>
        <v>1363711335.335</v>
      </c>
      <c r="N303" s="12">
        <f t="shared" si="29"/>
        <v>41352.696010821761</v>
      </c>
      <c r="O303" t="b">
        <v>1</v>
      </c>
      <c r="P303">
        <v>251</v>
      </c>
      <c r="Q303" t="b">
        <v>1</v>
      </c>
      <c r="R303" t="s">
        <v>8269</v>
      </c>
      <c r="S303" s="5">
        <f t="shared" si="24"/>
        <v>1.1873499999999999</v>
      </c>
      <c r="T303" s="6">
        <f t="shared" si="25"/>
        <v>61.496215139442228</v>
      </c>
      <c r="U303" t="s">
        <v>8317</v>
      </c>
      <c r="V303" t="s">
        <v>8322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v>1327523638</v>
      </c>
      <c r="K304" s="13" t="str">
        <f t="shared" si="26"/>
        <v>1327523638.638</v>
      </c>
      <c r="L304" s="12">
        <f t="shared" si="27"/>
        <v>40933.856928680558</v>
      </c>
      <c r="M304" s="13" t="str">
        <f t="shared" si="28"/>
        <v>1330115638.638</v>
      </c>
      <c r="N304" s="12">
        <f t="shared" si="29"/>
        <v>40963.856928680558</v>
      </c>
      <c r="O304" t="b">
        <v>1</v>
      </c>
      <c r="P304">
        <v>108</v>
      </c>
      <c r="Q304" t="b">
        <v>1</v>
      </c>
      <c r="R304" t="s">
        <v>8269</v>
      </c>
      <c r="S304" s="5">
        <f t="shared" si="24"/>
        <v>1.0045999999999999</v>
      </c>
      <c r="T304" s="6">
        <f t="shared" si="25"/>
        <v>93.018518518518519</v>
      </c>
      <c r="U304" t="s">
        <v>8317</v>
      </c>
      <c r="V304" t="s">
        <v>8322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v>1336009346</v>
      </c>
      <c r="K305" s="13" t="str">
        <f t="shared" si="26"/>
        <v>1336009346.346</v>
      </c>
      <c r="L305" s="12">
        <f t="shared" si="27"/>
        <v>41032.071138263891</v>
      </c>
      <c r="M305" s="13" t="str">
        <f t="shared" si="28"/>
        <v>1338601346.346</v>
      </c>
      <c r="N305" s="12">
        <f t="shared" si="29"/>
        <v>41062.071138263891</v>
      </c>
      <c r="O305" t="b">
        <v>1</v>
      </c>
      <c r="P305">
        <v>82</v>
      </c>
      <c r="Q305" t="b">
        <v>1</v>
      </c>
      <c r="R305" t="s">
        <v>8269</v>
      </c>
      <c r="S305" s="5">
        <f t="shared" si="24"/>
        <v>1.3746666666666667</v>
      </c>
      <c r="T305" s="6">
        <f t="shared" si="25"/>
        <v>50.292682926829265</v>
      </c>
      <c r="U305" t="s">
        <v>8317</v>
      </c>
      <c r="V305" t="s">
        <v>8322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v>1343096197</v>
      </c>
      <c r="K306" s="13" t="str">
        <f t="shared" si="26"/>
        <v>1343096197.197</v>
      </c>
      <c r="L306" s="12">
        <f t="shared" si="27"/>
        <v>41114.094874965274</v>
      </c>
      <c r="M306" s="13" t="str">
        <f t="shared" si="28"/>
        <v>1346464800.800</v>
      </c>
      <c r="N306" s="12">
        <f t="shared" si="29"/>
        <v>41153.083342592588</v>
      </c>
      <c r="O306" t="b">
        <v>1</v>
      </c>
      <c r="P306">
        <v>74</v>
      </c>
      <c r="Q306" t="b">
        <v>1</v>
      </c>
      <c r="R306" t="s">
        <v>8269</v>
      </c>
      <c r="S306" s="5">
        <f t="shared" si="24"/>
        <v>2.3164705882352941</v>
      </c>
      <c r="T306" s="6">
        <f t="shared" si="25"/>
        <v>106.43243243243244</v>
      </c>
      <c r="U306" t="s">
        <v>8317</v>
      </c>
      <c r="V306" t="s">
        <v>8322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v>1328800049</v>
      </c>
      <c r="K307" s="13" t="str">
        <f t="shared" si="26"/>
        <v>1328800049.049</v>
      </c>
      <c r="L307" s="12">
        <f t="shared" si="27"/>
        <v>40948.630197326391</v>
      </c>
      <c r="M307" s="13" t="str">
        <f t="shared" si="28"/>
        <v>1331392049.049</v>
      </c>
      <c r="N307" s="12">
        <f t="shared" si="29"/>
        <v>40978.630197326391</v>
      </c>
      <c r="O307" t="b">
        <v>1</v>
      </c>
      <c r="P307">
        <v>189</v>
      </c>
      <c r="Q307" t="b">
        <v>1</v>
      </c>
      <c r="R307" t="s">
        <v>8269</v>
      </c>
      <c r="S307" s="5">
        <f t="shared" si="24"/>
        <v>1.3033333333333332</v>
      </c>
      <c r="T307" s="6">
        <f t="shared" si="25"/>
        <v>51.719576719576722</v>
      </c>
      <c r="U307" t="s">
        <v>8317</v>
      </c>
      <c r="V307" t="s">
        <v>8322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v>1362081933</v>
      </c>
      <c r="K308" s="13" t="str">
        <f t="shared" si="26"/>
        <v>1362081933.933</v>
      </c>
      <c r="L308" s="12">
        <f t="shared" si="27"/>
        <v>41333.837198298614</v>
      </c>
      <c r="M308" s="13" t="str">
        <f t="shared" si="28"/>
        <v>1363806333.333</v>
      </c>
      <c r="N308" s="12">
        <f t="shared" si="29"/>
        <v>41353.795524687499</v>
      </c>
      <c r="O308" t="b">
        <v>1</v>
      </c>
      <c r="P308">
        <v>80</v>
      </c>
      <c r="Q308" t="b">
        <v>1</v>
      </c>
      <c r="R308" t="s">
        <v>8269</v>
      </c>
      <c r="S308" s="5">
        <f t="shared" si="24"/>
        <v>2.9289999999999998</v>
      </c>
      <c r="T308" s="6">
        <f t="shared" si="25"/>
        <v>36.612499999999997</v>
      </c>
      <c r="U308" t="s">
        <v>8317</v>
      </c>
      <c r="V308" t="s">
        <v>8322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v>1357684801</v>
      </c>
      <c r="K309" s="13" t="str">
        <f t="shared" si="26"/>
        <v>1357684801.801</v>
      </c>
      <c r="L309" s="12">
        <f t="shared" si="27"/>
        <v>41282.944465289351</v>
      </c>
      <c r="M309" s="13" t="str">
        <f t="shared" si="28"/>
        <v>1360276801.801</v>
      </c>
      <c r="N309" s="12">
        <f t="shared" si="29"/>
        <v>41312.944465289351</v>
      </c>
      <c r="O309" t="b">
        <v>1</v>
      </c>
      <c r="P309">
        <v>576</v>
      </c>
      <c r="Q309" t="b">
        <v>1</v>
      </c>
      <c r="R309" t="s">
        <v>8269</v>
      </c>
      <c r="S309" s="5">
        <f t="shared" si="24"/>
        <v>1.1131818181818183</v>
      </c>
      <c r="T309" s="6">
        <f t="shared" si="25"/>
        <v>42.517361111111114</v>
      </c>
      <c r="U309" t="s">
        <v>8317</v>
      </c>
      <c r="V309" t="s">
        <v>8322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v>1295887210</v>
      </c>
      <c r="K310" s="13" t="str">
        <f t="shared" si="26"/>
        <v>1295887210.210</v>
      </c>
      <c r="L310" s="12">
        <f t="shared" si="27"/>
        <v>40567.694562615739</v>
      </c>
      <c r="M310" s="13" t="str">
        <f t="shared" si="28"/>
        <v>1299775210.210</v>
      </c>
      <c r="N310" s="12">
        <f t="shared" si="29"/>
        <v>40612.694562615739</v>
      </c>
      <c r="O310" t="b">
        <v>1</v>
      </c>
      <c r="P310">
        <v>202</v>
      </c>
      <c r="Q310" t="b">
        <v>1</v>
      </c>
      <c r="R310" t="s">
        <v>8269</v>
      </c>
      <c r="S310" s="5">
        <f t="shared" si="24"/>
        <v>1.0556666666666668</v>
      </c>
      <c r="T310" s="6">
        <f t="shared" si="25"/>
        <v>62.712871287128714</v>
      </c>
      <c r="U310" t="s">
        <v>8317</v>
      </c>
      <c r="V310" t="s">
        <v>8322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v>1344880934</v>
      </c>
      <c r="K311" s="13" t="str">
        <f t="shared" si="26"/>
        <v>1344880934.934</v>
      </c>
      <c r="L311" s="12">
        <f t="shared" si="27"/>
        <v>41134.751561736113</v>
      </c>
      <c r="M311" s="13" t="str">
        <f t="shared" si="28"/>
        <v>1346695334.334</v>
      </c>
      <c r="N311" s="12">
        <f t="shared" si="29"/>
        <v>41155.75155479167</v>
      </c>
      <c r="O311" t="b">
        <v>1</v>
      </c>
      <c r="P311">
        <v>238</v>
      </c>
      <c r="Q311" t="b">
        <v>1</v>
      </c>
      <c r="R311" t="s">
        <v>8269</v>
      </c>
      <c r="S311" s="5">
        <f t="shared" si="24"/>
        <v>1.1894444444444445</v>
      </c>
      <c r="T311" s="6">
        <f t="shared" si="25"/>
        <v>89.957983193277315</v>
      </c>
      <c r="U311" t="s">
        <v>8317</v>
      </c>
      <c r="V311" t="s">
        <v>8322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v>1317788623</v>
      </c>
      <c r="K312" s="13" t="str">
        <f t="shared" si="26"/>
        <v>1317788623.623</v>
      </c>
      <c r="L312" s="12">
        <f t="shared" si="27"/>
        <v>40821.183143784721</v>
      </c>
      <c r="M312" s="13" t="str">
        <f t="shared" si="28"/>
        <v>1319076000.000</v>
      </c>
      <c r="N312" s="12">
        <f t="shared" si="29"/>
        <v>40836.083333333336</v>
      </c>
      <c r="O312" t="b">
        <v>1</v>
      </c>
      <c r="P312">
        <v>36</v>
      </c>
      <c r="Q312" t="b">
        <v>1</v>
      </c>
      <c r="R312" t="s">
        <v>8269</v>
      </c>
      <c r="S312" s="5">
        <f t="shared" si="24"/>
        <v>1.04129</v>
      </c>
      <c r="T312" s="6">
        <f t="shared" si="25"/>
        <v>28.924722222222222</v>
      </c>
      <c r="U312" t="s">
        <v>8317</v>
      </c>
      <c r="V312" t="s">
        <v>8322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v>1321852592</v>
      </c>
      <c r="K313" s="13" t="str">
        <f t="shared" si="26"/>
        <v>1321852592.592</v>
      </c>
      <c r="L313" s="12">
        <f t="shared" si="27"/>
        <v>40868.219821666666</v>
      </c>
      <c r="M313" s="13" t="str">
        <f t="shared" si="28"/>
        <v>1325404740.740</v>
      </c>
      <c r="N313" s="12">
        <f t="shared" si="29"/>
        <v>40909.332647453703</v>
      </c>
      <c r="O313" t="b">
        <v>1</v>
      </c>
      <c r="P313">
        <v>150</v>
      </c>
      <c r="Q313" t="b">
        <v>1</v>
      </c>
      <c r="R313" t="s">
        <v>8269</v>
      </c>
      <c r="S313" s="5">
        <f t="shared" si="24"/>
        <v>1.0410165</v>
      </c>
      <c r="T313" s="6">
        <f t="shared" si="25"/>
        <v>138.8022</v>
      </c>
      <c r="U313" t="s">
        <v>8317</v>
      </c>
      <c r="V313" t="s">
        <v>8322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v>1363381432</v>
      </c>
      <c r="K314" s="13" t="str">
        <f t="shared" si="26"/>
        <v>1363381432.432</v>
      </c>
      <c r="L314" s="12">
        <f t="shared" si="27"/>
        <v>41348.877690185182</v>
      </c>
      <c r="M314" s="13" t="str">
        <f t="shared" si="28"/>
        <v>1365973432.432</v>
      </c>
      <c r="N314" s="12">
        <f t="shared" si="29"/>
        <v>41378.877690185182</v>
      </c>
      <c r="O314" t="b">
        <v>1</v>
      </c>
      <c r="P314">
        <v>146</v>
      </c>
      <c r="Q314" t="b">
        <v>1</v>
      </c>
      <c r="R314" t="s">
        <v>8269</v>
      </c>
      <c r="S314" s="5">
        <f t="shared" si="24"/>
        <v>1.1187499999999999</v>
      </c>
      <c r="T314" s="6">
        <f t="shared" si="25"/>
        <v>61.301369863013697</v>
      </c>
      <c r="U314" t="s">
        <v>8317</v>
      </c>
      <c r="V314" t="s">
        <v>8322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v>1277702894</v>
      </c>
      <c r="K315" s="13" t="str">
        <f t="shared" si="26"/>
        <v>1277702894.894</v>
      </c>
      <c r="L315" s="12">
        <f t="shared" si="27"/>
        <v>40357.227950162036</v>
      </c>
      <c r="M315" s="13" t="str">
        <f t="shared" si="28"/>
        <v>1281542340.340</v>
      </c>
      <c r="N315" s="12">
        <f t="shared" si="29"/>
        <v>40401.665976157405</v>
      </c>
      <c r="O315" t="b">
        <v>1</v>
      </c>
      <c r="P315">
        <v>222</v>
      </c>
      <c r="Q315" t="b">
        <v>1</v>
      </c>
      <c r="R315" t="s">
        <v>8269</v>
      </c>
      <c r="S315" s="5">
        <f t="shared" si="24"/>
        <v>1.0473529411764706</v>
      </c>
      <c r="T315" s="6">
        <f t="shared" si="25"/>
        <v>80.202702702702709</v>
      </c>
      <c r="U315" t="s">
        <v>8317</v>
      </c>
      <c r="V315" t="s">
        <v>8322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v>1359575988</v>
      </c>
      <c r="K316" s="13" t="str">
        <f t="shared" si="26"/>
        <v>1359575988.988</v>
      </c>
      <c r="L316" s="12">
        <f t="shared" si="27"/>
        <v>41304.83320587963</v>
      </c>
      <c r="M316" s="13" t="str">
        <f t="shared" si="28"/>
        <v>1362167988.988</v>
      </c>
      <c r="N316" s="12">
        <f t="shared" si="29"/>
        <v>41334.83320587963</v>
      </c>
      <c r="O316" t="b">
        <v>1</v>
      </c>
      <c r="P316">
        <v>120</v>
      </c>
      <c r="Q316" t="b">
        <v>1</v>
      </c>
      <c r="R316" t="s">
        <v>8269</v>
      </c>
      <c r="S316" s="5">
        <f t="shared" si="24"/>
        <v>3.8515000000000001</v>
      </c>
      <c r="T316" s="6">
        <f t="shared" si="25"/>
        <v>32.095833333333331</v>
      </c>
      <c r="U316" t="s">
        <v>8317</v>
      </c>
      <c r="V316" t="s">
        <v>8322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v>1343068334</v>
      </c>
      <c r="K317" s="13" t="str">
        <f t="shared" si="26"/>
        <v>1343068334.334</v>
      </c>
      <c r="L317" s="12">
        <f t="shared" si="27"/>
        <v>41113.772388124999</v>
      </c>
      <c r="M317" s="13" t="str">
        <f t="shared" si="28"/>
        <v>1345660334.334</v>
      </c>
      <c r="N317" s="12">
        <f t="shared" si="29"/>
        <v>41143.772388124999</v>
      </c>
      <c r="O317" t="b">
        <v>1</v>
      </c>
      <c r="P317">
        <v>126</v>
      </c>
      <c r="Q317" t="b">
        <v>1</v>
      </c>
      <c r="R317" t="s">
        <v>8269</v>
      </c>
      <c r="S317" s="5">
        <f t="shared" si="24"/>
        <v>1.01248</v>
      </c>
      <c r="T317" s="6">
        <f t="shared" si="25"/>
        <v>200.88888888888889</v>
      </c>
      <c r="U317" t="s">
        <v>8317</v>
      </c>
      <c r="V317" t="s">
        <v>8322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v>1415398197</v>
      </c>
      <c r="K318" s="13" t="str">
        <f t="shared" si="26"/>
        <v>1415398197.197</v>
      </c>
      <c r="L318" s="12">
        <f t="shared" si="27"/>
        <v>41950.923578668982</v>
      </c>
      <c r="M318" s="13" t="str">
        <f t="shared" si="28"/>
        <v>1418273940.940</v>
      </c>
      <c r="N318" s="12">
        <f t="shared" si="29"/>
        <v>41984.207649768519</v>
      </c>
      <c r="O318" t="b">
        <v>1</v>
      </c>
      <c r="P318">
        <v>158</v>
      </c>
      <c r="Q318" t="b">
        <v>1</v>
      </c>
      <c r="R318" t="s">
        <v>8269</v>
      </c>
      <c r="S318" s="5">
        <f t="shared" si="24"/>
        <v>1.1377333333333333</v>
      </c>
      <c r="T318" s="6">
        <f t="shared" si="25"/>
        <v>108.01265822784811</v>
      </c>
      <c r="U318" t="s">
        <v>8317</v>
      </c>
      <c r="V318" t="s">
        <v>8322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v>1384186483</v>
      </c>
      <c r="K319" s="13" t="str">
        <f t="shared" si="26"/>
        <v>1384186483.483</v>
      </c>
      <c r="L319" s="12">
        <f t="shared" si="27"/>
        <v>41589.676892164352</v>
      </c>
      <c r="M319" s="13" t="str">
        <f t="shared" si="28"/>
        <v>1386778483.483</v>
      </c>
      <c r="N319" s="12">
        <f t="shared" si="29"/>
        <v>41619.676892164352</v>
      </c>
      <c r="O319" t="b">
        <v>1</v>
      </c>
      <c r="P319">
        <v>316</v>
      </c>
      <c r="Q319" t="b">
        <v>1</v>
      </c>
      <c r="R319" t="s">
        <v>8269</v>
      </c>
      <c r="S319" s="5">
        <f t="shared" si="24"/>
        <v>1.0080333333333333</v>
      </c>
      <c r="T319" s="6">
        <f t="shared" si="25"/>
        <v>95.699367088607602</v>
      </c>
      <c r="U319" t="s">
        <v>8317</v>
      </c>
      <c r="V319" t="s">
        <v>8322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v>1361753751</v>
      </c>
      <c r="K320" s="13" t="str">
        <f t="shared" si="26"/>
        <v>1361753751.751</v>
      </c>
      <c r="L320" s="12">
        <f t="shared" si="27"/>
        <v>41330.038793414351</v>
      </c>
      <c r="M320" s="13" t="str">
        <f t="shared" si="28"/>
        <v>1364342151.151</v>
      </c>
      <c r="N320" s="12">
        <f t="shared" si="29"/>
        <v>41359.997119803244</v>
      </c>
      <c r="O320" t="b">
        <v>1</v>
      </c>
      <c r="P320">
        <v>284</v>
      </c>
      <c r="Q320" t="b">
        <v>1</v>
      </c>
      <c r="R320" t="s">
        <v>8269</v>
      </c>
      <c r="S320" s="5">
        <f t="shared" si="24"/>
        <v>2.8332000000000002</v>
      </c>
      <c r="T320" s="6">
        <f t="shared" si="25"/>
        <v>49.880281690140848</v>
      </c>
      <c r="U320" t="s">
        <v>8317</v>
      </c>
      <c r="V320" t="s">
        <v>8322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v>1257538029</v>
      </c>
      <c r="K321" s="13" t="str">
        <f t="shared" si="26"/>
        <v>1257538029.029</v>
      </c>
      <c r="L321" s="12">
        <f t="shared" si="27"/>
        <v>40123.838298946757</v>
      </c>
      <c r="M321" s="13" t="str">
        <f t="shared" si="28"/>
        <v>1265097540.540</v>
      </c>
      <c r="N321" s="12">
        <f t="shared" si="29"/>
        <v>40211.332645138886</v>
      </c>
      <c r="O321" t="b">
        <v>1</v>
      </c>
      <c r="P321">
        <v>51</v>
      </c>
      <c r="Q321" t="b">
        <v>1</v>
      </c>
      <c r="R321" t="s">
        <v>8269</v>
      </c>
      <c r="S321" s="5">
        <f t="shared" si="24"/>
        <v>1.1268</v>
      </c>
      <c r="T321" s="6">
        <f t="shared" si="25"/>
        <v>110.47058823529412</v>
      </c>
      <c r="U321" t="s">
        <v>8317</v>
      </c>
      <c r="V321" t="s">
        <v>8322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v>1448284433</v>
      </c>
      <c r="K322" s="13" t="str">
        <f t="shared" si="26"/>
        <v>1448284433.433</v>
      </c>
      <c r="L322" s="12">
        <f t="shared" si="27"/>
        <v>42331.551312881944</v>
      </c>
      <c r="M322" s="13" t="str">
        <f t="shared" si="28"/>
        <v>1450825200.200</v>
      </c>
      <c r="N322" s="12">
        <f t="shared" si="29"/>
        <v>42360.958335648145</v>
      </c>
      <c r="O322" t="b">
        <v>1</v>
      </c>
      <c r="P322">
        <v>158</v>
      </c>
      <c r="Q322" t="b">
        <v>1</v>
      </c>
      <c r="R322" t="s">
        <v>8269</v>
      </c>
      <c r="S322" s="5">
        <f t="shared" ref="S322:S385" si="30">E322/D322</f>
        <v>1.0658000000000001</v>
      </c>
      <c r="T322" s="6">
        <f t="shared" ref="T322:T385" si="31">E322/P322</f>
        <v>134.91139240506328</v>
      </c>
      <c r="U322" t="s">
        <v>8317</v>
      </c>
      <c r="V322" t="s">
        <v>8322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v>1475577786</v>
      </c>
      <c r="K323" s="13" t="str">
        <f t="shared" ref="K323:K386" si="32">LEFT(J323,10 )&amp; "."&amp; RIGHT(J323,3)</f>
        <v>1475577786.786</v>
      </c>
      <c r="L323" s="12">
        <f t="shared" ref="L323:L386" si="33">(((K323/60)/60)/24)+DATE(1970,1,1)</f>
        <v>42647.446606319441</v>
      </c>
      <c r="M323" s="13" t="str">
        <f t="shared" ref="M323:M386" si="34">LEFT(I323,10)&amp;"."&amp;RIGHT(I323,3)</f>
        <v>1478605386.386</v>
      </c>
      <c r="N323" s="12">
        <f t="shared" ref="N323:N386" si="35">(((M323/60)/60)/24)+DATE(1970,1,1)</f>
        <v>42682.488268356479</v>
      </c>
      <c r="O323" t="b">
        <v>1</v>
      </c>
      <c r="P323">
        <v>337</v>
      </c>
      <c r="Q323" t="b">
        <v>1</v>
      </c>
      <c r="R323" t="s">
        <v>8269</v>
      </c>
      <c r="S323" s="5">
        <f t="shared" si="30"/>
        <v>1.0266285714285714</v>
      </c>
      <c r="T323" s="6">
        <f t="shared" si="31"/>
        <v>106.62314540059347</v>
      </c>
      <c r="U323" t="s">
        <v>8317</v>
      </c>
      <c r="V323" t="s">
        <v>8322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v>1460554848</v>
      </c>
      <c r="K324" s="13" t="str">
        <f t="shared" si="32"/>
        <v>1460554848.848</v>
      </c>
      <c r="L324" s="12">
        <f t="shared" si="33"/>
        <v>42473.570009814815</v>
      </c>
      <c r="M324" s="13" t="str">
        <f t="shared" si="34"/>
        <v>1463146848.848</v>
      </c>
      <c r="N324" s="12">
        <f t="shared" si="35"/>
        <v>42503.570009814815</v>
      </c>
      <c r="O324" t="b">
        <v>1</v>
      </c>
      <c r="P324">
        <v>186</v>
      </c>
      <c r="Q324" t="b">
        <v>1</v>
      </c>
      <c r="R324" t="s">
        <v>8269</v>
      </c>
      <c r="S324" s="5">
        <f t="shared" si="30"/>
        <v>1.0791200000000001</v>
      </c>
      <c r="T324" s="6">
        <f t="shared" si="31"/>
        <v>145.04301075268816</v>
      </c>
      <c r="U324" t="s">
        <v>8317</v>
      </c>
      <c r="V324" t="s">
        <v>8322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v>1479886966</v>
      </c>
      <c r="K325" s="13" t="str">
        <f t="shared" si="32"/>
        <v>1479886966.966</v>
      </c>
      <c r="L325" s="12">
        <f t="shared" si="33"/>
        <v>42697.321376921296</v>
      </c>
      <c r="M325" s="13" t="str">
        <f t="shared" si="34"/>
        <v>1482307140.140</v>
      </c>
      <c r="N325" s="12">
        <f t="shared" si="35"/>
        <v>42725.332640509267</v>
      </c>
      <c r="O325" t="b">
        <v>1</v>
      </c>
      <c r="P325">
        <v>58</v>
      </c>
      <c r="Q325" t="b">
        <v>1</v>
      </c>
      <c r="R325" t="s">
        <v>8269</v>
      </c>
      <c r="S325" s="5">
        <f t="shared" si="30"/>
        <v>1.2307407407407407</v>
      </c>
      <c r="T325" s="6">
        <f t="shared" si="31"/>
        <v>114.58620689655173</v>
      </c>
      <c r="U325" t="s">
        <v>8317</v>
      </c>
      <c r="V325" t="s">
        <v>8322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v>1435590108</v>
      </c>
      <c r="K326" s="13" t="str">
        <f t="shared" si="32"/>
        <v>1435590108.108</v>
      </c>
      <c r="L326" s="12">
        <f t="shared" si="33"/>
        <v>42184.626251249996</v>
      </c>
      <c r="M326" s="13" t="str">
        <f t="shared" si="34"/>
        <v>1438441308.308</v>
      </c>
      <c r="N326" s="12">
        <f t="shared" si="35"/>
        <v>42217.626253564813</v>
      </c>
      <c r="O326" t="b">
        <v>1</v>
      </c>
      <c r="P326">
        <v>82</v>
      </c>
      <c r="Q326" t="b">
        <v>1</v>
      </c>
      <c r="R326" t="s">
        <v>8269</v>
      </c>
      <c r="S326" s="5">
        <f t="shared" si="30"/>
        <v>1.016</v>
      </c>
      <c r="T326" s="6">
        <f t="shared" si="31"/>
        <v>105.3170731707317</v>
      </c>
      <c r="U326" t="s">
        <v>8317</v>
      </c>
      <c r="V326" t="s">
        <v>8322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v>1479184233</v>
      </c>
      <c r="K327" s="13" t="str">
        <f t="shared" si="32"/>
        <v>1479184233.233</v>
      </c>
      <c r="L327" s="12">
        <f t="shared" si="33"/>
        <v>42689.1878846412</v>
      </c>
      <c r="M327" s="13" t="str">
        <f t="shared" si="34"/>
        <v>1482208233.233</v>
      </c>
      <c r="N327" s="12">
        <f t="shared" si="35"/>
        <v>42724.1878846412</v>
      </c>
      <c r="O327" t="b">
        <v>1</v>
      </c>
      <c r="P327">
        <v>736</v>
      </c>
      <c r="Q327" t="b">
        <v>1</v>
      </c>
      <c r="R327" t="s">
        <v>8269</v>
      </c>
      <c r="S327" s="5">
        <f t="shared" si="30"/>
        <v>1.04396</v>
      </c>
      <c r="T327" s="6">
        <f t="shared" si="31"/>
        <v>70.921195652173907</v>
      </c>
      <c r="U327" t="s">
        <v>8317</v>
      </c>
      <c r="V327" t="s">
        <v>8322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v>1486625606</v>
      </c>
      <c r="K328" s="13" t="str">
        <f t="shared" si="32"/>
        <v>1486625606.606</v>
      </c>
      <c r="L328" s="12">
        <f t="shared" si="33"/>
        <v>42775.314891273149</v>
      </c>
      <c r="M328" s="13" t="str">
        <f t="shared" si="34"/>
        <v>1489532220.220</v>
      </c>
      <c r="N328" s="12">
        <f t="shared" si="35"/>
        <v>42808.956252546297</v>
      </c>
      <c r="O328" t="b">
        <v>1</v>
      </c>
      <c r="P328">
        <v>1151</v>
      </c>
      <c r="Q328" t="b">
        <v>1</v>
      </c>
      <c r="R328" t="s">
        <v>8269</v>
      </c>
      <c r="S328" s="5">
        <f t="shared" si="30"/>
        <v>1.1292973333333334</v>
      </c>
      <c r="T328" s="6">
        <f t="shared" si="31"/>
        <v>147.17167680278018</v>
      </c>
      <c r="U328" t="s">
        <v>8317</v>
      </c>
      <c r="V328" t="s">
        <v>8322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v>1424669929</v>
      </c>
      <c r="K329" s="13" t="str">
        <f t="shared" si="32"/>
        <v>1424669929.929</v>
      </c>
      <c r="L329" s="12">
        <f t="shared" si="33"/>
        <v>42058.235300104163</v>
      </c>
      <c r="M329" s="13" t="str">
        <f t="shared" si="34"/>
        <v>1427011200.200</v>
      </c>
      <c r="N329" s="12">
        <f t="shared" si="35"/>
        <v>42085.333335648145</v>
      </c>
      <c r="O329" t="b">
        <v>1</v>
      </c>
      <c r="P329">
        <v>34</v>
      </c>
      <c r="Q329" t="b">
        <v>1</v>
      </c>
      <c r="R329" t="s">
        <v>8269</v>
      </c>
      <c r="S329" s="5">
        <f t="shared" si="30"/>
        <v>1.3640000000000001</v>
      </c>
      <c r="T329" s="6">
        <f t="shared" si="31"/>
        <v>160.47058823529412</v>
      </c>
      <c r="U329" t="s">
        <v>8317</v>
      </c>
      <c r="V329" t="s">
        <v>8322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v>1443739388</v>
      </c>
      <c r="K330" s="13" t="str">
        <f t="shared" si="32"/>
        <v>1443739388.388</v>
      </c>
      <c r="L330" s="12">
        <f t="shared" si="33"/>
        <v>42278.946624861113</v>
      </c>
      <c r="M330" s="13" t="str">
        <f t="shared" si="34"/>
        <v>1446350400.400</v>
      </c>
      <c r="N330" s="12">
        <f t="shared" si="35"/>
        <v>42309.166671296298</v>
      </c>
      <c r="O330" t="b">
        <v>1</v>
      </c>
      <c r="P330">
        <v>498</v>
      </c>
      <c r="Q330" t="b">
        <v>1</v>
      </c>
      <c r="R330" t="s">
        <v>8269</v>
      </c>
      <c r="S330" s="5">
        <f t="shared" si="30"/>
        <v>1.036144</v>
      </c>
      <c r="T330" s="6">
        <f t="shared" si="31"/>
        <v>156.04578313253012</v>
      </c>
      <c r="U330" t="s">
        <v>8317</v>
      </c>
      <c r="V330" t="s">
        <v>8322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v>1444821127</v>
      </c>
      <c r="K331" s="13" t="str">
        <f t="shared" si="32"/>
        <v>1444821127.127</v>
      </c>
      <c r="L331" s="12">
        <f t="shared" si="33"/>
        <v>42291.466749155094</v>
      </c>
      <c r="M331" s="13" t="str">
        <f t="shared" si="34"/>
        <v>1446868800.800</v>
      </c>
      <c r="N331" s="12">
        <f t="shared" si="35"/>
        <v>42315.166675925924</v>
      </c>
      <c r="O331" t="b">
        <v>1</v>
      </c>
      <c r="P331">
        <v>167</v>
      </c>
      <c r="Q331" t="b">
        <v>1</v>
      </c>
      <c r="R331" t="s">
        <v>8269</v>
      </c>
      <c r="S331" s="5">
        <f t="shared" si="30"/>
        <v>1.0549999999999999</v>
      </c>
      <c r="T331" s="6">
        <f t="shared" si="31"/>
        <v>63.17365269461078</v>
      </c>
      <c r="U331" t="s">
        <v>8317</v>
      </c>
      <c r="V331" t="s">
        <v>8322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v>1366028563</v>
      </c>
      <c r="K332" s="13" t="str">
        <f t="shared" si="32"/>
        <v>1366028563.563</v>
      </c>
      <c r="L332" s="12">
        <f t="shared" si="33"/>
        <v>41379.515781979164</v>
      </c>
      <c r="M332" s="13" t="str">
        <f t="shared" si="34"/>
        <v>1368763140.140</v>
      </c>
      <c r="N332" s="12">
        <f t="shared" si="35"/>
        <v>41411.165973842595</v>
      </c>
      <c r="O332" t="b">
        <v>1</v>
      </c>
      <c r="P332">
        <v>340</v>
      </c>
      <c r="Q332" t="b">
        <v>1</v>
      </c>
      <c r="R332" t="s">
        <v>8269</v>
      </c>
      <c r="S332" s="5">
        <f t="shared" si="30"/>
        <v>1.0182857142857142</v>
      </c>
      <c r="T332" s="6">
        <f t="shared" si="31"/>
        <v>104.82352941176471</v>
      </c>
      <c r="U332" t="s">
        <v>8317</v>
      </c>
      <c r="V332" t="s">
        <v>8322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v>1463493434</v>
      </c>
      <c r="K333" s="13" t="str">
        <f t="shared" si="32"/>
        <v>1463493434.434</v>
      </c>
      <c r="L333" s="12">
        <f t="shared" si="33"/>
        <v>42507.581417060181</v>
      </c>
      <c r="M333" s="13" t="str">
        <f t="shared" si="34"/>
        <v>1466171834.834</v>
      </c>
      <c r="N333" s="12">
        <f t="shared" si="35"/>
        <v>42538.581421689814</v>
      </c>
      <c r="O333" t="b">
        <v>1</v>
      </c>
      <c r="P333">
        <v>438</v>
      </c>
      <c r="Q333" t="b">
        <v>1</v>
      </c>
      <c r="R333" t="s">
        <v>8269</v>
      </c>
      <c r="S333" s="5">
        <f t="shared" si="30"/>
        <v>1.0660499999999999</v>
      </c>
      <c r="T333" s="6">
        <f t="shared" si="31"/>
        <v>97.356164383561648</v>
      </c>
      <c r="U333" t="s">
        <v>8317</v>
      </c>
      <c r="V333" t="s">
        <v>8322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v>1442420377</v>
      </c>
      <c r="K334" s="13" t="str">
        <f t="shared" si="32"/>
        <v>1442420377.377</v>
      </c>
      <c r="L334" s="12">
        <f t="shared" si="33"/>
        <v>42263.680293715282</v>
      </c>
      <c r="M334" s="13" t="str">
        <f t="shared" si="34"/>
        <v>1446019200.200</v>
      </c>
      <c r="N334" s="12">
        <f t="shared" si="35"/>
        <v>42305.333335648145</v>
      </c>
      <c r="O334" t="b">
        <v>1</v>
      </c>
      <c r="P334">
        <v>555</v>
      </c>
      <c r="Q334" t="b">
        <v>1</v>
      </c>
      <c r="R334" t="s">
        <v>8269</v>
      </c>
      <c r="S334" s="5">
        <f t="shared" si="30"/>
        <v>1.13015</v>
      </c>
      <c r="T334" s="6">
        <f t="shared" si="31"/>
        <v>203.63063063063063</v>
      </c>
      <c r="U334" t="s">
        <v>8317</v>
      </c>
      <c r="V334" t="s">
        <v>8322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v>1457450191</v>
      </c>
      <c r="K335" s="13" t="str">
        <f t="shared" si="32"/>
        <v>1457450191.191</v>
      </c>
      <c r="L335" s="12">
        <f t="shared" si="33"/>
        <v>42437.636472118058</v>
      </c>
      <c r="M335" s="13" t="str">
        <f t="shared" si="34"/>
        <v>1460038591.591</v>
      </c>
      <c r="N335" s="12">
        <f t="shared" si="35"/>
        <v>42467.59481008102</v>
      </c>
      <c r="O335" t="b">
        <v>1</v>
      </c>
      <c r="P335">
        <v>266</v>
      </c>
      <c r="Q335" t="b">
        <v>1</v>
      </c>
      <c r="R335" t="s">
        <v>8269</v>
      </c>
      <c r="S335" s="5">
        <f t="shared" si="30"/>
        <v>1.252275</v>
      </c>
      <c r="T335" s="6">
        <f t="shared" si="31"/>
        <v>188.31203007518798</v>
      </c>
      <c r="U335" t="s">
        <v>8317</v>
      </c>
      <c r="V335" t="s">
        <v>8322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v>1428423757</v>
      </c>
      <c r="K336" s="13" t="str">
        <f t="shared" si="32"/>
        <v>1428423757.757</v>
      </c>
      <c r="L336" s="12">
        <f t="shared" si="33"/>
        <v>42101.682381446757</v>
      </c>
      <c r="M336" s="13" t="str">
        <f t="shared" si="34"/>
        <v>1431716400.400</v>
      </c>
      <c r="N336" s="12">
        <f t="shared" si="35"/>
        <v>42139.791671296298</v>
      </c>
      <c r="O336" t="b">
        <v>1</v>
      </c>
      <c r="P336">
        <v>69</v>
      </c>
      <c r="Q336" t="b">
        <v>1</v>
      </c>
      <c r="R336" t="s">
        <v>8269</v>
      </c>
      <c r="S336" s="5">
        <f t="shared" si="30"/>
        <v>1.0119</v>
      </c>
      <c r="T336" s="6">
        <f t="shared" si="31"/>
        <v>146.65217391304347</v>
      </c>
      <c r="U336" t="s">
        <v>8317</v>
      </c>
      <c r="V336" t="s">
        <v>8322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v>1428428515</v>
      </c>
      <c r="K337" s="13" t="str">
        <f t="shared" si="32"/>
        <v>1428428515.515</v>
      </c>
      <c r="L337" s="12">
        <f t="shared" si="33"/>
        <v>42101.73744809028</v>
      </c>
      <c r="M337" s="13" t="str">
        <f t="shared" si="34"/>
        <v>1431122400.400</v>
      </c>
      <c r="N337" s="12">
        <f t="shared" si="35"/>
        <v>42132.916671296298</v>
      </c>
      <c r="O337" t="b">
        <v>1</v>
      </c>
      <c r="P337">
        <v>80</v>
      </c>
      <c r="Q337" t="b">
        <v>1</v>
      </c>
      <c r="R337" t="s">
        <v>8269</v>
      </c>
      <c r="S337" s="5">
        <f t="shared" si="30"/>
        <v>1.0276470588235294</v>
      </c>
      <c r="T337" s="6">
        <f t="shared" si="31"/>
        <v>109.1875</v>
      </c>
      <c r="U337" t="s">
        <v>8317</v>
      </c>
      <c r="V337" t="s">
        <v>8322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v>1444832318</v>
      </c>
      <c r="K338" s="13" t="str">
        <f t="shared" si="32"/>
        <v>1444832318.318</v>
      </c>
      <c r="L338" s="12">
        <f t="shared" si="33"/>
        <v>42291.596276828699</v>
      </c>
      <c r="M338" s="13" t="str">
        <f t="shared" si="34"/>
        <v>1447427918.918</v>
      </c>
      <c r="N338" s="12">
        <f t="shared" si="35"/>
        <v>42321.637950439821</v>
      </c>
      <c r="O338" t="b">
        <v>1</v>
      </c>
      <c r="P338">
        <v>493</v>
      </c>
      <c r="Q338" t="b">
        <v>1</v>
      </c>
      <c r="R338" t="s">
        <v>8269</v>
      </c>
      <c r="S338" s="5">
        <f t="shared" si="30"/>
        <v>1.1683911999999999</v>
      </c>
      <c r="T338" s="6">
        <f t="shared" si="31"/>
        <v>59.249046653144013</v>
      </c>
      <c r="U338" t="s">
        <v>8317</v>
      </c>
      <c r="V338" t="s">
        <v>8322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v>1423710308</v>
      </c>
      <c r="K339" s="13" t="str">
        <f t="shared" si="32"/>
        <v>1423710308.308</v>
      </c>
      <c r="L339" s="12">
        <f t="shared" si="33"/>
        <v>42047.12856837963</v>
      </c>
      <c r="M339" s="13" t="str">
        <f t="shared" si="34"/>
        <v>1426298708.708</v>
      </c>
      <c r="N339" s="12">
        <f t="shared" si="35"/>
        <v>42077.086906342593</v>
      </c>
      <c r="O339" t="b">
        <v>1</v>
      </c>
      <c r="P339">
        <v>31</v>
      </c>
      <c r="Q339" t="b">
        <v>1</v>
      </c>
      <c r="R339" t="s">
        <v>8269</v>
      </c>
      <c r="S339" s="5">
        <f t="shared" si="30"/>
        <v>1.0116833333333335</v>
      </c>
      <c r="T339" s="6">
        <f t="shared" si="31"/>
        <v>97.904838709677421</v>
      </c>
      <c r="U339" t="s">
        <v>8317</v>
      </c>
      <c r="V339" t="s">
        <v>8322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v>1468001290</v>
      </c>
      <c r="K340" s="13" t="str">
        <f t="shared" si="32"/>
        <v>1468001290.290</v>
      </c>
      <c r="L340" s="12">
        <f t="shared" si="33"/>
        <v>42559.755674652784</v>
      </c>
      <c r="M340" s="13" t="str">
        <f t="shared" si="34"/>
        <v>1472864400.400</v>
      </c>
      <c r="N340" s="12">
        <f t="shared" si="35"/>
        <v>42616.041671296298</v>
      </c>
      <c r="O340" t="b">
        <v>1</v>
      </c>
      <c r="P340">
        <v>236</v>
      </c>
      <c r="Q340" t="b">
        <v>1</v>
      </c>
      <c r="R340" t="s">
        <v>8269</v>
      </c>
      <c r="S340" s="5">
        <f t="shared" si="30"/>
        <v>1.1013360000000001</v>
      </c>
      <c r="T340" s="6">
        <f t="shared" si="31"/>
        <v>70.000169491525426</v>
      </c>
      <c r="U340" t="s">
        <v>8317</v>
      </c>
      <c r="V340" t="s">
        <v>8322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v>1427739268</v>
      </c>
      <c r="K341" s="13" t="str">
        <f t="shared" si="32"/>
        <v>1427739268.268</v>
      </c>
      <c r="L341" s="12">
        <f t="shared" si="33"/>
        <v>42093.760049398144</v>
      </c>
      <c r="M341" s="13" t="str">
        <f t="shared" si="34"/>
        <v>1430331268.268</v>
      </c>
      <c r="N341" s="12">
        <f t="shared" si="35"/>
        <v>42123.760049398144</v>
      </c>
      <c r="O341" t="b">
        <v>1</v>
      </c>
      <c r="P341">
        <v>89</v>
      </c>
      <c r="Q341" t="b">
        <v>1</v>
      </c>
      <c r="R341" t="s">
        <v>8269</v>
      </c>
      <c r="S341" s="5">
        <f t="shared" si="30"/>
        <v>1.0808333333333333</v>
      </c>
      <c r="T341" s="6">
        <f t="shared" si="31"/>
        <v>72.865168539325836</v>
      </c>
      <c r="U341" t="s">
        <v>8317</v>
      </c>
      <c r="V341" t="s">
        <v>8322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v>1486397007</v>
      </c>
      <c r="K342" s="13" t="str">
        <f t="shared" si="32"/>
        <v>1486397007.007</v>
      </c>
      <c r="L342" s="12">
        <f t="shared" si="33"/>
        <v>42772.669062581015</v>
      </c>
      <c r="M342" s="13" t="str">
        <f t="shared" si="34"/>
        <v>1489006800.800</v>
      </c>
      <c r="N342" s="12">
        <f t="shared" si="35"/>
        <v>42802.875009259253</v>
      </c>
      <c r="O342" t="b">
        <v>1</v>
      </c>
      <c r="P342">
        <v>299</v>
      </c>
      <c r="Q342" t="b">
        <v>1</v>
      </c>
      <c r="R342" t="s">
        <v>8269</v>
      </c>
      <c r="S342" s="5">
        <f t="shared" si="30"/>
        <v>1.2502285714285715</v>
      </c>
      <c r="T342" s="6">
        <f t="shared" si="31"/>
        <v>146.34782608695653</v>
      </c>
      <c r="U342" t="s">
        <v>8317</v>
      </c>
      <c r="V342" t="s">
        <v>8322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v>1410555998</v>
      </c>
      <c r="K343" s="13" t="str">
        <f t="shared" si="32"/>
        <v>1410555998.998</v>
      </c>
      <c r="L343" s="12">
        <f t="shared" si="33"/>
        <v>41894.879618032406</v>
      </c>
      <c r="M343" s="13" t="str">
        <f t="shared" si="34"/>
        <v>1412135940.940</v>
      </c>
      <c r="N343" s="12">
        <f t="shared" si="35"/>
        <v>41913.165983101855</v>
      </c>
      <c r="O343" t="b">
        <v>1</v>
      </c>
      <c r="P343">
        <v>55</v>
      </c>
      <c r="Q343" t="b">
        <v>1</v>
      </c>
      <c r="R343" t="s">
        <v>8269</v>
      </c>
      <c r="S343" s="5">
        <f t="shared" si="30"/>
        <v>1.0671428571428572</v>
      </c>
      <c r="T343" s="6">
        <f t="shared" si="31"/>
        <v>67.909090909090907</v>
      </c>
      <c r="U343" t="s">
        <v>8317</v>
      </c>
      <c r="V343" t="s">
        <v>8322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v>1459363465</v>
      </c>
      <c r="K344" s="13" t="str">
        <f t="shared" si="32"/>
        <v>1459363465.465</v>
      </c>
      <c r="L344" s="12">
        <f t="shared" si="33"/>
        <v>42459.780850289346</v>
      </c>
      <c r="M344" s="13" t="str">
        <f t="shared" si="34"/>
        <v>1461955465.465</v>
      </c>
      <c r="N344" s="12">
        <f t="shared" si="35"/>
        <v>42489.780850289346</v>
      </c>
      <c r="O344" t="b">
        <v>1</v>
      </c>
      <c r="P344">
        <v>325</v>
      </c>
      <c r="Q344" t="b">
        <v>1</v>
      </c>
      <c r="R344" t="s">
        <v>8269</v>
      </c>
      <c r="S344" s="5">
        <f t="shared" si="30"/>
        <v>1.0036639999999999</v>
      </c>
      <c r="T344" s="6">
        <f t="shared" si="31"/>
        <v>169.85083076923075</v>
      </c>
      <c r="U344" t="s">
        <v>8317</v>
      </c>
      <c r="V344" t="s">
        <v>8322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v>1413308545</v>
      </c>
      <c r="K345" s="13" t="str">
        <f t="shared" si="32"/>
        <v>1413308545.545</v>
      </c>
      <c r="L345" s="12">
        <f t="shared" si="33"/>
        <v>41926.737795659727</v>
      </c>
      <c r="M345" s="13" t="str">
        <f t="shared" si="34"/>
        <v>1415934000.000</v>
      </c>
      <c r="N345" s="12">
        <f t="shared" si="35"/>
        <v>41957.125</v>
      </c>
      <c r="O345" t="b">
        <v>1</v>
      </c>
      <c r="P345">
        <v>524</v>
      </c>
      <c r="Q345" t="b">
        <v>1</v>
      </c>
      <c r="R345" t="s">
        <v>8269</v>
      </c>
      <c r="S345" s="5">
        <f t="shared" si="30"/>
        <v>1.0202863333333334</v>
      </c>
      <c r="T345" s="6">
        <f t="shared" si="31"/>
        <v>58.413339694656486</v>
      </c>
      <c r="U345" t="s">
        <v>8317</v>
      </c>
      <c r="V345" t="s">
        <v>8322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v>1429312694</v>
      </c>
      <c r="K346" s="13" t="str">
        <f t="shared" si="32"/>
        <v>1429312694.694</v>
      </c>
      <c r="L346" s="12">
        <f t="shared" si="33"/>
        <v>42111.971003402781</v>
      </c>
      <c r="M346" s="13" t="str">
        <f t="shared" si="34"/>
        <v>1433125200.200</v>
      </c>
      <c r="N346" s="12">
        <f t="shared" si="35"/>
        <v>42156.097224537036</v>
      </c>
      <c r="O346" t="b">
        <v>1</v>
      </c>
      <c r="P346">
        <v>285</v>
      </c>
      <c r="Q346" t="b">
        <v>1</v>
      </c>
      <c r="R346" t="s">
        <v>8269</v>
      </c>
      <c r="S346" s="5">
        <f t="shared" si="30"/>
        <v>1.0208358208955224</v>
      </c>
      <c r="T346" s="6">
        <f t="shared" si="31"/>
        <v>119.99298245614035</v>
      </c>
      <c r="U346" t="s">
        <v>8317</v>
      </c>
      <c r="V346" t="s">
        <v>8322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v>1429569590</v>
      </c>
      <c r="K347" s="13" t="str">
        <f t="shared" si="32"/>
        <v>1429569590.590</v>
      </c>
      <c r="L347" s="12">
        <f t="shared" si="33"/>
        <v>42114.944335532404</v>
      </c>
      <c r="M347" s="13" t="str">
        <f t="shared" si="34"/>
        <v>1432161590.590</v>
      </c>
      <c r="N347" s="12">
        <f t="shared" si="35"/>
        <v>42144.944335532404</v>
      </c>
      <c r="O347" t="b">
        <v>1</v>
      </c>
      <c r="P347">
        <v>179</v>
      </c>
      <c r="Q347" t="b">
        <v>1</v>
      </c>
      <c r="R347" t="s">
        <v>8269</v>
      </c>
      <c r="S347" s="5">
        <f t="shared" si="30"/>
        <v>1.2327586206896552</v>
      </c>
      <c r="T347" s="6">
        <f t="shared" si="31"/>
        <v>99.860335195530723</v>
      </c>
      <c r="U347" t="s">
        <v>8317</v>
      </c>
      <c r="V347" t="s">
        <v>8322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v>1442232021</v>
      </c>
      <c r="K348" s="13" t="str">
        <f t="shared" si="32"/>
        <v>1442232021.021</v>
      </c>
      <c r="L348" s="12">
        <f t="shared" si="33"/>
        <v>42261.500243298608</v>
      </c>
      <c r="M348" s="13" t="str">
        <f t="shared" si="34"/>
        <v>1444824021.021</v>
      </c>
      <c r="N348" s="12">
        <f t="shared" si="35"/>
        <v>42291.500243298608</v>
      </c>
      <c r="O348" t="b">
        <v>1</v>
      </c>
      <c r="P348">
        <v>188</v>
      </c>
      <c r="Q348" t="b">
        <v>1</v>
      </c>
      <c r="R348" t="s">
        <v>8269</v>
      </c>
      <c r="S348" s="5">
        <f t="shared" si="30"/>
        <v>1.7028880000000002</v>
      </c>
      <c r="T348" s="6">
        <f t="shared" si="31"/>
        <v>90.579148936170213</v>
      </c>
      <c r="U348" t="s">
        <v>8317</v>
      </c>
      <c r="V348" t="s">
        <v>8322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v>1444910009</v>
      </c>
      <c r="K349" s="13" t="str">
        <f t="shared" si="32"/>
        <v>1444910009.009</v>
      </c>
      <c r="L349" s="12">
        <f t="shared" si="33"/>
        <v>42292.495474641204</v>
      </c>
      <c r="M349" s="13" t="str">
        <f t="shared" si="34"/>
        <v>1447505609.609</v>
      </c>
      <c r="N349" s="12">
        <f t="shared" si="35"/>
        <v>42322.537148252319</v>
      </c>
      <c r="O349" t="b">
        <v>1</v>
      </c>
      <c r="P349">
        <v>379</v>
      </c>
      <c r="Q349" t="b">
        <v>1</v>
      </c>
      <c r="R349" t="s">
        <v>8269</v>
      </c>
      <c r="S349" s="5">
        <f t="shared" si="30"/>
        <v>1.1159049999999999</v>
      </c>
      <c r="T349" s="6">
        <f t="shared" si="31"/>
        <v>117.77361477572559</v>
      </c>
      <c r="U349" t="s">
        <v>8317</v>
      </c>
      <c r="V349" t="s">
        <v>8322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v>1437573916</v>
      </c>
      <c r="K350" s="13" t="str">
        <f t="shared" si="32"/>
        <v>1437573916.916</v>
      </c>
      <c r="L350" s="12">
        <f t="shared" si="33"/>
        <v>42207.587001342588</v>
      </c>
      <c r="M350" s="13" t="str">
        <f t="shared" si="34"/>
        <v>1440165916.916</v>
      </c>
      <c r="N350" s="12">
        <f t="shared" si="35"/>
        <v>42237.587001342588</v>
      </c>
      <c r="O350" t="b">
        <v>1</v>
      </c>
      <c r="P350">
        <v>119</v>
      </c>
      <c r="Q350" t="b">
        <v>1</v>
      </c>
      <c r="R350" t="s">
        <v>8269</v>
      </c>
      <c r="S350" s="5">
        <f t="shared" si="30"/>
        <v>1.03</v>
      </c>
      <c r="T350" s="6">
        <f t="shared" si="31"/>
        <v>86.554621848739501</v>
      </c>
      <c r="U350" t="s">
        <v>8317</v>
      </c>
      <c r="V350" t="s">
        <v>8322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v>1485345508</v>
      </c>
      <c r="K351" s="13" t="str">
        <f t="shared" si="32"/>
        <v>1485345508.508</v>
      </c>
      <c r="L351" s="12">
        <f t="shared" si="33"/>
        <v>42760.498941064812</v>
      </c>
      <c r="M351" s="13" t="str">
        <f t="shared" si="34"/>
        <v>1487937508.508</v>
      </c>
      <c r="N351" s="12">
        <f t="shared" si="35"/>
        <v>42790.498941064812</v>
      </c>
      <c r="O351" t="b">
        <v>1</v>
      </c>
      <c r="P351">
        <v>167</v>
      </c>
      <c r="Q351" t="b">
        <v>1</v>
      </c>
      <c r="R351" t="s">
        <v>8269</v>
      </c>
      <c r="S351" s="5">
        <f t="shared" si="30"/>
        <v>1.0663570159857905</v>
      </c>
      <c r="T351" s="6">
        <f t="shared" si="31"/>
        <v>71.899281437125751</v>
      </c>
      <c r="U351" t="s">
        <v>8317</v>
      </c>
      <c r="V351" t="s">
        <v>8322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v>1470274509</v>
      </c>
      <c r="K352" s="13" t="str">
        <f t="shared" si="32"/>
        <v>1470274509.509</v>
      </c>
      <c r="L352" s="12">
        <f t="shared" si="33"/>
        <v>42586.066082280093</v>
      </c>
      <c r="M352" s="13" t="str">
        <f t="shared" si="34"/>
        <v>1473566340.340</v>
      </c>
      <c r="N352" s="12">
        <f t="shared" si="35"/>
        <v>42624.165976157412</v>
      </c>
      <c r="O352" t="b">
        <v>1</v>
      </c>
      <c r="P352">
        <v>221</v>
      </c>
      <c r="Q352" t="b">
        <v>1</v>
      </c>
      <c r="R352" t="s">
        <v>8269</v>
      </c>
      <c r="S352" s="5">
        <f t="shared" si="30"/>
        <v>1.1476</v>
      </c>
      <c r="T352" s="6">
        <f t="shared" si="31"/>
        <v>129.81900452488688</v>
      </c>
      <c r="U352" t="s">
        <v>8317</v>
      </c>
      <c r="V352" t="s">
        <v>8322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v>1456614554</v>
      </c>
      <c r="K353" s="13" t="str">
        <f t="shared" si="32"/>
        <v>1456614554.554</v>
      </c>
      <c r="L353" s="12">
        <f t="shared" si="33"/>
        <v>42427.964751782405</v>
      </c>
      <c r="M353" s="13" t="str">
        <f t="shared" si="34"/>
        <v>1460066954.954</v>
      </c>
      <c r="N353" s="12">
        <f t="shared" si="35"/>
        <v>42467.923089745367</v>
      </c>
      <c r="O353" t="b">
        <v>1</v>
      </c>
      <c r="P353">
        <v>964</v>
      </c>
      <c r="Q353" t="b">
        <v>1</v>
      </c>
      <c r="R353" t="s">
        <v>8269</v>
      </c>
      <c r="S353" s="5">
        <f t="shared" si="30"/>
        <v>1.2734117647058822</v>
      </c>
      <c r="T353" s="6">
        <f t="shared" si="31"/>
        <v>44.912863070539416</v>
      </c>
      <c r="U353" t="s">
        <v>8317</v>
      </c>
      <c r="V353" t="s">
        <v>8322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v>1410148868</v>
      </c>
      <c r="K354" s="13" t="str">
        <f t="shared" si="32"/>
        <v>1410148868.868</v>
      </c>
      <c r="L354" s="12">
        <f t="shared" si="33"/>
        <v>41890.167463750004</v>
      </c>
      <c r="M354" s="13" t="str">
        <f t="shared" si="34"/>
        <v>1412740868.868</v>
      </c>
      <c r="N354" s="12">
        <f t="shared" si="35"/>
        <v>41920.167463750004</v>
      </c>
      <c r="O354" t="b">
        <v>1</v>
      </c>
      <c r="P354">
        <v>286</v>
      </c>
      <c r="Q354" t="b">
        <v>1</v>
      </c>
      <c r="R354" t="s">
        <v>8269</v>
      </c>
      <c r="S354" s="5">
        <f t="shared" si="30"/>
        <v>1.1656</v>
      </c>
      <c r="T354" s="6">
        <f t="shared" si="31"/>
        <v>40.755244755244753</v>
      </c>
      <c r="U354" t="s">
        <v>8317</v>
      </c>
      <c r="V354" t="s">
        <v>8322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v>1445367619</v>
      </c>
      <c r="K355" s="13" t="str">
        <f t="shared" si="32"/>
        <v>1445367619.619</v>
      </c>
      <c r="L355" s="12">
        <f t="shared" si="33"/>
        <v>42297.791893738424</v>
      </c>
      <c r="M355" s="13" t="str">
        <f t="shared" si="34"/>
        <v>1447963219.219</v>
      </c>
      <c r="N355" s="12">
        <f t="shared" si="35"/>
        <v>42327.833555775462</v>
      </c>
      <c r="O355" t="b">
        <v>1</v>
      </c>
      <c r="P355">
        <v>613</v>
      </c>
      <c r="Q355" t="b">
        <v>1</v>
      </c>
      <c r="R355" t="s">
        <v>8269</v>
      </c>
      <c r="S355" s="5">
        <f t="shared" si="30"/>
        <v>1.0861819426615318</v>
      </c>
      <c r="T355" s="6">
        <f t="shared" si="31"/>
        <v>103.52394779771615</v>
      </c>
      <c r="U355" t="s">
        <v>8317</v>
      </c>
      <c r="V355" t="s">
        <v>8322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v>1457553121</v>
      </c>
      <c r="K356" s="13" t="str">
        <f t="shared" si="32"/>
        <v>1457553121.121</v>
      </c>
      <c r="L356" s="12">
        <f t="shared" si="33"/>
        <v>42438.827790752315</v>
      </c>
      <c r="M356" s="13" t="str">
        <f t="shared" si="34"/>
        <v>1460141521.521</v>
      </c>
      <c r="N356" s="12">
        <f t="shared" si="35"/>
        <v>42468.786128715277</v>
      </c>
      <c r="O356" t="b">
        <v>1</v>
      </c>
      <c r="P356">
        <v>29</v>
      </c>
      <c r="Q356" t="b">
        <v>1</v>
      </c>
      <c r="R356" t="s">
        <v>8269</v>
      </c>
      <c r="S356" s="5">
        <f t="shared" si="30"/>
        <v>1.0394285714285714</v>
      </c>
      <c r="T356" s="6">
        <f t="shared" si="31"/>
        <v>125.44827586206897</v>
      </c>
      <c r="U356" t="s">
        <v>8317</v>
      </c>
      <c r="V356" t="s">
        <v>8322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v>1414738994</v>
      </c>
      <c r="K357" s="13" t="str">
        <f t="shared" si="32"/>
        <v>1414738994.994</v>
      </c>
      <c r="L357" s="12">
        <f t="shared" si="33"/>
        <v>41943.293923541663</v>
      </c>
      <c r="M357" s="13" t="str">
        <f t="shared" si="34"/>
        <v>1417420994.994</v>
      </c>
      <c r="N357" s="12">
        <f t="shared" si="35"/>
        <v>41974.335590208328</v>
      </c>
      <c r="O357" t="b">
        <v>1</v>
      </c>
      <c r="P357">
        <v>165</v>
      </c>
      <c r="Q357" t="b">
        <v>1</v>
      </c>
      <c r="R357" t="s">
        <v>8269</v>
      </c>
      <c r="S357" s="5">
        <f t="shared" si="30"/>
        <v>1.1625714285714286</v>
      </c>
      <c r="T357" s="6">
        <f t="shared" si="31"/>
        <v>246.60606060606059</v>
      </c>
      <c r="U357" t="s">
        <v>8317</v>
      </c>
      <c r="V357" t="s">
        <v>8322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v>1455563793</v>
      </c>
      <c r="K358" s="13" t="str">
        <f t="shared" si="32"/>
        <v>1455563793.793</v>
      </c>
      <c r="L358" s="12">
        <f t="shared" si="33"/>
        <v>42415.803168900464</v>
      </c>
      <c r="M358" s="13" t="str">
        <f t="shared" si="34"/>
        <v>1458152193.193</v>
      </c>
      <c r="N358" s="12">
        <f t="shared" si="35"/>
        <v>42445.761495289349</v>
      </c>
      <c r="O358" t="b">
        <v>1</v>
      </c>
      <c r="P358">
        <v>97</v>
      </c>
      <c r="Q358" t="b">
        <v>1</v>
      </c>
      <c r="R358" t="s">
        <v>8269</v>
      </c>
      <c r="S358" s="5">
        <f t="shared" si="30"/>
        <v>1.0269239999999999</v>
      </c>
      <c r="T358" s="6">
        <f t="shared" si="31"/>
        <v>79.401340206185566</v>
      </c>
      <c r="U358" t="s">
        <v>8317</v>
      </c>
      <c r="V358" t="s">
        <v>8322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v>1426396797</v>
      </c>
      <c r="K359" s="13" t="str">
        <f t="shared" si="32"/>
        <v>1426396797.797</v>
      </c>
      <c r="L359" s="12">
        <f t="shared" si="33"/>
        <v>42078.222196724542</v>
      </c>
      <c r="M359" s="13" t="str">
        <f t="shared" si="34"/>
        <v>1429852797.797</v>
      </c>
      <c r="N359" s="12">
        <f t="shared" si="35"/>
        <v>42118.222196724542</v>
      </c>
      <c r="O359" t="b">
        <v>1</v>
      </c>
      <c r="P359">
        <v>303</v>
      </c>
      <c r="Q359" t="b">
        <v>1</v>
      </c>
      <c r="R359" t="s">
        <v>8269</v>
      </c>
      <c r="S359" s="5">
        <f t="shared" si="30"/>
        <v>1.74</v>
      </c>
      <c r="T359" s="6">
        <f t="shared" si="31"/>
        <v>86.138613861386133</v>
      </c>
      <c r="U359" t="s">
        <v>8317</v>
      </c>
      <c r="V359" t="s">
        <v>8322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v>1463517521</v>
      </c>
      <c r="K360" s="13" t="str">
        <f t="shared" si="32"/>
        <v>1463517521.521</v>
      </c>
      <c r="L360" s="12">
        <f t="shared" si="33"/>
        <v>42507.86020278935</v>
      </c>
      <c r="M360" s="13" t="str">
        <f t="shared" si="34"/>
        <v>1466002800.800</v>
      </c>
      <c r="N360" s="12">
        <f t="shared" si="35"/>
        <v>42536.625009259253</v>
      </c>
      <c r="O360" t="b">
        <v>1</v>
      </c>
      <c r="P360">
        <v>267</v>
      </c>
      <c r="Q360" t="b">
        <v>1</v>
      </c>
      <c r="R360" t="s">
        <v>8269</v>
      </c>
      <c r="S360" s="5">
        <f t="shared" si="30"/>
        <v>1.03088</v>
      </c>
      <c r="T360" s="6">
        <f t="shared" si="31"/>
        <v>193.04868913857678</v>
      </c>
      <c r="U360" t="s">
        <v>8317</v>
      </c>
      <c r="V360" t="s">
        <v>8322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v>1414028490</v>
      </c>
      <c r="K361" s="13" t="str">
        <f t="shared" si="32"/>
        <v>1414028490.490</v>
      </c>
      <c r="L361" s="12">
        <f t="shared" si="33"/>
        <v>41935.070491782404</v>
      </c>
      <c r="M361" s="13" t="str">
        <f t="shared" si="34"/>
        <v>1415941920.920</v>
      </c>
      <c r="N361" s="12">
        <f t="shared" si="35"/>
        <v>41957.21667731482</v>
      </c>
      <c r="O361" t="b">
        <v>1</v>
      </c>
      <c r="P361">
        <v>302</v>
      </c>
      <c r="Q361" t="b">
        <v>1</v>
      </c>
      <c r="R361" t="s">
        <v>8269</v>
      </c>
      <c r="S361" s="5">
        <f t="shared" si="30"/>
        <v>1.0485537190082646</v>
      </c>
      <c r="T361" s="6">
        <f t="shared" si="31"/>
        <v>84.023178807947019</v>
      </c>
      <c r="U361" t="s">
        <v>8317</v>
      </c>
      <c r="V361" t="s">
        <v>8322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v>1433799180</v>
      </c>
      <c r="K362" s="13" t="str">
        <f t="shared" si="32"/>
        <v>1433799180.180</v>
      </c>
      <c r="L362" s="12">
        <f t="shared" si="33"/>
        <v>42163.897918750001</v>
      </c>
      <c r="M362" s="13" t="str">
        <f t="shared" si="34"/>
        <v>1437621060.060</v>
      </c>
      <c r="N362" s="12">
        <f t="shared" si="35"/>
        <v>42208.132639583331</v>
      </c>
      <c r="O362" t="b">
        <v>0</v>
      </c>
      <c r="P362">
        <v>87</v>
      </c>
      <c r="Q362" t="b">
        <v>1</v>
      </c>
      <c r="R362" t="s">
        <v>8269</v>
      </c>
      <c r="S362" s="5">
        <f t="shared" si="30"/>
        <v>1.0137499999999999</v>
      </c>
      <c r="T362" s="6">
        <f t="shared" si="31"/>
        <v>139.82758620689654</v>
      </c>
      <c r="U362" t="s">
        <v>8317</v>
      </c>
      <c r="V362" t="s">
        <v>8322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v>1414108906</v>
      </c>
      <c r="K363" s="13" t="str">
        <f t="shared" si="32"/>
        <v>1414108906.906</v>
      </c>
      <c r="L363" s="12">
        <f t="shared" si="33"/>
        <v>41936.001237337958</v>
      </c>
      <c r="M363" s="13" t="str">
        <f t="shared" si="34"/>
        <v>1416704506.506</v>
      </c>
      <c r="N363" s="12">
        <f t="shared" si="35"/>
        <v>41966.042899374996</v>
      </c>
      <c r="O363" t="b">
        <v>0</v>
      </c>
      <c r="P363">
        <v>354</v>
      </c>
      <c r="Q363" t="b">
        <v>1</v>
      </c>
      <c r="R363" t="s">
        <v>8269</v>
      </c>
      <c r="S363" s="5">
        <f t="shared" si="30"/>
        <v>1.1107699999999998</v>
      </c>
      <c r="T363" s="6">
        <f t="shared" si="31"/>
        <v>109.82189265536722</v>
      </c>
      <c r="U363" t="s">
        <v>8317</v>
      </c>
      <c r="V363" t="s">
        <v>8322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v>1405573391</v>
      </c>
      <c r="K364" s="13" t="str">
        <f t="shared" si="32"/>
        <v>1405573391.391</v>
      </c>
      <c r="L364" s="12">
        <f t="shared" si="33"/>
        <v>41837.210548506941</v>
      </c>
      <c r="M364" s="13" t="str">
        <f t="shared" si="34"/>
        <v>1407456000.000</v>
      </c>
      <c r="N364" s="12">
        <f t="shared" si="35"/>
        <v>41859</v>
      </c>
      <c r="O364" t="b">
        <v>0</v>
      </c>
      <c r="P364">
        <v>86</v>
      </c>
      <c r="Q364" t="b">
        <v>1</v>
      </c>
      <c r="R364" t="s">
        <v>8269</v>
      </c>
      <c r="S364" s="5">
        <f t="shared" si="30"/>
        <v>1.2415933781686497</v>
      </c>
      <c r="T364" s="6">
        <f t="shared" si="31"/>
        <v>139.53488372093022</v>
      </c>
      <c r="U364" t="s">
        <v>8317</v>
      </c>
      <c r="V364" t="s">
        <v>8322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v>1268934736</v>
      </c>
      <c r="K365" s="13" t="str">
        <f t="shared" si="32"/>
        <v>1268934736.736</v>
      </c>
      <c r="L365" s="12">
        <f t="shared" si="33"/>
        <v>40255.74463814815</v>
      </c>
      <c r="M365" s="13" t="str">
        <f t="shared" si="34"/>
        <v>1272828120.120</v>
      </c>
      <c r="N365" s="12">
        <f t="shared" si="35"/>
        <v>40300.806945833334</v>
      </c>
      <c r="O365" t="b">
        <v>0</v>
      </c>
      <c r="P365">
        <v>26</v>
      </c>
      <c r="Q365" t="b">
        <v>1</v>
      </c>
      <c r="R365" t="s">
        <v>8269</v>
      </c>
      <c r="S365" s="5">
        <f t="shared" si="30"/>
        <v>1.0133333333333334</v>
      </c>
      <c r="T365" s="6">
        <f t="shared" si="31"/>
        <v>347.84615384615387</v>
      </c>
      <c r="U365" t="s">
        <v>8317</v>
      </c>
      <c r="V365" t="s">
        <v>8322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v>1400704672</v>
      </c>
      <c r="K366" s="13" t="str">
        <f t="shared" si="32"/>
        <v>1400704672.672</v>
      </c>
      <c r="L366" s="12">
        <f t="shared" si="33"/>
        <v>41780.859637407404</v>
      </c>
      <c r="M366" s="13" t="str">
        <f t="shared" si="34"/>
        <v>1403323140.140</v>
      </c>
      <c r="N366" s="12">
        <f t="shared" si="35"/>
        <v>41811.165973842595</v>
      </c>
      <c r="O366" t="b">
        <v>0</v>
      </c>
      <c r="P366">
        <v>113</v>
      </c>
      <c r="Q366" t="b">
        <v>1</v>
      </c>
      <c r="R366" t="s">
        <v>8269</v>
      </c>
      <c r="S366" s="5">
        <f t="shared" si="30"/>
        <v>1.1016142857142857</v>
      </c>
      <c r="T366" s="6">
        <f t="shared" si="31"/>
        <v>68.24159292035398</v>
      </c>
      <c r="U366" t="s">
        <v>8317</v>
      </c>
      <c r="V366" t="s">
        <v>8322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v>1391005999</v>
      </c>
      <c r="K367" s="13" t="str">
        <f t="shared" si="32"/>
        <v>1391005999.999</v>
      </c>
      <c r="L367" s="12">
        <f t="shared" si="33"/>
        <v>41668.606481469906</v>
      </c>
      <c r="M367" s="13" t="str">
        <f t="shared" si="34"/>
        <v>1393597999.999</v>
      </c>
      <c r="N367" s="12">
        <f t="shared" si="35"/>
        <v>41698.606481469906</v>
      </c>
      <c r="O367" t="b">
        <v>0</v>
      </c>
      <c r="P367">
        <v>65</v>
      </c>
      <c r="Q367" t="b">
        <v>1</v>
      </c>
      <c r="R367" t="s">
        <v>8269</v>
      </c>
      <c r="S367" s="5">
        <f t="shared" si="30"/>
        <v>1.0397333333333334</v>
      </c>
      <c r="T367" s="6">
        <f t="shared" si="31"/>
        <v>239.93846153846152</v>
      </c>
      <c r="U367" t="s">
        <v>8317</v>
      </c>
      <c r="V367" t="s">
        <v>8322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v>1334948518</v>
      </c>
      <c r="K368" s="13" t="str">
        <f t="shared" si="32"/>
        <v>1334948518.518</v>
      </c>
      <c r="L368" s="12">
        <f t="shared" si="33"/>
        <v>41019.793038402779</v>
      </c>
      <c r="M368" s="13" t="str">
        <f t="shared" si="34"/>
        <v>1337540518.518</v>
      </c>
      <c r="N368" s="12">
        <f t="shared" si="35"/>
        <v>41049.793038402779</v>
      </c>
      <c r="O368" t="b">
        <v>0</v>
      </c>
      <c r="P368">
        <v>134</v>
      </c>
      <c r="Q368" t="b">
        <v>1</v>
      </c>
      <c r="R368" t="s">
        <v>8269</v>
      </c>
      <c r="S368" s="5">
        <f t="shared" si="30"/>
        <v>1.013157894736842</v>
      </c>
      <c r="T368" s="6">
        <f t="shared" si="31"/>
        <v>287.31343283582089</v>
      </c>
      <c r="U368" t="s">
        <v>8317</v>
      </c>
      <c r="V368" t="s">
        <v>8322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v>1363960278</v>
      </c>
      <c r="K369" s="13" t="str">
        <f t="shared" si="32"/>
        <v>1363960278.278</v>
      </c>
      <c r="L369" s="12">
        <f t="shared" si="33"/>
        <v>41355.577294884257</v>
      </c>
      <c r="M369" s="13" t="str">
        <f t="shared" si="34"/>
        <v>1367384340.340</v>
      </c>
      <c r="N369" s="12">
        <f t="shared" si="35"/>
        <v>41395.207642824076</v>
      </c>
      <c r="O369" t="b">
        <v>0</v>
      </c>
      <c r="P369">
        <v>119</v>
      </c>
      <c r="Q369" t="b">
        <v>1</v>
      </c>
      <c r="R369" t="s">
        <v>8269</v>
      </c>
      <c r="S369" s="5">
        <f t="shared" si="30"/>
        <v>1.033501</v>
      </c>
      <c r="T369" s="6">
        <f t="shared" si="31"/>
        <v>86.84882352941176</v>
      </c>
      <c r="U369" t="s">
        <v>8317</v>
      </c>
      <c r="V369" t="s">
        <v>8322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v>1423405922</v>
      </c>
      <c r="K370" s="13" t="str">
        <f t="shared" si="32"/>
        <v>1423405922.922</v>
      </c>
      <c r="L370" s="12">
        <f t="shared" si="33"/>
        <v>42043.605589375002</v>
      </c>
      <c r="M370" s="13" t="str">
        <f t="shared" si="34"/>
        <v>1426426322.322</v>
      </c>
      <c r="N370" s="12">
        <f t="shared" si="35"/>
        <v>42078.563915763894</v>
      </c>
      <c r="O370" t="b">
        <v>0</v>
      </c>
      <c r="P370">
        <v>159</v>
      </c>
      <c r="Q370" t="b">
        <v>1</v>
      </c>
      <c r="R370" t="s">
        <v>8269</v>
      </c>
      <c r="S370" s="5">
        <f t="shared" si="30"/>
        <v>1.04112</v>
      </c>
      <c r="T370" s="6">
        <f t="shared" si="31"/>
        <v>81.84905660377359</v>
      </c>
      <c r="U370" t="s">
        <v>8317</v>
      </c>
      <c r="V370" t="s">
        <v>8322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v>1324041269</v>
      </c>
      <c r="K371" s="13" t="str">
        <f t="shared" si="32"/>
        <v>1324041269.269</v>
      </c>
      <c r="L371" s="12">
        <f t="shared" si="33"/>
        <v>40893.551727650462</v>
      </c>
      <c r="M371" s="13" t="str">
        <f t="shared" si="34"/>
        <v>1326633269.269</v>
      </c>
      <c r="N371" s="12">
        <f t="shared" si="35"/>
        <v>40923.551727650462</v>
      </c>
      <c r="O371" t="b">
        <v>0</v>
      </c>
      <c r="P371">
        <v>167</v>
      </c>
      <c r="Q371" t="b">
        <v>1</v>
      </c>
      <c r="R371" t="s">
        <v>8269</v>
      </c>
      <c r="S371" s="5">
        <f t="shared" si="30"/>
        <v>1.1015569230769231</v>
      </c>
      <c r="T371" s="6">
        <f t="shared" si="31"/>
        <v>42.874970059880241</v>
      </c>
      <c r="U371" t="s">
        <v>8317</v>
      </c>
      <c r="V371" t="s">
        <v>8322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v>1481137500</v>
      </c>
      <c r="K372" s="13" t="str">
        <f t="shared" si="32"/>
        <v>1481137500.500</v>
      </c>
      <c r="L372" s="12">
        <f t="shared" si="33"/>
        <v>42711.795144675925</v>
      </c>
      <c r="M372" s="13" t="str">
        <f t="shared" si="34"/>
        <v>1483729500.500</v>
      </c>
      <c r="N372" s="12">
        <f t="shared" si="35"/>
        <v>42741.795144675925</v>
      </c>
      <c r="O372" t="b">
        <v>0</v>
      </c>
      <c r="P372">
        <v>43</v>
      </c>
      <c r="Q372" t="b">
        <v>1</v>
      </c>
      <c r="R372" t="s">
        <v>8269</v>
      </c>
      <c r="S372" s="5">
        <f t="shared" si="30"/>
        <v>1.2202</v>
      </c>
      <c r="T372" s="6">
        <f t="shared" si="31"/>
        <v>709.41860465116281</v>
      </c>
      <c r="U372" t="s">
        <v>8317</v>
      </c>
      <c r="V372" t="s">
        <v>8322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v>1355855139</v>
      </c>
      <c r="K373" s="13" t="str">
        <f t="shared" si="32"/>
        <v>1355855139.139</v>
      </c>
      <c r="L373" s="12">
        <f t="shared" si="33"/>
        <v>41261.767814108796</v>
      </c>
      <c r="M373" s="13" t="str">
        <f t="shared" si="34"/>
        <v>1359743139.139</v>
      </c>
      <c r="N373" s="12">
        <f t="shared" si="35"/>
        <v>41306.767814108796</v>
      </c>
      <c r="O373" t="b">
        <v>0</v>
      </c>
      <c r="P373">
        <v>1062</v>
      </c>
      <c r="Q373" t="b">
        <v>1</v>
      </c>
      <c r="R373" t="s">
        <v>8269</v>
      </c>
      <c r="S373" s="5">
        <f t="shared" si="30"/>
        <v>1.1416866666666667</v>
      </c>
      <c r="T373" s="6">
        <f t="shared" si="31"/>
        <v>161.25517890772127</v>
      </c>
      <c r="U373" t="s">
        <v>8317</v>
      </c>
      <c r="V373" t="s">
        <v>8322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v>1456408244</v>
      </c>
      <c r="K374" s="13" t="str">
        <f t="shared" si="32"/>
        <v>1456408244.244</v>
      </c>
      <c r="L374" s="12">
        <f t="shared" si="33"/>
        <v>42425.576900972221</v>
      </c>
      <c r="M374" s="13" t="str">
        <f t="shared" si="34"/>
        <v>1459872000.000</v>
      </c>
      <c r="N374" s="12">
        <f t="shared" si="35"/>
        <v>42465.666666666672</v>
      </c>
      <c r="O374" t="b">
        <v>0</v>
      </c>
      <c r="P374">
        <v>9</v>
      </c>
      <c r="Q374" t="b">
        <v>1</v>
      </c>
      <c r="R374" t="s">
        <v>8269</v>
      </c>
      <c r="S374" s="5">
        <f t="shared" si="30"/>
        <v>1.2533333333333334</v>
      </c>
      <c r="T374" s="6">
        <f t="shared" si="31"/>
        <v>41.777777777777779</v>
      </c>
      <c r="U374" t="s">
        <v>8317</v>
      </c>
      <c r="V374" t="s">
        <v>8322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v>1340056398</v>
      </c>
      <c r="K375" s="13" t="str">
        <f t="shared" si="32"/>
        <v>1340056398.398</v>
      </c>
      <c r="L375" s="12">
        <f t="shared" si="33"/>
        <v>41078.912018495372</v>
      </c>
      <c r="M375" s="13" t="str">
        <f t="shared" si="34"/>
        <v>1342648398.398</v>
      </c>
      <c r="N375" s="12">
        <f t="shared" si="35"/>
        <v>41108.912018495372</v>
      </c>
      <c r="O375" t="b">
        <v>0</v>
      </c>
      <c r="P375">
        <v>89</v>
      </c>
      <c r="Q375" t="b">
        <v>1</v>
      </c>
      <c r="R375" t="s">
        <v>8269</v>
      </c>
      <c r="S375" s="5">
        <f t="shared" si="30"/>
        <v>1.0666666666666667</v>
      </c>
      <c r="T375" s="6">
        <f t="shared" si="31"/>
        <v>89.887640449438209</v>
      </c>
      <c r="U375" t="s">
        <v>8317</v>
      </c>
      <c r="V375" t="s">
        <v>8322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v>1312320031</v>
      </c>
      <c r="K376" s="13" t="str">
        <f t="shared" si="32"/>
        <v>1312320031.031</v>
      </c>
      <c r="L376" s="12">
        <f t="shared" si="33"/>
        <v>40757.889248043983</v>
      </c>
      <c r="M376" s="13" t="str">
        <f t="shared" si="34"/>
        <v>1316208031.031</v>
      </c>
      <c r="N376" s="12">
        <f t="shared" si="35"/>
        <v>40802.889248043983</v>
      </c>
      <c r="O376" t="b">
        <v>0</v>
      </c>
      <c r="P376">
        <v>174</v>
      </c>
      <c r="Q376" t="b">
        <v>1</v>
      </c>
      <c r="R376" t="s">
        <v>8269</v>
      </c>
      <c r="S376" s="5">
        <f t="shared" si="30"/>
        <v>1.3065</v>
      </c>
      <c r="T376" s="6">
        <f t="shared" si="31"/>
        <v>45.051724137931032</v>
      </c>
      <c r="U376" t="s">
        <v>8317</v>
      </c>
      <c r="V376" t="s">
        <v>8322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v>1390088311</v>
      </c>
      <c r="K377" s="13" t="str">
        <f t="shared" si="32"/>
        <v>1390088311.311</v>
      </c>
      <c r="L377" s="12">
        <f t="shared" si="33"/>
        <v>41657.985084618056</v>
      </c>
      <c r="M377" s="13" t="str">
        <f t="shared" si="34"/>
        <v>1393694280.280</v>
      </c>
      <c r="N377" s="12">
        <f t="shared" si="35"/>
        <v>41699.720836574073</v>
      </c>
      <c r="O377" t="b">
        <v>0</v>
      </c>
      <c r="P377">
        <v>14</v>
      </c>
      <c r="Q377" t="b">
        <v>1</v>
      </c>
      <c r="R377" t="s">
        <v>8269</v>
      </c>
      <c r="S377" s="5">
        <f t="shared" si="30"/>
        <v>1.2</v>
      </c>
      <c r="T377" s="6">
        <f t="shared" si="31"/>
        <v>42.857142857142854</v>
      </c>
      <c r="U377" t="s">
        <v>8317</v>
      </c>
      <c r="V377" t="s">
        <v>8322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v>1469443916</v>
      </c>
      <c r="K378" s="13" t="str">
        <f t="shared" si="32"/>
        <v>1469443916.916</v>
      </c>
      <c r="L378" s="12">
        <f t="shared" si="33"/>
        <v>42576.452742083333</v>
      </c>
      <c r="M378" s="13" t="str">
        <f t="shared" si="34"/>
        <v>1472122316.316</v>
      </c>
      <c r="N378" s="12">
        <f t="shared" si="35"/>
        <v>42607.45273513889</v>
      </c>
      <c r="O378" t="b">
        <v>0</v>
      </c>
      <c r="P378">
        <v>48</v>
      </c>
      <c r="Q378" t="b">
        <v>1</v>
      </c>
      <c r="R378" t="s">
        <v>8269</v>
      </c>
      <c r="S378" s="5">
        <f t="shared" si="30"/>
        <v>1.0595918367346939</v>
      </c>
      <c r="T378" s="6">
        <f t="shared" si="31"/>
        <v>54.083333333333336</v>
      </c>
      <c r="U378" t="s">
        <v>8317</v>
      </c>
      <c r="V378" t="s">
        <v>8322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v>1444888868</v>
      </c>
      <c r="K379" s="13" t="str">
        <f t="shared" si="32"/>
        <v>1444888868.868</v>
      </c>
      <c r="L379" s="12">
        <f t="shared" si="33"/>
        <v>42292.250797083339</v>
      </c>
      <c r="M379" s="13" t="str">
        <f t="shared" si="34"/>
        <v>1447484460.460</v>
      </c>
      <c r="N379" s="12">
        <f t="shared" si="35"/>
        <v>42322.292366435184</v>
      </c>
      <c r="O379" t="b">
        <v>0</v>
      </c>
      <c r="P379">
        <v>133</v>
      </c>
      <c r="Q379" t="b">
        <v>1</v>
      </c>
      <c r="R379" t="s">
        <v>8269</v>
      </c>
      <c r="S379" s="5">
        <f t="shared" si="30"/>
        <v>1.1439999999999999</v>
      </c>
      <c r="T379" s="6">
        <f t="shared" si="31"/>
        <v>103.21804511278195</v>
      </c>
      <c r="U379" t="s">
        <v>8317</v>
      </c>
      <c r="V379" t="s">
        <v>8322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v>1451655808</v>
      </c>
      <c r="K380" s="13" t="str">
        <f t="shared" si="32"/>
        <v>1451655808.808</v>
      </c>
      <c r="L380" s="12">
        <f t="shared" si="33"/>
        <v>42370.571861203702</v>
      </c>
      <c r="M380" s="13" t="str">
        <f t="shared" si="34"/>
        <v>1453765920.920</v>
      </c>
      <c r="N380" s="12">
        <f t="shared" si="35"/>
        <v>42394.994455092594</v>
      </c>
      <c r="O380" t="b">
        <v>0</v>
      </c>
      <c r="P380">
        <v>83</v>
      </c>
      <c r="Q380" t="b">
        <v>1</v>
      </c>
      <c r="R380" t="s">
        <v>8269</v>
      </c>
      <c r="S380" s="5">
        <f t="shared" si="30"/>
        <v>1.1176666666666666</v>
      </c>
      <c r="T380" s="6">
        <f t="shared" si="31"/>
        <v>40.397590361445786</v>
      </c>
      <c r="U380" t="s">
        <v>8317</v>
      </c>
      <c r="V380" t="s">
        <v>8322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v>1332174672</v>
      </c>
      <c r="K381" s="13" t="str">
        <f t="shared" si="32"/>
        <v>1332174672.672</v>
      </c>
      <c r="L381" s="12">
        <f t="shared" si="33"/>
        <v>40987.688341111112</v>
      </c>
      <c r="M381" s="13" t="str">
        <f t="shared" si="34"/>
        <v>1336062672.672</v>
      </c>
      <c r="N381" s="12">
        <f t="shared" si="35"/>
        <v>41032.688341111112</v>
      </c>
      <c r="O381" t="b">
        <v>0</v>
      </c>
      <c r="P381">
        <v>149</v>
      </c>
      <c r="Q381" t="b">
        <v>1</v>
      </c>
      <c r="R381" t="s">
        <v>8269</v>
      </c>
      <c r="S381" s="5">
        <f t="shared" si="30"/>
        <v>1.1608000000000001</v>
      </c>
      <c r="T381" s="6">
        <f t="shared" si="31"/>
        <v>116.85906040268456</v>
      </c>
      <c r="U381" t="s">
        <v>8317</v>
      </c>
      <c r="V381" t="s">
        <v>8322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v>1451409392</v>
      </c>
      <c r="K382" s="13" t="str">
        <f t="shared" si="32"/>
        <v>1451409392.392</v>
      </c>
      <c r="L382" s="12">
        <f t="shared" si="33"/>
        <v>42367.719819351856</v>
      </c>
      <c r="M382" s="13" t="str">
        <f t="shared" si="34"/>
        <v>1453569392.392</v>
      </c>
      <c r="N382" s="12">
        <f t="shared" si="35"/>
        <v>42392.719819351856</v>
      </c>
      <c r="O382" t="b">
        <v>0</v>
      </c>
      <c r="P382">
        <v>49</v>
      </c>
      <c r="Q382" t="b">
        <v>1</v>
      </c>
      <c r="R382" t="s">
        <v>8269</v>
      </c>
      <c r="S382" s="5">
        <f t="shared" si="30"/>
        <v>1.415</v>
      </c>
      <c r="T382" s="6">
        <f t="shared" si="31"/>
        <v>115.51020408163265</v>
      </c>
      <c r="U382" t="s">
        <v>8317</v>
      </c>
      <c r="V382" t="s">
        <v>8322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v>1340642717</v>
      </c>
      <c r="K383" s="13" t="str">
        <f t="shared" si="32"/>
        <v>1340642717.717</v>
      </c>
      <c r="L383" s="12">
        <f t="shared" si="33"/>
        <v>41085.698121724534</v>
      </c>
      <c r="M383" s="13" t="str">
        <f t="shared" si="34"/>
        <v>1343624400.400</v>
      </c>
      <c r="N383" s="12">
        <f t="shared" si="35"/>
        <v>41120.208337962962</v>
      </c>
      <c r="O383" t="b">
        <v>0</v>
      </c>
      <c r="P383">
        <v>251</v>
      </c>
      <c r="Q383" t="b">
        <v>1</v>
      </c>
      <c r="R383" t="s">
        <v>8269</v>
      </c>
      <c r="S383" s="5">
        <f t="shared" si="30"/>
        <v>1.0472999999999999</v>
      </c>
      <c r="T383" s="6">
        <f t="shared" si="31"/>
        <v>104.31274900398407</v>
      </c>
      <c r="U383" t="s">
        <v>8317</v>
      </c>
      <c r="V383" t="s">
        <v>8322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v>1345741300</v>
      </c>
      <c r="K384" s="13" t="str">
        <f t="shared" si="32"/>
        <v>1345741300.300</v>
      </c>
      <c r="L384" s="12">
        <f t="shared" si="33"/>
        <v>41144.709494212962</v>
      </c>
      <c r="M384" s="13" t="str">
        <f t="shared" si="34"/>
        <v>1346950900.900</v>
      </c>
      <c r="N384" s="12">
        <f t="shared" si="35"/>
        <v>41158.709501157406</v>
      </c>
      <c r="O384" t="b">
        <v>0</v>
      </c>
      <c r="P384">
        <v>22</v>
      </c>
      <c r="Q384" t="b">
        <v>1</v>
      </c>
      <c r="R384" t="s">
        <v>8269</v>
      </c>
      <c r="S384" s="5">
        <f t="shared" si="30"/>
        <v>2.5583333333333331</v>
      </c>
      <c r="T384" s="6">
        <f t="shared" si="31"/>
        <v>69.772727272727266</v>
      </c>
      <c r="U384" t="s">
        <v>8317</v>
      </c>
      <c r="V384" t="s">
        <v>8322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v>1398480559</v>
      </c>
      <c r="K385" s="13" t="str">
        <f t="shared" si="32"/>
        <v>1398480559.559</v>
      </c>
      <c r="L385" s="12">
        <f t="shared" si="33"/>
        <v>41755.117587488428</v>
      </c>
      <c r="M385" s="13" t="str">
        <f t="shared" si="34"/>
        <v>1400467759.759</v>
      </c>
      <c r="N385" s="12">
        <f t="shared" si="35"/>
        <v>41778.117589803245</v>
      </c>
      <c r="O385" t="b">
        <v>0</v>
      </c>
      <c r="P385">
        <v>48</v>
      </c>
      <c r="Q385" t="b">
        <v>1</v>
      </c>
      <c r="R385" t="s">
        <v>8269</v>
      </c>
      <c r="S385" s="5">
        <f t="shared" si="30"/>
        <v>2.0670670670670672</v>
      </c>
      <c r="T385" s="6">
        <f t="shared" si="31"/>
        <v>43.020833333333336</v>
      </c>
      <c r="U385" t="s">
        <v>8317</v>
      </c>
      <c r="V385" t="s">
        <v>8322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v>1417977947</v>
      </c>
      <c r="K386" s="13" t="str">
        <f t="shared" si="32"/>
        <v>1417977947.947</v>
      </c>
      <c r="L386" s="12">
        <f t="shared" si="33"/>
        <v>41980.781804942133</v>
      </c>
      <c r="M386" s="13" t="str">
        <f t="shared" si="34"/>
        <v>1420569947.947</v>
      </c>
      <c r="N386" s="12">
        <f t="shared" si="35"/>
        <v>42010.781804942133</v>
      </c>
      <c r="O386" t="b">
        <v>0</v>
      </c>
      <c r="P386">
        <v>383</v>
      </c>
      <c r="Q386" t="b">
        <v>1</v>
      </c>
      <c r="R386" t="s">
        <v>8269</v>
      </c>
      <c r="S386" s="5">
        <f t="shared" ref="S386:S449" si="36">E386/D386</f>
        <v>1.1210500000000001</v>
      </c>
      <c r="T386" s="6">
        <f t="shared" ref="T386:T449" si="37">E386/P386</f>
        <v>58.540469973890339</v>
      </c>
      <c r="U386" t="s">
        <v>8317</v>
      </c>
      <c r="V386" t="s">
        <v>8322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v>1413986501</v>
      </c>
      <c r="K387" s="13" t="str">
        <f t="shared" ref="K387:K450" si="38">LEFT(J387,10 )&amp; "."&amp; RIGHT(J387,3)</f>
        <v>1413986501.501</v>
      </c>
      <c r="L387" s="12">
        <f t="shared" ref="L387:L450" si="39">(((K387/60)/60)/24)+DATE(1970,1,1)</f>
        <v>41934.584508113425</v>
      </c>
      <c r="M387" s="13" t="str">
        <f t="shared" ref="M387:M450" si="40">LEFT(I387,10)&amp;"."&amp;RIGHT(I387,3)</f>
        <v>1416582101.101</v>
      </c>
      <c r="N387" s="12">
        <f t="shared" ref="N387:N450" si="41">(((M387/60)/60)/24)+DATE(1970,1,1)</f>
        <v>41964.62617015047</v>
      </c>
      <c r="O387" t="b">
        <v>0</v>
      </c>
      <c r="P387">
        <v>237</v>
      </c>
      <c r="Q387" t="b">
        <v>1</v>
      </c>
      <c r="R387" t="s">
        <v>8269</v>
      </c>
      <c r="S387" s="5">
        <f t="shared" si="36"/>
        <v>1.05982</v>
      </c>
      <c r="T387" s="6">
        <f t="shared" si="37"/>
        <v>111.79535864978902</v>
      </c>
      <c r="U387" t="s">
        <v>8317</v>
      </c>
      <c r="V387" t="s">
        <v>8322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v>1437950991</v>
      </c>
      <c r="K388" s="13" t="str">
        <f t="shared" si="38"/>
        <v>1437950991.991</v>
      </c>
      <c r="L388" s="12">
        <f t="shared" si="39"/>
        <v>42211.951296192128</v>
      </c>
      <c r="M388" s="13" t="str">
        <f t="shared" si="40"/>
        <v>1439246991.991</v>
      </c>
      <c r="N388" s="12">
        <f t="shared" si="41"/>
        <v>42226.951296192128</v>
      </c>
      <c r="O388" t="b">
        <v>0</v>
      </c>
      <c r="P388">
        <v>13</v>
      </c>
      <c r="Q388" t="b">
        <v>1</v>
      </c>
      <c r="R388" t="s">
        <v>8269</v>
      </c>
      <c r="S388" s="5">
        <f t="shared" si="36"/>
        <v>1.0016666666666667</v>
      </c>
      <c r="T388" s="6">
        <f t="shared" si="37"/>
        <v>46.230769230769234</v>
      </c>
      <c r="U388" t="s">
        <v>8317</v>
      </c>
      <c r="V388" t="s">
        <v>8322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v>1436976858</v>
      </c>
      <c r="K389" s="13" t="str">
        <f t="shared" si="38"/>
        <v>1436976858.858</v>
      </c>
      <c r="L389" s="12">
        <f t="shared" si="39"/>
        <v>42200.676607152782</v>
      </c>
      <c r="M389" s="13" t="str">
        <f t="shared" si="40"/>
        <v>1439618400.400</v>
      </c>
      <c r="N389" s="12">
        <f t="shared" si="41"/>
        <v>42231.250004629634</v>
      </c>
      <c r="O389" t="b">
        <v>0</v>
      </c>
      <c r="P389">
        <v>562</v>
      </c>
      <c r="Q389" t="b">
        <v>1</v>
      </c>
      <c r="R389" t="s">
        <v>8269</v>
      </c>
      <c r="S389" s="5">
        <f t="shared" si="36"/>
        <v>2.1398947368421051</v>
      </c>
      <c r="T389" s="6">
        <f t="shared" si="37"/>
        <v>144.69039145907473</v>
      </c>
      <c r="U389" t="s">
        <v>8317</v>
      </c>
      <c r="V389" t="s">
        <v>8322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v>1467078580</v>
      </c>
      <c r="K390" s="13" t="str">
        <f t="shared" si="38"/>
        <v>1467078580.580</v>
      </c>
      <c r="L390" s="12">
        <f t="shared" si="39"/>
        <v>42549.076164120372</v>
      </c>
      <c r="M390" s="13" t="str">
        <f t="shared" si="40"/>
        <v>1469670580.580</v>
      </c>
      <c r="N390" s="12">
        <f t="shared" si="41"/>
        <v>42579.076164120372</v>
      </c>
      <c r="O390" t="b">
        <v>0</v>
      </c>
      <c r="P390">
        <v>71</v>
      </c>
      <c r="Q390" t="b">
        <v>1</v>
      </c>
      <c r="R390" t="s">
        <v>8269</v>
      </c>
      <c r="S390" s="5">
        <f t="shared" si="36"/>
        <v>1.2616000000000001</v>
      </c>
      <c r="T390" s="6">
        <f t="shared" si="37"/>
        <v>88.845070422535215</v>
      </c>
      <c r="U390" t="s">
        <v>8317</v>
      </c>
      <c r="V390" t="s">
        <v>8322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v>1391477450</v>
      </c>
      <c r="K391" s="13" t="str">
        <f t="shared" si="38"/>
        <v>1391477450.450</v>
      </c>
      <c r="L391" s="12">
        <f t="shared" si="39"/>
        <v>41674.063083912035</v>
      </c>
      <c r="M391" s="13" t="str">
        <f t="shared" si="40"/>
        <v>1394233140.140</v>
      </c>
      <c r="N391" s="12">
        <f t="shared" si="41"/>
        <v>41705.957640509259</v>
      </c>
      <c r="O391" t="b">
        <v>0</v>
      </c>
      <c r="P391">
        <v>1510</v>
      </c>
      <c r="Q391" t="b">
        <v>1</v>
      </c>
      <c r="R391" t="s">
        <v>8269</v>
      </c>
      <c r="S391" s="5">
        <f t="shared" si="36"/>
        <v>1.8153547058823529</v>
      </c>
      <c r="T391" s="6">
        <f t="shared" si="37"/>
        <v>81.75107284768211</v>
      </c>
      <c r="U391" t="s">
        <v>8317</v>
      </c>
      <c r="V391" t="s">
        <v>8322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v>1429318372</v>
      </c>
      <c r="K392" s="13" t="str">
        <f t="shared" si="38"/>
        <v>1429318372.372</v>
      </c>
      <c r="L392" s="12">
        <f t="shared" si="39"/>
        <v>42112.036717268522</v>
      </c>
      <c r="M392" s="13" t="str">
        <f t="shared" si="40"/>
        <v>1431046372.372</v>
      </c>
      <c r="N392" s="12">
        <f t="shared" si="41"/>
        <v>42132.036717268522</v>
      </c>
      <c r="O392" t="b">
        <v>0</v>
      </c>
      <c r="P392">
        <v>14</v>
      </c>
      <c r="Q392" t="b">
        <v>1</v>
      </c>
      <c r="R392" t="s">
        <v>8269</v>
      </c>
      <c r="S392" s="5">
        <f t="shared" si="36"/>
        <v>1</v>
      </c>
      <c r="T392" s="6">
        <f t="shared" si="37"/>
        <v>71.428571428571431</v>
      </c>
      <c r="U392" t="s">
        <v>8317</v>
      </c>
      <c r="V392" t="s">
        <v>8322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v>1321578051</v>
      </c>
      <c r="K393" s="13" t="str">
        <f t="shared" si="38"/>
        <v>1321578051.051</v>
      </c>
      <c r="L393" s="12">
        <f t="shared" si="39"/>
        <v>40865.042257534726</v>
      </c>
      <c r="M393" s="13" t="str">
        <f t="shared" si="40"/>
        <v>1324169940.940</v>
      </c>
      <c r="N393" s="12">
        <f t="shared" si="41"/>
        <v>40895.040983101855</v>
      </c>
      <c r="O393" t="b">
        <v>0</v>
      </c>
      <c r="P393">
        <v>193</v>
      </c>
      <c r="Q393" t="b">
        <v>1</v>
      </c>
      <c r="R393" t="s">
        <v>8269</v>
      </c>
      <c r="S393" s="5">
        <f t="shared" si="36"/>
        <v>1.0061</v>
      </c>
      <c r="T393" s="6">
        <f t="shared" si="37"/>
        <v>104.25906735751295</v>
      </c>
      <c r="U393" t="s">
        <v>8317</v>
      </c>
      <c r="V393" t="s">
        <v>8322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v>1312823571</v>
      </c>
      <c r="K394" s="13" t="str">
        <f t="shared" si="38"/>
        <v>1312823571.571</v>
      </c>
      <c r="L394" s="12">
        <f t="shared" si="39"/>
        <v>40763.717263553241</v>
      </c>
      <c r="M394" s="13" t="str">
        <f t="shared" si="40"/>
        <v>1315450800.800</v>
      </c>
      <c r="N394" s="12">
        <f t="shared" si="41"/>
        <v>40794.12500925926</v>
      </c>
      <c r="O394" t="b">
        <v>0</v>
      </c>
      <c r="P394">
        <v>206</v>
      </c>
      <c r="Q394" t="b">
        <v>1</v>
      </c>
      <c r="R394" t="s">
        <v>8269</v>
      </c>
      <c r="S394" s="5">
        <f t="shared" si="36"/>
        <v>1.009027027027027</v>
      </c>
      <c r="T394" s="6">
        <f t="shared" si="37"/>
        <v>90.616504854368927</v>
      </c>
      <c r="U394" t="s">
        <v>8317</v>
      </c>
      <c r="V394" t="s">
        <v>8322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v>1378746052</v>
      </c>
      <c r="K395" s="13" t="str">
        <f t="shared" si="38"/>
        <v>1378746052.052</v>
      </c>
      <c r="L395" s="12">
        <f t="shared" si="39"/>
        <v>41526.708935787035</v>
      </c>
      <c r="M395" s="13" t="str">
        <f t="shared" si="40"/>
        <v>1381424452.452</v>
      </c>
      <c r="N395" s="12">
        <f t="shared" si="41"/>
        <v>41557.708940416662</v>
      </c>
      <c r="O395" t="b">
        <v>0</v>
      </c>
      <c r="P395">
        <v>351</v>
      </c>
      <c r="Q395" t="b">
        <v>1</v>
      </c>
      <c r="R395" t="s">
        <v>8269</v>
      </c>
      <c r="S395" s="5">
        <f t="shared" si="36"/>
        <v>1.10446</v>
      </c>
      <c r="T395" s="6">
        <f t="shared" si="37"/>
        <v>157.33048433048432</v>
      </c>
      <c r="U395" t="s">
        <v>8317</v>
      </c>
      <c r="V395" t="s">
        <v>8322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v>1455737882</v>
      </c>
      <c r="K396" s="13" t="str">
        <f t="shared" si="38"/>
        <v>1455737882.882</v>
      </c>
      <c r="L396" s="12">
        <f t="shared" si="39"/>
        <v>42417.818088912041</v>
      </c>
      <c r="M396" s="13" t="str">
        <f t="shared" si="40"/>
        <v>1460918282.282</v>
      </c>
      <c r="N396" s="12">
        <f t="shared" si="41"/>
        <v>42477.776415300927</v>
      </c>
      <c r="O396" t="b">
        <v>0</v>
      </c>
      <c r="P396">
        <v>50</v>
      </c>
      <c r="Q396" t="b">
        <v>1</v>
      </c>
      <c r="R396" t="s">
        <v>8269</v>
      </c>
      <c r="S396" s="5">
        <f t="shared" si="36"/>
        <v>1.118936170212766</v>
      </c>
      <c r="T396" s="6">
        <f t="shared" si="37"/>
        <v>105.18</v>
      </c>
      <c r="U396" t="s">
        <v>8317</v>
      </c>
      <c r="V396" t="s">
        <v>8322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v>1332452960</v>
      </c>
      <c r="K397" s="13" t="str">
        <f t="shared" si="38"/>
        <v>1332452960.960</v>
      </c>
      <c r="L397" s="12">
        <f t="shared" si="39"/>
        <v>40990.909270370372</v>
      </c>
      <c r="M397" s="13" t="str">
        <f t="shared" si="40"/>
        <v>1335562320.320</v>
      </c>
      <c r="N397" s="12">
        <f t="shared" si="41"/>
        <v>41026.897225925924</v>
      </c>
      <c r="O397" t="b">
        <v>0</v>
      </c>
      <c r="P397">
        <v>184</v>
      </c>
      <c r="Q397" t="b">
        <v>1</v>
      </c>
      <c r="R397" t="s">
        <v>8269</v>
      </c>
      <c r="S397" s="5">
        <f t="shared" si="36"/>
        <v>1.0804450000000001</v>
      </c>
      <c r="T397" s="6">
        <f t="shared" si="37"/>
        <v>58.719836956521746</v>
      </c>
      <c r="U397" t="s">
        <v>8317</v>
      </c>
      <c r="V397" t="s">
        <v>8322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v>1340372006</v>
      </c>
      <c r="K398" s="13" t="str">
        <f t="shared" si="38"/>
        <v>1340372006.006</v>
      </c>
      <c r="L398" s="12">
        <f t="shared" si="39"/>
        <v>41082.564884328705</v>
      </c>
      <c r="M398" s="13" t="str">
        <f t="shared" si="40"/>
        <v>1341668006.006</v>
      </c>
      <c r="N398" s="12">
        <f t="shared" si="41"/>
        <v>41097.564884328705</v>
      </c>
      <c r="O398" t="b">
        <v>0</v>
      </c>
      <c r="P398">
        <v>196</v>
      </c>
      <c r="Q398" t="b">
        <v>1</v>
      </c>
      <c r="R398" t="s">
        <v>8269</v>
      </c>
      <c r="S398" s="5">
        <f t="shared" si="36"/>
        <v>1.0666666666666667</v>
      </c>
      <c r="T398" s="6">
        <f t="shared" si="37"/>
        <v>81.632653061224488</v>
      </c>
      <c r="U398" t="s">
        <v>8317</v>
      </c>
      <c r="V398" t="s">
        <v>8322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v>1279651084</v>
      </c>
      <c r="K399" s="13" t="str">
        <f t="shared" si="38"/>
        <v>1279651084.084</v>
      </c>
      <c r="L399" s="12">
        <f t="shared" si="39"/>
        <v>40379.776436157408</v>
      </c>
      <c r="M399" s="13" t="str">
        <f t="shared" si="40"/>
        <v>1283312640.640</v>
      </c>
      <c r="N399" s="12">
        <f t="shared" si="41"/>
        <v>40422.155562962966</v>
      </c>
      <c r="O399" t="b">
        <v>0</v>
      </c>
      <c r="P399">
        <v>229</v>
      </c>
      <c r="Q399" t="b">
        <v>1</v>
      </c>
      <c r="R399" t="s">
        <v>8269</v>
      </c>
      <c r="S399" s="5">
        <f t="shared" si="36"/>
        <v>1.0390027322404372</v>
      </c>
      <c r="T399" s="6">
        <f t="shared" si="37"/>
        <v>56.460043668122275</v>
      </c>
      <c r="U399" t="s">
        <v>8317</v>
      </c>
      <c r="V399" t="s">
        <v>8322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v>1426446126</v>
      </c>
      <c r="K400" s="13" t="str">
        <f t="shared" si="38"/>
        <v>1426446126.126</v>
      </c>
      <c r="L400" s="12">
        <f t="shared" si="39"/>
        <v>42078.793126458331</v>
      </c>
      <c r="M400" s="13" t="str">
        <f t="shared" si="40"/>
        <v>1430334126.126</v>
      </c>
      <c r="N400" s="12">
        <f t="shared" si="41"/>
        <v>42123.793126458331</v>
      </c>
      <c r="O400" t="b">
        <v>0</v>
      </c>
      <c r="P400">
        <v>67</v>
      </c>
      <c r="Q400" t="b">
        <v>1</v>
      </c>
      <c r="R400" t="s">
        <v>8269</v>
      </c>
      <c r="S400" s="5">
        <f t="shared" si="36"/>
        <v>1.2516</v>
      </c>
      <c r="T400" s="6">
        <f t="shared" si="37"/>
        <v>140.1044776119403</v>
      </c>
      <c r="U400" t="s">
        <v>8317</v>
      </c>
      <c r="V400" t="s">
        <v>8322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v>1479070867</v>
      </c>
      <c r="K401" s="13" t="str">
        <f t="shared" si="38"/>
        <v>1479070867.867</v>
      </c>
      <c r="L401" s="12">
        <f t="shared" si="39"/>
        <v>42687.875785497687</v>
      </c>
      <c r="M401" s="13" t="str">
        <f t="shared" si="40"/>
        <v>1481716800.800</v>
      </c>
      <c r="N401" s="12">
        <f t="shared" si="41"/>
        <v>42718.500009259253</v>
      </c>
      <c r="O401" t="b">
        <v>0</v>
      </c>
      <c r="P401">
        <v>95</v>
      </c>
      <c r="Q401" t="b">
        <v>1</v>
      </c>
      <c r="R401" t="s">
        <v>8269</v>
      </c>
      <c r="S401" s="5">
        <f t="shared" si="36"/>
        <v>1.0680499999999999</v>
      </c>
      <c r="T401" s="6">
        <f t="shared" si="37"/>
        <v>224.85263157894738</v>
      </c>
      <c r="U401" t="s">
        <v>8317</v>
      </c>
      <c r="V401" t="s">
        <v>8322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v>1397661347</v>
      </c>
      <c r="K402" s="13" t="str">
        <f t="shared" si="38"/>
        <v>1397661347.347</v>
      </c>
      <c r="L402" s="12">
        <f t="shared" si="39"/>
        <v>41745.635964664354</v>
      </c>
      <c r="M402" s="13" t="str">
        <f t="shared" si="40"/>
        <v>1400297400.400</v>
      </c>
      <c r="N402" s="12">
        <f t="shared" si="41"/>
        <v>41776.145837962962</v>
      </c>
      <c r="O402" t="b">
        <v>0</v>
      </c>
      <c r="P402">
        <v>62</v>
      </c>
      <c r="Q402" t="b">
        <v>1</v>
      </c>
      <c r="R402" t="s">
        <v>8269</v>
      </c>
      <c r="S402" s="5">
        <f t="shared" si="36"/>
        <v>1.1230249999999999</v>
      </c>
      <c r="T402" s="6">
        <f t="shared" si="37"/>
        <v>181.13306451612902</v>
      </c>
      <c r="U402" t="s">
        <v>8317</v>
      </c>
      <c r="V402" t="s">
        <v>8322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v>1310155970</v>
      </c>
      <c r="K403" s="13" t="str">
        <f t="shared" si="38"/>
        <v>1310155970.970</v>
      </c>
      <c r="L403" s="12">
        <f t="shared" si="39"/>
        <v>40732.842256597221</v>
      </c>
      <c r="M403" s="13" t="str">
        <f t="shared" si="40"/>
        <v>1312747970.970</v>
      </c>
      <c r="N403" s="12">
        <f t="shared" si="41"/>
        <v>40762.842256597221</v>
      </c>
      <c r="O403" t="b">
        <v>0</v>
      </c>
      <c r="P403">
        <v>73</v>
      </c>
      <c r="Q403" t="b">
        <v>1</v>
      </c>
      <c r="R403" t="s">
        <v>8269</v>
      </c>
      <c r="S403" s="5">
        <f t="shared" si="36"/>
        <v>1.0381199999999999</v>
      </c>
      <c r="T403" s="6">
        <f t="shared" si="37"/>
        <v>711.04109589041093</v>
      </c>
      <c r="U403" t="s">
        <v>8317</v>
      </c>
      <c r="V403" t="s">
        <v>8322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v>1444913817</v>
      </c>
      <c r="K404" s="13" t="str">
        <f t="shared" si="38"/>
        <v>1444913817.817</v>
      </c>
      <c r="L404" s="12">
        <f t="shared" si="39"/>
        <v>42292.539558067132</v>
      </c>
      <c r="M404" s="13" t="str">
        <f t="shared" si="40"/>
        <v>1446731817.817</v>
      </c>
      <c r="N404" s="12">
        <f t="shared" si="41"/>
        <v>42313.581224733796</v>
      </c>
      <c r="O404" t="b">
        <v>0</v>
      </c>
      <c r="P404">
        <v>43</v>
      </c>
      <c r="Q404" t="b">
        <v>1</v>
      </c>
      <c r="R404" t="s">
        <v>8269</v>
      </c>
      <c r="S404" s="5">
        <f t="shared" si="36"/>
        <v>1.4165000000000001</v>
      </c>
      <c r="T404" s="6">
        <f t="shared" si="37"/>
        <v>65.883720930232556</v>
      </c>
      <c r="U404" t="s">
        <v>8317</v>
      </c>
      <c r="V404" t="s">
        <v>8322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v>1308900441</v>
      </c>
      <c r="K405" s="13" t="str">
        <f t="shared" si="38"/>
        <v>1308900441.441</v>
      </c>
      <c r="L405" s="12">
        <f t="shared" si="39"/>
        <v>40718.310664826386</v>
      </c>
      <c r="M405" s="13" t="str">
        <f t="shared" si="40"/>
        <v>1312960080.080</v>
      </c>
      <c r="N405" s="12">
        <f t="shared" si="41"/>
        <v>40765.297223148147</v>
      </c>
      <c r="O405" t="b">
        <v>0</v>
      </c>
      <c r="P405">
        <v>70</v>
      </c>
      <c r="Q405" t="b">
        <v>1</v>
      </c>
      <c r="R405" t="s">
        <v>8269</v>
      </c>
      <c r="S405" s="5">
        <f t="shared" si="36"/>
        <v>1.0526</v>
      </c>
      <c r="T405" s="6">
        <f t="shared" si="37"/>
        <v>75.185714285714283</v>
      </c>
      <c r="U405" t="s">
        <v>8317</v>
      </c>
      <c r="V405" t="s">
        <v>8322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v>1389107062</v>
      </c>
      <c r="K406" s="13" t="str">
        <f t="shared" si="38"/>
        <v>1389107062.062</v>
      </c>
      <c r="L406" s="12">
        <f t="shared" si="39"/>
        <v>41646.628033125002</v>
      </c>
      <c r="M406" s="13" t="str">
        <f t="shared" si="40"/>
        <v>1391641440.440</v>
      </c>
      <c r="N406" s="12">
        <f t="shared" si="41"/>
        <v>41675.961116203704</v>
      </c>
      <c r="O406" t="b">
        <v>0</v>
      </c>
      <c r="P406">
        <v>271</v>
      </c>
      <c r="Q406" t="b">
        <v>1</v>
      </c>
      <c r="R406" t="s">
        <v>8269</v>
      </c>
      <c r="S406" s="5">
        <f t="shared" si="36"/>
        <v>1.0309142857142857</v>
      </c>
      <c r="T406" s="6">
        <f t="shared" si="37"/>
        <v>133.14391143911439</v>
      </c>
      <c r="U406" t="s">
        <v>8317</v>
      </c>
      <c r="V406" t="s">
        <v>8322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v>1391479339</v>
      </c>
      <c r="K407" s="13" t="str">
        <f t="shared" si="38"/>
        <v>1391479339.339</v>
      </c>
      <c r="L407" s="12">
        <f t="shared" si="39"/>
        <v>41674.084946053241</v>
      </c>
      <c r="M407" s="13" t="str">
        <f t="shared" si="40"/>
        <v>1394071339.339</v>
      </c>
      <c r="N407" s="12">
        <f t="shared" si="41"/>
        <v>41704.084946053241</v>
      </c>
      <c r="O407" t="b">
        <v>0</v>
      </c>
      <c r="P407">
        <v>55</v>
      </c>
      <c r="Q407" t="b">
        <v>1</v>
      </c>
      <c r="R407" t="s">
        <v>8269</v>
      </c>
      <c r="S407" s="5">
        <f t="shared" si="36"/>
        <v>1.0765957446808512</v>
      </c>
      <c r="T407" s="6">
        <f t="shared" si="37"/>
        <v>55.2</v>
      </c>
      <c r="U407" t="s">
        <v>8317</v>
      </c>
      <c r="V407" t="s">
        <v>8322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v>1301975637</v>
      </c>
      <c r="K408" s="13" t="str">
        <f t="shared" si="38"/>
        <v>1301975637.637</v>
      </c>
      <c r="L408" s="12">
        <f t="shared" si="39"/>
        <v>40638.16247265046</v>
      </c>
      <c r="M408" s="13" t="str">
        <f t="shared" si="40"/>
        <v>1304920740.740</v>
      </c>
      <c r="N408" s="12">
        <f t="shared" si="41"/>
        <v>40672.249314120374</v>
      </c>
      <c r="O408" t="b">
        <v>0</v>
      </c>
      <c r="P408">
        <v>35</v>
      </c>
      <c r="Q408" t="b">
        <v>1</v>
      </c>
      <c r="R408" t="s">
        <v>8269</v>
      </c>
      <c r="S408" s="5">
        <f t="shared" si="36"/>
        <v>1.0770464285714285</v>
      </c>
      <c r="T408" s="6">
        <f t="shared" si="37"/>
        <v>86.163714285714292</v>
      </c>
      <c r="U408" t="s">
        <v>8317</v>
      </c>
      <c r="V408" t="s">
        <v>8322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v>1316552050</v>
      </c>
      <c r="K409" s="13" t="str">
        <f t="shared" si="38"/>
        <v>1316552050.050</v>
      </c>
      <c r="L409" s="12">
        <f t="shared" si="39"/>
        <v>40806.870949652781</v>
      </c>
      <c r="M409" s="13" t="str">
        <f t="shared" si="40"/>
        <v>1321739650.650</v>
      </c>
      <c r="N409" s="12">
        <f t="shared" si="41"/>
        <v>40866.912623263888</v>
      </c>
      <c r="O409" t="b">
        <v>0</v>
      </c>
      <c r="P409">
        <v>22</v>
      </c>
      <c r="Q409" t="b">
        <v>1</v>
      </c>
      <c r="R409" t="s">
        <v>8269</v>
      </c>
      <c r="S409" s="5">
        <f t="shared" si="36"/>
        <v>1.0155000000000001</v>
      </c>
      <c r="T409" s="6">
        <f t="shared" si="37"/>
        <v>92.318181818181813</v>
      </c>
      <c r="U409" t="s">
        <v>8317</v>
      </c>
      <c r="V409" t="s">
        <v>8322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v>1380217190</v>
      </c>
      <c r="K410" s="13" t="str">
        <f t="shared" si="38"/>
        <v>1380217190.190</v>
      </c>
      <c r="L410" s="12">
        <f t="shared" si="39"/>
        <v>41543.735997569442</v>
      </c>
      <c r="M410" s="13" t="str">
        <f t="shared" si="40"/>
        <v>1383676790.790</v>
      </c>
      <c r="N410" s="12">
        <f t="shared" si="41"/>
        <v>41583.777671180556</v>
      </c>
      <c r="O410" t="b">
        <v>0</v>
      </c>
      <c r="P410">
        <v>38</v>
      </c>
      <c r="Q410" t="b">
        <v>1</v>
      </c>
      <c r="R410" t="s">
        <v>8269</v>
      </c>
      <c r="S410" s="5">
        <f t="shared" si="36"/>
        <v>1.0143766666666667</v>
      </c>
      <c r="T410" s="6">
        <f t="shared" si="37"/>
        <v>160.16473684210527</v>
      </c>
      <c r="U410" t="s">
        <v>8317</v>
      </c>
      <c r="V410" t="s">
        <v>8322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v>1466628144</v>
      </c>
      <c r="K411" s="13" t="str">
        <f t="shared" si="38"/>
        <v>1466628144.144</v>
      </c>
      <c r="L411" s="12">
        <f t="shared" si="39"/>
        <v>42543.862779444447</v>
      </c>
      <c r="M411" s="13" t="str">
        <f t="shared" si="40"/>
        <v>1469220144.144</v>
      </c>
      <c r="N411" s="12">
        <f t="shared" si="41"/>
        <v>42573.862779444447</v>
      </c>
      <c r="O411" t="b">
        <v>0</v>
      </c>
      <c r="P411">
        <v>15</v>
      </c>
      <c r="Q411" t="b">
        <v>1</v>
      </c>
      <c r="R411" t="s">
        <v>8269</v>
      </c>
      <c r="S411" s="5">
        <f t="shared" si="36"/>
        <v>1.3680000000000001</v>
      </c>
      <c r="T411" s="6">
        <f t="shared" si="37"/>
        <v>45.6</v>
      </c>
      <c r="U411" t="s">
        <v>8317</v>
      </c>
      <c r="V411" t="s">
        <v>8322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v>1429486397</v>
      </c>
      <c r="K412" s="13" t="str">
        <f t="shared" si="38"/>
        <v>1429486397.397</v>
      </c>
      <c r="L412" s="12">
        <f t="shared" si="39"/>
        <v>42113.981451354164</v>
      </c>
      <c r="M412" s="13" t="str">
        <f t="shared" si="40"/>
        <v>1434670397.397</v>
      </c>
      <c r="N412" s="12">
        <f t="shared" si="41"/>
        <v>42173.981451354164</v>
      </c>
      <c r="O412" t="b">
        <v>0</v>
      </c>
      <c r="P412">
        <v>7</v>
      </c>
      <c r="Q412" t="b">
        <v>1</v>
      </c>
      <c r="R412" t="s">
        <v>8269</v>
      </c>
      <c r="S412" s="5">
        <f t="shared" si="36"/>
        <v>1.2829999999999999</v>
      </c>
      <c r="T412" s="6">
        <f t="shared" si="37"/>
        <v>183.28571428571428</v>
      </c>
      <c r="U412" t="s">
        <v>8317</v>
      </c>
      <c r="V412" t="s">
        <v>8322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v>1384920804</v>
      </c>
      <c r="K413" s="13" t="str">
        <f t="shared" si="38"/>
        <v>1384920804.804</v>
      </c>
      <c r="L413" s="12">
        <f t="shared" si="39"/>
        <v>41598.175981527776</v>
      </c>
      <c r="M413" s="13" t="str">
        <f t="shared" si="40"/>
        <v>1387688400.400</v>
      </c>
      <c r="N413" s="12">
        <f t="shared" si="41"/>
        <v>41630.208337962962</v>
      </c>
      <c r="O413" t="b">
        <v>0</v>
      </c>
      <c r="P413">
        <v>241</v>
      </c>
      <c r="Q413" t="b">
        <v>1</v>
      </c>
      <c r="R413" t="s">
        <v>8269</v>
      </c>
      <c r="S413" s="5">
        <f t="shared" si="36"/>
        <v>1.0105</v>
      </c>
      <c r="T413" s="6">
        <f t="shared" si="37"/>
        <v>125.78838174273859</v>
      </c>
      <c r="U413" t="s">
        <v>8317</v>
      </c>
      <c r="V413" t="s">
        <v>8322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v>1341856178</v>
      </c>
      <c r="K414" s="13" t="str">
        <f t="shared" si="38"/>
        <v>1341856178.178</v>
      </c>
      <c r="L414" s="12">
        <f t="shared" si="39"/>
        <v>41099.742802986111</v>
      </c>
      <c r="M414" s="13" t="str">
        <f t="shared" si="40"/>
        <v>1343238578.578</v>
      </c>
      <c r="N414" s="12">
        <f t="shared" si="41"/>
        <v>41115.742807615745</v>
      </c>
      <c r="O414" t="b">
        <v>0</v>
      </c>
      <c r="P414">
        <v>55</v>
      </c>
      <c r="Q414" t="b">
        <v>1</v>
      </c>
      <c r="R414" t="s">
        <v>8269</v>
      </c>
      <c r="S414" s="5">
        <f t="shared" si="36"/>
        <v>1.2684</v>
      </c>
      <c r="T414" s="6">
        <f t="shared" si="37"/>
        <v>57.654545454545456</v>
      </c>
      <c r="U414" t="s">
        <v>8317</v>
      </c>
      <c r="V414" t="s">
        <v>8322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v>1340139811</v>
      </c>
      <c r="K415" s="13" t="str">
        <f t="shared" si="38"/>
        <v>1340139811.811</v>
      </c>
      <c r="L415" s="12">
        <f t="shared" si="39"/>
        <v>41079.877451516208</v>
      </c>
      <c r="M415" s="13" t="str">
        <f t="shared" si="40"/>
        <v>1342731811.811</v>
      </c>
      <c r="N415" s="12">
        <f t="shared" si="41"/>
        <v>41109.877451516208</v>
      </c>
      <c r="O415" t="b">
        <v>0</v>
      </c>
      <c r="P415">
        <v>171</v>
      </c>
      <c r="Q415" t="b">
        <v>1</v>
      </c>
      <c r="R415" t="s">
        <v>8269</v>
      </c>
      <c r="S415" s="5">
        <f t="shared" si="36"/>
        <v>1.0508593749999999</v>
      </c>
      <c r="T415" s="6">
        <f t="shared" si="37"/>
        <v>78.660818713450297</v>
      </c>
      <c r="U415" t="s">
        <v>8317</v>
      </c>
      <c r="V415" t="s">
        <v>8322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v>1378949465</v>
      </c>
      <c r="K416" s="13" t="str">
        <f t="shared" si="38"/>
        <v>1378949465.465</v>
      </c>
      <c r="L416" s="12">
        <f t="shared" si="39"/>
        <v>41529.063257696762</v>
      </c>
      <c r="M416" s="13" t="str">
        <f t="shared" si="40"/>
        <v>1381541465.465</v>
      </c>
      <c r="N416" s="12">
        <f t="shared" si="41"/>
        <v>41559.063257696762</v>
      </c>
      <c r="O416" t="b">
        <v>0</v>
      </c>
      <c r="P416">
        <v>208</v>
      </c>
      <c r="Q416" t="b">
        <v>1</v>
      </c>
      <c r="R416" t="s">
        <v>8269</v>
      </c>
      <c r="S416" s="5">
        <f t="shared" si="36"/>
        <v>1.0285405405405406</v>
      </c>
      <c r="T416" s="6">
        <f t="shared" si="37"/>
        <v>91.480769230769226</v>
      </c>
      <c r="U416" t="s">
        <v>8317</v>
      </c>
      <c r="V416" t="s">
        <v>8322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v>1411417602</v>
      </c>
      <c r="K417" s="13" t="str">
        <f t="shared" si="38"/>
        <v>1411417602.602</v>
      </c>
      <c r="L417" s="12">
        <f t="shared" si="39"/>
        <v>41904.851881967596</v>
      </c>
      <c r="M417" s="13" t="str">
        <f t="shared" si="40"/>
        <v>1413547200.200</v>
      </c>
      <c r="N417" s="12">
        <f t="shared" si="41"/>
        <v>41929.500002314817</v>
      </c>
      <c r="O417" t="b">
        <v>0</v>
      </c>
      <c r="P417">
        <v>21</v>
      </c>
      <c r="Q417" t="b">
        <v>1</v>
      </c>
      <c r="R417" t="s">
        <v>8269</v>
      </c>
      <c r="S417" s="5">
        <f t="shared" si="36"/>
        <v>1.0214714285714286</v>
      </c>
      <c r="T417" s="6">
        <f t="shared" si="37"/>
        <v>68.09809523809524</v>
      </c>
      <c r="U417" t="s">
        <v>8317</v>
      </c>
      <c r="V417" t="s">
        <v>8322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v>1389259831</v>
      </c>
      <c r="K418" s="13" t="str">
        <f t="shared" si="38"/>
        <v>1389259831.831</v>
      </c>
      <c r="L418" s="12">
        <f t="shared" si="39"/>
        <v>41648.396201747688</v>
      </c>
      <c r="M418" s="13" t="str">
        <f t="shared" si="40"/>
        <v>1391851831.831</v>
      </c>
      <c r="N418" s="12">
        <f t="shared" si="41"/>
        <v>41678.396201747688</v>
      </c>
      <c r="O418" t="b">
        <v>0</v>
      </c>
      <c r="P418">
        <v>25</v>
      </c>
      <c r="Q418" t="b">
        <v>1</v>
      </c>
      <c r="R418" t="s">
        <v>8269</v>
      </c>
      <c r="S418" s="5">
        <f t="shared" si="36"/>
        <v>1.2021700000000002</v>
      </c>
      <c r="T418" s="6">
        <f t="shared" si="37"/>
        <v>48.086800000000004</v>
      </c>
      <c r="U418" t="s">
        <v>8317</v>
      </c>
      <c r="V418" t="s">
        <v>8322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v>1364426260</v>
      </c>
      <c r="K419" s="13" t="str">
        <f t="shared" si="38"/>
        <v>1364426260.260</v>
      </c>
      <c r="L419" s="12">
        <f t="shared" si="39"/>
        <v>41360.970604861111</v>
      </c>
      <c r="M419" s="13" t="str">
        <f t="shared" si="40"/>
        <v>1365395580.580</v>
      </c>
      <c r="N419" s="12">
        <f t="shared" si="41"/>
        <v>41372.189590046299</v>
      </c>
      <c r="O419" t="b">
        <v>0</v>
      </c>
      <c r="P419">
        <v>52</v>
      </c>
      <c r="Q419" t="b">
        <v>1</v>
      </c>
      <c r="R419" t="s">
        <v>8269</v>
      </c>
      <c r="S419" s="5">
        <f t="shared" si="36"/>
        <v>1.0024761904761905</v>
      </c>
      <c r="T419" s="6">
        <f t="shared" si="37"/>
        <v>202.42307692307693</v>
      </c>
      <c r="U419" t="s">
        <v>8317</v>
      </c>
      <c r="V419" t="s">
        <v>8322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v>1435041997</v>
      </c>
      <c r="K420" s="13" t="str">
        <f t="shared" si="38"/>
        <v>1435041997.997</v>
      </c>
      <c r="L420" s="12">
        <f t="shared" si="39"/>
        <v>42178.282384224542</v>
      </c>
      <c r="M420" s="13" t="str">
        <f t="shared" si="40"/>
        <v>1437633997.997</v>
      </c>
      <c r="N420" s="12">
        <f t="shared" si="41"/>
        <v>42208.282384224542</v>
      </c>
      <c r="O420" t="b">
        <v>0</v>
      </c>
      <c r="P420">
        <v>104</v>
      </c>
      <c r="Q420" t="b">
        <v>1</v>
      </c>
      <c r="R420" t="s">
        <v>8269</v>
      </c>
      <c r="S420" s="5">
        <f t="shared" si="36"/>
        <v>1.0063392857142857</v>
      </c>
      <c r="T420" s="6">
        <f t="shared" si="37"/>
        <v>216.75</v>
      </c>
      <c r="U420" t="s">
        <v>8317</v>
      </c>
      <c r="V420" t="s">
        <v>8322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v>1367352787</v>
      </c>
      <c r="K421" s="13" t="str">
        <f t="shared" si="38"/>
        <v>1367352787.787</v>
      </c>
      <c r="L421" s="12">
        <f t="shared" si="39"/>
        <v>41394.842451238423</v>
      </c>
      <c r="M421" s="13" t="str">
        <f t="shared" si="40"/>
        <v>1372536787.787</v>
      </c>
      <c r="N421" s="12">
        <f t="shared" si="41"/>
        <v>41454.842451238423</v>
      </c>
      <c r="O421" t="b">
        <v>0</v>
      </c>
      <c r="P421">
        <v>73</v>
      </c>
      <c r="Q421" t="b">
        <v>1</v>
      </c>
      <c r="R421" t="s">
        <v>8269</v>
      </c>
      <c r="S421" s="5">
        <f t="shared" si="36"/>
        <v>1.004375</v>
      </c>
      <c r="T421" s="6">
        <f t="shared" si="37"/>
        <v>110.06849315068493</v>
      </c>
      <c r="U421" t="s">
        <v>8317</v>
      </c>
      <c r="V421" t="s">
        <v>8322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v>1392183631</v>
      </c>
      <c r="K422" s="13" t="str">
        <f t="shared" si="38"/>
        <v>1392183631.631</v>
      </c>
      <c r="L422" s="12">
        <f t="shared" si="39"/>
        <v>41682.236477210652</v>
      </c>
      <c r="M422" s="13" t="str">
        <f t="shared" si="40"/>
        <v>1394772031.031</v>
      </c>
      <c r="N422" s="12">
        <f t="shared" si="41"/>
        <v>41712.194803599537</v>
      </c>
      <c r="O422" t="b">
        <v>0</v>
      </c>
      <c r="P422">
        <v>3</v>
      </c>
      <c r="Q422" t="b">
        <v>0</v>
      </c>
      <c r="R422" t="s">
        <v>8270</v>
      </c>
      <c r="S422" s="5">
        <f t="shared" si="36"/>
        <v>4.3939393939393936E-3</v>
      </c>
      <c r="T422" s="6">
        <f t="shared" si="37"/>
        <v>4.833333333333333</v>
      </c>
      <c r="U422" t="s">
        <v>8317</v>
      </c>
      <c r="V422" t="s">
        <v>8323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v>1434973656</v>
      </c>
      <c r="K423" s="13" t="str">
        <f t="shared" si="38"/>
        <v>1434973656.656</v>
      </c>
      <c r="L423" s="12">
        <f t="shared" si="39"/>
        <v>42177.491396481477</v>
      </c>
      <c r="M423" s="13" t="str">
        <f t="shared" si="40"/>
        <v>1440157656.656</v>
      </c>
      <c r="N423" s="12">
        <f t="shared" si="41"/>
        <v>42237.491396481477</v>
      </c>
      <c r="O423" t="b">
        <v>0</v>
      </c>
      <c r="P423">
        <v>6</v>
      </c>
      <c r="Q423" t="b">
        <v>0</v>
      </c>
      <c r="R423" t="s">
        <v>8270</v>
      </c>
      <c r="S423" s="5">
        <f t="shared" si="36"/>
        <v>2.0066666666666667E-2</v>
      </c>
      <c r="T423" s="6">
        <f t="shared" si="37"/>
        <v>50.166666666666664</v>
      </c>
      <c r="U423" t="s">
        <v>8317</v>
      </c>
      <c r="V423" t="s">
        <v>8323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v>1407824097</v>
      </c>
      <c r="K424" s="13" t="str">
        <f t="shared" si="38"/>
        <v>1407824097.097</v>
      </c>
      <c r="L424" s="12">
        <f t="shared" si="39"/>
        <v>41863.260383067129</v>
      </c>
      <c r="M424" s="13" t="str">
        <f t="shared" si="40"/>
        <v>1410416097.097</v>
      </c>
      <c r="N424" s="12">
        <f t="shared" si="41"/>
        <v>41893.260383067129</v>
      </c>
      <c r="O424" t="b">
        <v>0</v>
      </c>
      <c r="P424">
        <v>12</v>
      </c>
      <c r="Q424" t="b">
        <v>0</v>
      </c>
      <c r="R424" t="s">
        <v>8270</v>
      </c>
      <c r="S424" s="5">
        <f t="shared" si="36"/>
        <v>1.0749999999999999E-2</v>
      </c>
      <c r="T424" s="6">
        <f t="shared" si="37"/>
        <v>35.833333333333336</v>
      </c>
      <c r="U424" t="s">
        <v>8317</v>
      </c>
      <c r="V424" t="s">
        <v>8323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v>1367878430</v>
      </c>
      <c r="K425" s="13" t="str">
        <f t="shared" si="38"/>
        <v>1367878430.430</v>
      </c>
      <c r="L425" s="12">
        <f t="shared" si="39"/>
        <v>41400.926278125</v>
      </c>
      <c r="M425" s="13" t="str">
        <f t="shared" si="40"/>
        <v>1370470430.430</v>
      </c>
      <c r="N425" s="12">
        <f t="shared" si="41"/>
        <v>41430.926278125</v>
      </c>
      <c r="O425" t="b">
        <v>0</v>
      </c>
      <c r="P425">
        <v>13</v>
      </c>
      <c r="Q425" t="b">
        <v>0</v>
      </c>
      <c r="R425" t="s">
        <v>8270</v>
      </c>
      <c r="S425" s="5">
        <f t="shared" si="36"/>
        <v>7.6499999999999997E-3</v>
      </c>
      <c r="T425" s="6">
        <f t="shared" si="37"/>
        <v>11.76923076923077</v>
      </c>
      <c r="U425" t="s">
        <v>8317</v>
      </c>
      <c r="V425" t="s">
        <v>8323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v>1327568499</v>
      </c>
      <c r="K426" s="13" t="str">
        <f t="shared" si="38"/>
        <v>1327568499.499</v>
      </c>
      <c r="L426" s="12">
        <f t="shared" si="39"/>
        <v>40934.376151608798</v>
      </c>
      <c r="M426" s="13" t="str">
        <f t="shared" si="40"/>
        <v>1332748899.899</v>
      </c>
      <c r="N426" s="12">
        <f t="shared" si="41"/>
        <v>40994.33448957176</v>
      </c>
      <c r="O426" t="b">
        <v>0</v>
      </c>
      <c r="P426">
        <v>5</v>
      </c>
      <c r="Q426" t="b">
        <v>0</v>
      </c>
      <c r="R426" t="s">
        <v>8270</v>
      </c>
      <c r="S426" s="5">
        <f t="shared" si="36"/>
        <v>6.7966666666666675E-2</v>
      </c>
      <c r="T426" s="6">
        <f t="shared" si="37"/>
        <v>40.78</v>
      </c>
      <c r="U426" t="s">
        <v>8317</v>
      </c>
      <c r="V426" t="s">
        <v>8323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v>1443472804</v>
      </c>
      <c r="K427" s="13" t="str">
        <f t="shared" si="38"/>
        <v>1443472804.804</v>
      </c>
      <c r="L427" s="12">
        <f t="shared" si="39"/>
        <v>42275.861166712959</v>
      </c>
      <c r="M427" s="13" t="str">
        <f t="shared" si="40"/>
        <v>1448660404.404</v>
      </c>
      <c r="N427" s="12">
        <f t="shared" si="41"/>
        <v>42335.902828749997</v>
      </c>
      <c r="O427" t="b">
        <v>0</v>
      </c>
      <c r="P427">
        <v>2</v>
      </c>
      <c r="Q427" t="b">
        <v>0</v>
      </c>
      <c r="R427" t="s">
        <v>8270</v>
      </c>
      <c r="S427" s="5">
        <f t="shared" si="36"/>
        <v>1.2E-4</v>
      </c>
      <c r="T427" s="6">
        <f t="shared" si="37"/>
        <v>3</v>
      </c>
      <c r="U427" t="s">
        <v>8317</v>
      </c>
      <c r="V427" t="s">
        <v>8323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v>1454259914</v>
      </c>
      <c r="K428" s="13" t="str">
        <f t="shared" si="38"/>
        <v>1454259914.914</v>
      </c>
      <c r="L428" s="12">
        <f t="shared" si="39"/>
        <v>42400.711978171297</v>
      </c>
      <c r="M428" s="13" t="str">
        <f t="shared" si="40"/>
        <v>1456851914.914</v>
      </c>
      <c r="N428" s="12">
        <f t="shared" si="41"/>
        <v>42430.711978171297</v>
      </c>
      <c r="O428" t="b">
        <v>0</v>
      </c>
      <c r="P428">
        <v>8</v>
      </c>
      <c r="Q428" t="b">
        <v>0</v>
      </c>
      <c r="R428" t="s">
        <v>8270</v>
      </c>
      <c r="S428" s="5">
        <f t="shared" si="36"/>
        <v>1.3299999999999999E-2</v>
      </c>
      <c r="T428" s="6">
        <f t="shared" si="37"/>
        <v>16.625</v>
      </c>
      <c r="U428" t="s">
        <v>8317</v>
      </c>
      <c r="V428" t="s">
        <v>8323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v>1444340940</v>
      </c>
      <c r="K429" s="13" t="str">
        <f t="shared" si="38"/>
        <v>1444340940.940</v>
      </c>
      <c r="L429" s="12">
        <f t="shared" si="39"/>
        <v>42285.90903865741</v>
      </c>
      <c r="M429" s="13" t="str">
        <f t="shared" si="40"/>
        <v>1445540340.340</v>
      </c>
      <c r="N429" s="12">
        <f t="shared" si="41"/>
        <v>42299.790976157412</v>
      </c>
      <c r="O429" t="b">
        <v>0</v>
      </c>
      <c r="P429">
        <v>0</v>
      </c>
      <c r="Q429" t="b">
        <v>0</v>
      </c>
      <c r="R429" t="s">
        <v>8270</v>
      </c>
      <c r="S429" s="5">
        <f t="shared" si="36"/>
        <v>0</v>
      </c>
      <c r="T429" s="6" t="e">
        <f t="shared" si="37"/>
        <v>#DIV/0!</v>
      </c>
      <c r="U429" t="s">
        <v>8317</v>
      </c>
      <c r="V429" t="s">
        <v>8323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v>1400523845</v>
      </c>
      <c r="K430" s="13" t="str">
        <f t="shared" si="38"/>
        <v>1400523845.845</v>
      </c>
      <c r="L430" s="12">
        <f t="shared" si="39"/>
        <v>41778.766734317127</v>
      </c>
      <c r="M430" s="13" t="str">
        <f t="shared" si="40"/>
        <v>1402956000.000</v>
      </c>
      <c r="N430" s="12">
        <f t="shared" si="41"/>
        <v>41806.916666666664</v>
      </c>
      <c r="O430" t="b">
        <v>0</v>
      </c>
      <c r="P430">
        <v>13</v>
      </c>
      <c r="Q430" t="b">
        <v>0</v>
      </c>
      <c r="R430" t="s">
        <v>8270</v>
      </c>
      <c r="S430" s="5">
        <f t="shared" si="36"/>
        <v>5.6333333333333332E-2</v>
      </c>
      <c r="T430" s="6">
        <f t="shared" si="37"/>
        <v>52</v>
      </c>
      <c r="U430" t="s">
        <v>8317</v>
      </c>
      <c r="V430" t="s">
        <v>8323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v>1252964282</v>
      </c>
      <c r="K431" s="13" t="str">
        <f t="shared" si="38"/>
        <v>1252964282.282</v>
      </c>
      <c r="L431" s="12">
        <f t="shared" si="39"/>
        <v>40070.901415300927</v>
      </c>
      <c r="M431" s="13" t="str">
        <f t="shared" si="40"/>
        <v>1259297940.940</v>
      </c>
      <c r="N431" s="12">
        <f t="shared" si="41"/>
        <v>40144.207649768519</v>
      </c>
      <c r="O431" t="b">
        <v>0</v>
      </c>
      <c r="P431">
        <v>0</v>
      </c>
      <c r="Q431" t="b">
        <v>0</v>
      </c>
      <c r="R431" t="s">
        <v>8270</v>
      </c>
      <c r="S431" s="5">
        <f t="shared" si="36"/>
        <v>0</v>
      </c>
      <c r="T431" s="6" t="e">
        <f t="shared" si="37"/>
        <v>#DIV/0!</v>
      </c>
      <c r="U431" t="s">
        <v>8317</v>
      </c>
      <c r="V431" t="s">
        <v>8323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v>1377570867</v>
      </c>
      <c r="K432" s="13" t="str">
        <f t="shared" si="38"/>
        <v>1377570867.867</v>
      </c>
      <c r="L432" s="12">
        <f t="shared" si="39"/>
        <v>41513.107266979168</v>
      </c>
      <c r="M432" s="13" t="str">
        <f t="shared" si="40"/>
        <v>1378866867.867</v>
      </c>
      <c r="N432" s="12">
        <f t="shared" si="41"/>
        <v>41528.107266979168</v>
      </c>
      <c r="O432" t="b">
        <v>0</v>
      </c>
      <c r="P432">
        <v>5</v>
      </c>
      <c r="Q432" t="b">
        <v>0</v>
      </c>
      <c r="R432" t="s">
        <v>8270</v>
      </c>
      <c r="S432" s="5">
        <f t="shared" si="36"/>
        <v>2.4E-2</v>
      </c>
      <c r="T432" s="6">
        <f t="shared" si="37"/>
        <v>4.8</v>
      </c>
      <c r="U432" t="s">
        <v>8317</v>
      </c>
      <c r="V432" t="s">
        <v>8323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v>1465160083</v>
      </c>
      <c r="K433" s="13" t="str">
        <f t="shared" si="38"/>
        <v>1465160083.083</v>
      </c>
      <c r="L433" s="12">
        <f t="shared" si="39"/>
        <v>42526.871331979171</v>
      </c>
      <c r="M433" s="13" t="str">
        <f t="shared" si="40"/>
        <v>1467752083.083</v>
      </c>
      <c r="N433" s="12">
        <f t="shared" si="41"/>
        <v>42556.871331979171</v>
      </c>
      <c r="O433" t="b">
        <v>0</v>
      </c>
      <c r="P433">
        <v>8</v>
      </c>
      <c r="Q433" t="b">
        <v>0</v>
      </c>
      <c r="R433" t="s">
        <v>8270</v>
      </c>
      <c r="S433" s="5">
        <f t="shared" si="36"/>
        <v>0.13833333333333334</v>
      </c>
      <c r="T433" s="6">
        <f t="shared" si="37"/>
        <v>51.875</v>
      </c>
      <c r="U433" t="s">
        <v>8317</v>
      </c>
      <c r="V433" t="s">
        <v>8323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v>1440264381</v>
      </c>
      <c r="K434" s="13" t="str">
        <f t="shared" si="38"/>
        <v>1440264381.381</v>
      </c>
      <c r="L434" s="12">
        <f t="shared" si="39"/>
        <v>42238.726636354171</v>
      </c>
      <c r="M434" s="13" t="str">
        <f t="shared" si="40"/>
        <v>1445448381.381</v>
      </c>
      <c r="N434" s="12">
        <f t="shared" si="41"/>
        <v>42298.726636354171</v>
      </c>
      <c r="O434" t="b">
        <v>0</v>
      </c>
      <c r="P434">
        <v>8</v>
      </c>
      <c r="Q434" t="b">
        <v>0</v>
      </c>
      <c r="R434" t="s">
        <v>8270</v>
      </c>
      <c r="S434" s="5">
        <f t="shared" si="36"/>
        <v>9.5000000000000001E-2</v>
      </c>
      <c r="T434" s="6">
        <f t="shared" si="37"/>
        <v>71.25</v>
      </c>
      <c r="U434" t="s">
        <v>8317</v>
      </c>
      <c r="V434" t="s">
        <v>8323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v>1439392022</v>
      </c>
      <c r="K435" s="13" t="str">
        <f t="shared" si="38"/>
        <v>1439392022.022</v>
      </c>
      <c r="L435" s="12">
        <f t="shared" si="39"/>
        <v>42228.629884513888</v>
      </c>
      <c r="M435" s="13" t="str">
        <f t="shared" si="40"/>
        <v>1444576022.022</v>
      </c>
      <c r="N435" s="12">
        <f t="shared" si="41"/>
        <v>42288.629884513888</v>
      </c>
      <c r="O435" t="b">
        <v>0</v>
      </c>
      <c r="P435">
        <v>0</v>
      </c>
      <c r="Q435" t="b">
        <v>0</v>
      </c>
      <c r="R435" t="s">
        <v>8270</v>
      </c>
      <c r="S435" s="5">
        <f t="shared" si="36"/>
        <v>0</v>
      </c>
      <c r="T435" s="6" t="e">
        <f t="shared" si="37"/>
        <v>#DIV/0!</v>
      </c>
      <c r="U435" t="s">
        <v>8317</v>
      </c>
      <c r="V435" t="s">
        <v>8323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v>1383076902</v>
      </c>
      <c r="K436" s="13" t="str">
        <f t="shared" si="38"/>
        <v>1383076902.902</v>
      </c>
      <c r="L436" s="12">
        <f t="shared" si="39"/>
        <v>41576.834524328704</v>
      </c>
      <c r="M436" s="13" t="str">
        <f t="shared" si="40"/>
        <v>1385931702.702</v>
      </c>
      <c r="N436" s="12">
        <f t="shared" si="41"/>
        <v>41609.876188680559</v>
      </c>
      <c r="O436" t="b">
        <v>0</v>
      </c>
      <c r="P436">
        <v>2</v>
      </c>
      <c r="Q436" t="b">
        <v>0</v>
      </c>
      <c r="R436" t="s">
        <v>8270</v>
      </c>
      <c r="S436" s="5">
        <f t="shared" si="36"/>
        <v>0.05</v>
      </c>
      <c r="T436" s="6">
        <f t="shared" si="37"/>
        <v>62.5</v>
      </c>
      <c r="U436" t="s">
        <v>8317</v>
      </c>
      <c r="V436" t="s">
        <v>8323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v>1376502980</v>
      </c>
      <c r="K437" s="13" t="str">
        <f t="shared" si="38"/>
        <v>1376502980.980</v>
      </c>
      <c r="L437" s="12">
        <f t="shared" si="39"/>
        <v>41500.747465046297</v>
      </c>
      <c r="M437" s="13" t="str">
        <f t="shared" si="40"/>
        <v>1379094980.980</v>
      </c>
      <c r="N437" s="12">
        <f t="shared" si="41"/>
        <v>41530.747465046297</v>
      </c>
      <c r="O437" t="b">
        <v>0</v>
      </c>
      <c r="P437">
        <v>3</v>
      </c>
      <c r="Q437" t="b">
        <v>0</v>
      </c>
      <c r="R437" t="s">
        <v>8270</v>
      </c>
      <c r="S437" s="5">
        <f t="shared" si="36"/>
        <v>2.7272727272727273E-5</v>
      </c>
      <c r="T437" s="6">
        <f t="shared" si="37"/>
        <v>1</v>
      </c>
      <c r="U437" t="s">
        <v>8317</v>
      </c>
      <c r="V437" t="s">
        <v>8323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v>1372668113</v>
      </c>
      <c r="K438" s="13" t="str">
        <f t="shared" si="38"/>
        <v>1372668113.113</v>
      </c>
      <c r="L438" s="12">
        <f t="shared" si="39"/>
        <v>41456.362420289348</v>
      </c>
      <c r="M438" s="13" t="str">
        <f t="shared" si="40"/>
        <v>1375260113.113</v>
      </c>
      <c r="N438" s="12">
        <f t="shared" si="41"/>
        <v>41486.362420289348</v>
      </c>
      <c r="O438" t="b">
        <v>0</v>
      </c>
      <c r="P438">
        <v>0</v>
      </c>
      <c r="Q438" t="b">
        <v>0</v>
      </c>
      <c r="R438" t="s">
        <v>8270</v>
      </c>
      <c r="S438" s="5">
        <f t="shared" si="36"/>
        <v>0</v>
      </c>
      <c r="T438" s="6" t="e">
        <f t="shared" si="37"/>
        <v>#DIV/0!</v>
      </c>
      <c r="U438" t="s">
        <v>8317</v>
      </c>
      <c r="V438" t="s">
        <v>8323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v>1470728326</v>
      </c>
      <c r="K439" s="13" t="str">
        <f t="shared" si="38"/>
        <v>1470728326.326</v>
      </c>
      <c r="L439" s="12">
        <f t="shared" si="39"/>
        <v>42591.318591736112</v>
      </c>
      <c r="M439" s="13" t="str">
        <f t="shared" si="40"/>
        <v>1475912326.326</v>
      </c>
      <c r="N439" s="12">
        <f t="shared" si="41"/>
        <v>42651.318591736112</v>
      </c>
      <c r="O439" t="b">
        <v>0</v>
      </c>
      <c r="P439">
        <v>0</v>
      </c>
      <c r="Q439" t="b">
        <v>0</v>
      </c>
      <c r="R439" t="s">
        <v>8270</v>
      </c>
      <c r="S439" s="5">
        <f t="shared" si="36"/>
        <v>0</v>
      </c>
      <c r="T439" s="6" t="e">
        <f t="shared" si="37"/>
        <v>#DIV/0!</v>
      </c>
      <c r="U439" t="s">
        <v>8317</v>
      </c>
      <c r="V439" t="s">
        <v>8323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v>1445235358</v>
      </c>
      <c r="K440" s="13" t="str">
        <f t="shared" si="38"/>
        <v>1445235358.358</v>
      </c>
      <c r="L440" s="12">
        <f t="shared" si="39"/>
        <v>42296.261092106484</v>
      </c>
      <c r="M440" s="13" t="str">
        <f t="shared" si="40"/>
        <v>1447830958.958</v>
      </c>
      <c r="N440" s="12">
        <f t="shared" si="41"/>
        <v>42326.302765717592</v>
      </c>
      <c r="O440" t="b">
        <v>0</v>
      </c>
      <c r="P440">
        <v>11</v>
      </c>
      <c r="Q440" t="b">
        <v>0</v>
      </c>
      <c r="R440" t="s">
        <v>8270</v>
      </c>
      <c r="S440" s="5">
        <f t="shared" si="36"/>
        <v>9.3799999999999994E-2</v>
      </c>
      <c r="T440" s="6">
        <f t="shared" si="37"/>
        <v>170.54545454545453</v>
      </c>
      <c r="U440" t="s">
        <v>8317</v>
      </c>
      <c r="V440" t="s">
        <v>8323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v>1412705818</v>
      </c>
      <c r="K441" s="13" t="str">
        <f t="shared" si="38"/>
        <v>1412705818.818</v>
      </c>
      <c r="L441" s="12">
        <f t="shared" si="39"/>
        <v>41919.761791875004</v>
      </c>
      <c r="M441" s="13" t="str">
        <f t="shared" si="40"/>
        <v>1413569818.818</v>
      </c>
      <c r="N441" s="12">
        <f t="shared" si="41"/>
        <v>41929.761791875004</v>
      </c>
      <c r="O441" t="b">
        <v>0</v>
      </c>
      <c r="P441">
        <v>0</v>
      </c>
      <c r="Q441" t="b">
        <v>0</v>
      </c>
      <c r="R441" t="s">
        <v>8270</v>
      </c>
      <c r="S441" s="5">
        <f t="shared" si="36"/>
        <v>0</v>
      </c>
      <c r="T441" s="6" t="e">
        <f t="shared" si="37"/>
        <v>#DIV/0!</v>
      </c>
      <c r="U441" t="s">
        <v>8317</v>
      </c>
      <c r="V441" t="s">
        <v>8323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v>1456270753</v>
      </c>
      <c r="K442" s="13" t="str">
        <f t="shared" si="38"/>
        <v>1456270753.753</v>
      </c>
      <c r="L442" s="12">
        <f t="shared" si="39"/>
        <v>42423.985575844912</v>
      </c>
      <c r="M442" s="13" t="str">
        <f t="shared" si="40"/>
        <v>1458859153.153</v>
      </c>
      <c r="N442" s="12">
        <f t="shared" si="41"/>
        <v>42453.943902233797</v>
      </c>
      <c r="O442" t="b">
        <v>0</v>
      </c>
      <c r="P442">
        <v>1</v>
      </c>
      <c r="Q442" t="b">
        <v>0</v>
      </c>
      <c r="R442" t="s">
        <v>8270</v>
      </c>
      <c r="S442" s="5">
        <f t="shared" si="36"/>
        <v>1E-3</v>
      </c>
      <c r="T442" s="6">
        <f t="shared" si="37"/>
        <v>5</v>
      </c>
      <c r="U442" t="s">
        <v>8317</v>
      </c>
      <c r="V442" t="s">
        <v>8323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v>1380826996</v>
      </c>
      <c r="K443" s="13" t="str">
        <f t="shared" si="38"/>
        <v>1380826996.996</v>
      </c>
      <c r="L443" s="12">
        <f t="shared" si="39"/>
        <v>41550.793946712962</v>
      </c>
      <c r="M443" s="13" t="str">
        <f t="shared" si="40"/>
        <v>1383418996.996</v>
      </c>
      <c r="N443" s="12">
        <f t="shared" si="41"/>
        <v>41580.793946712962</v>
      </c>
      <c r="O443" t="b">
        <v>0</v>
      </c>
      <c r="P443">
        <v>0</v>
      </c>
      <c r="Q443" t="b">
        <v>0</v>
      </c>
      <c r="R443" t="s">
        <v>8270</v>
      </c>
      <c r="S443" s="5">
        <f t="shared" si="36"/>
        <v>0</v>
      </c>
      <c r="T443" s="6" t="e">
        <f t="shared" si="37"/>
        <v>#DIV/0!</v>
      </c>
      <c r="U443" t="s">
        <v>8317</v>
      </c>
      <c r="V443" t="s">
        <v>8323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v>1421788783</v>
      </c>
      <c r="K444" s="13" t="str">
        <f t="shared" si="38"/>
        <v>1421788783.783</v>
      </c>
      <c r="L444" s="12">
        <f t="shared" si="39"/>
        <v>42024.888701192132</v>
      </c>
      <c r="M444" s="13" t="str">
        <f t="shared" si="40"/>
        <v>1424380783.783</v>
      </c>
      <c r="N444" s="12">
        <f t="shared" si="41"/>
        <v>42054.888701192132</v>
      </c>
      <c r="O444" t="b">
        <v>0</v>
      </c>
      <c r="P444">
        <v>17</v>
      </c>
      <c r="Q444" t="b">
        <v>0</v>
      </c>
      <c r="R444" t="s">
        <v>8270</v>
      </c>
      <c r="S444" s="5">
        <f t="shared" si="36"/>
        <v>0.39358823529411763</v>
      </c>
      <c r="T444" s="6">
        <f t="shared" si="37"/>
        <v>393.58823529411762</v>
      </c>
      <c r="U444" t="s">
        <v>8317</v>
      </c>
      <c r="V444" t="s">
        <v>8323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v>1389399701</v>
      </c>
      <c r="K445" s="13" t="str">
        <f t="shared" si="38"/>
        <v>1389399701.701</v>
      </c>
      <c r="L445" s="12">
        <f t="shared" si="39"/>
        <v>41650.015065983796</v>
      </c>
      <c r="M445" s="13" t="str">
        <f t="shared" si="40"/>
        <v>1391991701.701</v>
      </c>
      <c r="N445" s="12">
        <f t="shared" si="41"/>
        <v>41680.015065983796</v>
      </c>
      <c r="O445" t="b">
        <v>0</v>
      </c>
      <c r="P445">
        <v>2</v>
      </c>
      <c r="Q445" t="b">
        <v>0</v>
      </c>
      <c r="R445" t="s">
        <v>8270</v>
      </c>
      <c r="S445" s="5">
        <f t="shared" si="36"/>
        <v>1E-3</v>
      </c>
      <c r="T445" s="6">
        <f t="shared" si="37"/>
        <v>5</v>
      </c>
      <c r="U445" t="s">
        <v>8317</v>
      </c>
      <c r="V445" t="s">
        <v>8323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v>1324158361</v>
      </c>
      <c r="K446" s="13" t="str">
        <f t="shared" si="38"/>
        <v>1324158361.361</v>
      </c>
      <c r="L446" s="12">
        <f t="shared" si="39"/>
        <v>40894.906960196757</v>
      </c>
      <c r="M446" s="13" t="str">
        <f t="shared" si="40"/>
        <v>1329342361.361</v>
      </c>
      <c r="N446" s="12">
        <f t="shared" si="41"/>
        <v>40954.906960196757</v>
      </c>
      <c r="O446" t="b">
        <v>0</v>
      </c>
      <c r="P446">
        <v>1</v>
      </c>
      <c r="Q446" t="b">
        <v>0</v>
      </c>
      <c r="R446" t="s">
        <v>8270</v>
      </c>
      <c r="S446" s="5">
        <f t="shared" si="36"/>
        <v>0.05</v>
      </c>
      <c r="T446" s="6">
        <f t="shared" si="37"/>
        <v>50</v>
      </c>
      <c r="U446" t="s">
        <v>8317</v>
      </c>
      <c r="V446" t="s">
        <v>8323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v>1430899375</v>
      </c>
      <c r="K447" s="13" t="str">
        <f t="shared" si="38"/>
        <v>1430899375.375</v>
      </c>
      <c r="L447" s="12">
        <f t="shared" si="39"/>
        <v>42130.335363136575</v>
      </c>
      <c r="M447" s="13" t="str">
        <f t="shared" si="40"/>
        <v>1432195375.375</v>
      </c>
      <c r="N447" s="12">
        <f t="shared" si="41"/>
        <v>42145.335363136575</v>
      </c>
      <c r="O447" t="b">
        <v>0</v>
      </c>
      <c r="P447">
        <v>2</v>
      </c>
      <c r="Q447" t="b">
        <v>0</v>
      </c>
      <c r="R447" t="s">
        <v>8270</v>
      </c>
      <c r="S447" s="5">
        <f t="shared" si="36"/>
        <v>3.3333333333333335E-5</v>
      </c>
      <c r="T447" s="6">
        <f t="shared" si="37"/>
        <v>1</v>
      </c>
      <c r="U447" t="s">
        <v>8317</v>
      </c>
      <c r="V447" t="s">
        <v>8323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v>1422842420</v>
      </c>
      <c r="K448" s="13" t="str">
        <f t="shared" si="38"/>
        <v>1422842420.420</v>
      </c>
      <c r="L448" s="12">
        <f t="shared" si="39"/>
        <v>42037.083569675931</v>
      </c>
      <c r="M448" s="13" t="str">
        <f t="shared" si="40"/>
        <v>1425434420.420</v>
      </c>
      <c r="N448" s="12">
        <f t="shared" si="41"/>
        <v>42067.083569675931</v>
      </c>
      <c r="O448" t="b">
        <v>0</v>
      </c>
      <c r="P448">
        <v>16</v>
      </c>
      <c r="Q448" t="b">
        <v>0</v>
      </c>
      <c r="R448" t="s">
        <v>8270</v>
      </c>
      <c r="S448" s="5">
        <f t="shared" si="36"/>
        <v>7.2952380952380949E-2</v>
      </c>
      <c r="T448" s="6">
        <f t="shared" si="37"/>
        <v>47.875</v>
      </c>
      <c r="U448" t="s">
        <v>8317</v>
      </c>
      <c r="V448" t="s">
        <v>8323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v>1361884763</v>
      </c>
      <c r="K449" s="13" t="str">
        <f t="shared" si="38"/>
        <v>1361884763.763</v>
      </c>
      <c r="L449" s="12">
        <f t="shared" si="39"/>
        <v>41331.555136145835</v>
      </c>
      <c r="M449" s="13" t="str">
        <f t="shared" si="40"/>
        <v>1364041163.163</v>
      </c>
      <c r="N449" s="12">
        <f t="shared" si="41"/>
        <v>41356.51346253472</v>
      </c>
      <c r="O449" t="b">
        <v>0</v>
      </c>
      <c r="P449">
        <v>1</v>
      </c>
      <c r="Q449" t="b">
        <v>0</v>
      </c>
      <c r="R449" t="s">
        <v>8270</v>
      </c>
      <c r="S449" s="5">
        <f t="shared" si="36"/>
        <v>1.6666666666666666E-4</v>
      </c>
      <c r="T449" s="6">
        <f t="shared" si="37"/>
        <v>5</v>
      </c>
      <c r="U449" t="s">
        <v>8317</v>
      </c>
      <c r="V449" t="s">
        <v>8323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v>1398363095</v>
      </c>
      <c r="K450" s="13" t="str">
        <f t="shared" si="38"/>
        <v>1398363095.095</v>
      </c>
      <c r="L450" s="12">
        <f t="shared" si="39"/>
        <v>41753.75804508102</v>
      </c>
      <c r="M450" s="13" t="str">
        <f t="shared" si="40"/>
        <v>1400091095.095</v>
      </c>
      <c r="N450" s="12">
        <f t="shared" si="41"/>
        <v>41773.75804508102</v>
      </c>
      <c r="O450" t="b">
        <v>0</v>
      </c>
      <c r="P450">
        <v>4</v>
      </c>
      <c r="Q450" t="b">
        <v>0</v>
      </c>
      <c r="R450" t="s">
        <v>8270</v>
      </c>
      <c r="S450" s="5">
        <f t="shared" ref="S450:S513" si="42">E450/D450</f>
        <v>3.2804E-2</v>
      </c>
      <c r="T450" s="6">
        <f t="shared" ref="T450:T513" si="43">E450/P450</f>
        <v>20.502500000000001</v>
      </c>
      <c r="U450" t="s">
        <v>8317</v>
      </c>
      <c r="V450" t="s">
        <v>8323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v>1379425085</v>
      </c>
      <c r="K451" s="13" t="str">
        <f t="shared" ref="K451:K514" si="44">LEFT(J451,10 )&amp; "."&amp; RIGHT(J451,3)</f>
        <v>1379425085.085</v>
      </c>
      <c r="L451" s="12">
        <f t="shared" ref="L451:L514" si="45">(((K451/60)/60)/24)+DATE(1970,1,1)</f>
        <v>41534.568114409725</v>
      </c>
      <c r="M451" s="13" t="str">
        <f t="shared" ref="M451:M514" si="46">LEFT(I451,10)&amp;"."&amp;RIGHT(I451,3)</f>
        <v>1382017085.085</v>
      </c>
      <c r="N451" s="12">
        <f t="shared" ref="N451:N514" si="47">(((M451/60)/60)/24)+DATE(1970,1,1)</f>
        <v>41564.568114409725</v>
      </c>
      <c r="O451" t="b">
        <v>0</v>
      </c>
      <c r="P451">
        <v>5</v>
      </c>
      <c r="Q451" t="b">
        <v>0</v>
      </c>
      <c r="R451" t="s">
        <v>8270</v>
      </c>
      <c r="S451" s="5">
        <f t="shared" si="42"/>
        <v>2.2499999999999999E-2</v>
      </c>
      <c r="T451" s="6">
        <f t="shared" si="43"/>
        <v>9</v>
      </c>
      <c r="U451" t="s">
        <v>8317</v>
      </c>
      <c r="V451" t="s">
        <v>8323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v>1389825800</v>
      </c>
      <c r="K452" s="13" t="str">
        <f t="shared" si="44"/>
        <v>1389825800.800</v>
      </c>
      <c r="L452" s="12">
        <f t="shared" si="45"/>
        <v>41654.946768518523</v>
      </c>
      <c r="M452" s="13" t="str">
        <f t="shared" si="46"/>
        <v>1392417800.800</v>
      </c>
      <c r="N452" s="12">
        <f t="shared" si="47"/>
        <v>41684.946768518523</v>
      </c>
      <c r="O452" t="b">
        <v>0</v>
      </c>
      <c r="P452">
        <v>7</v>
      </c>
      <c r="Q452" t="b">
        <v>0</v>
      </c>
      <c r="R452" t="s">
        <v>8270</v>
      </c>
      <c r="S452" s="5">
        <f t="shared" si="42"/>
        <v>7.92E-3</v>
      </c>
      <c r="T452" s="6">
        <f t="shared" si="43"/>
        <v>56.571428571428569</v>
      </c>
      <c r="U452" t="s">
        <v>8317</v>
      </c>
      <c r="V452" t="s">
        <v>8323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v>1388077791</v>
      </c>
      <c r="K453" s="13" t="str">
        <f t="shared" si="44"/>
        <v>1388077791.791</v>
      </c>
      <c r="L453" s="12">
        <f t="shared" si="45"/>
        <v>41634.715182766202</v>
      </c>
      <c r="M453" s="13" t="str">
        <f t="shared" si="46"/>
        <v>1390669791.791</v>
      </c>
      <c r="N453" s="12">
        <f t="shared" si="47"/>
        <v>41664.715182766202</v>
      </c>
      <c r="O453" t="b">
        <v>0</v>
      </c>
      <c r="P453">
        <v>0</v>
      </c>
      <c r="Q453" t="b">
        <v>0</v>
      </c>
      <c r="R453" t="s">
        <v>8270</v>
      </c>
      <c r="S453" s="5">
        <f t="shared" si="42"/>
        <v>0</v>
      </c>
      <c r="T453" s="6" t="e">
        <f t="shared" si="43"/>
        <v>#DIV/0!</v>
      </c>
      <c r="U453" t="s">
        <v>8317</v>
      </c>
      <c r="V453" t="s">
        <v>8323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v>1428944015</v>
      </c>
      <c r="K454" s="13" t="str">
        <f t="shared" si="44"/>
        <v>1428944015.015</v>
      </c>
      <c r="L454" s="12">
        <f t="shared" si="45"/>
        <v>42107.703877488428</v>
      </c>
      <c r="M454" s="13" t="str">
        <f t="shared" si="46"/>
        <v>1431536015.015</v>
      </c>
      <c r="N454" s="12">
        <f t="shared" si="47"/>
        <v>42137.703877488428</v>
      </c>
      <c r="O454" t="b">
        <v>0</v>
      </c>
      <c r="P454">
        <v>12</v>
      </c>
      <c r="Q454" t="b">
        <v>0</v>
      </c>
      <c r="R454" t="s">
        <v>8270</v>
      </c>
      <c r="S454" s="5">
        <f t="shared" si="42"/>
        <v>0.64</v>
      </c>
      <c r="T454" s="6">
        <f t="shared" si="43"/>
        <v>40</v>
      </c>
      <c r="U454" t="s">
        <v>8317</v>
      </c>
      <c r="V454" t="s">
        <v>8323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v>1422992879</v>
      </c>
      <c r="K455" s="13" t="str">
        <f t="shared" si="44"/>
        <v>1422992879.879</v>
      </c>
      <c r="L455" s="12">
        <f t="shared" si="45"/>
        <v>42038.824998599535</v>
      </c>
      <c r="M455" s="13" t="str">
        <f t="shared" si="46"/>
        <v>1424375279.279</v>
      </c>
      <c r="N455" s="12">
        <f t="shared" si="47"/>
        <v>42054.824991655099</v>
      </c>
      <c r="O455" t="b">
        <v>0</v>
      </c>
      <c r="P455">
        <v>2</v>
      </c>
      <c r="Q455" t="b">
        <v>0</v>
      </c>
      <c r="R455" t="s">
        <v>8270</v>
      </c>
      <c r="S455" s="5">
        <f t="shared" si="42"/>
        <v>2.740447957839262E-4</v>
      </c>
      <c r="T455" s="6">
        <f t="shared" si="43"/>
        <v>13</v>
      </c>
      <c r="U455" t="s">
        <v>8317</v>
      </c>
      <c r="V455" t="s">
        <v>8323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v>1414343571</v>
      </c>
      <c r="K456" s="13" t="str">
        <f t="shared" si="44"/>
        <v>1414343571.571</v>
      </c>
      <c r="L456" s="12">
        <f t="shared" si="45"/>
        <v>41938.717263553241</v>
      </c>
      <c r="M456" s="13" t="str">
        <f t="shared" si="46"/>
        <v>1417007640.640</v>
      </c>
      <c r="N456" s="12">
        <f t="shared" si="47"/>
        <v>41969.551396296301</v>
      </c>
      <c r="O456" t="b">
        <v>0</v>
      </c>
      <c r="P456">
        <v>5</v>
      </c>
      <c r="Q456" t="b">
        <v>0</v>
      </c>
      <c r="R456" t="s">
        <v>8270</v>
      </c>
      <c r="S456" s="5">
        <f t="shared" si="42"/>
        <v>8.2000000000000007E-3</v>
      </c>
      <c r="T456" s="6">
        <f t="shared" si="43"/>
        <v>16.399999999999999</v>
      </c>
      <c r="U456" t="s">
        <v>8317</v>
      </c>
      <c r="V456" t="s">
        <v>8323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v>1330733022</v>
      </c>
      <c r="K457" s="13" t="str">
        <f t="shared" si="44"/>
        <v>1330733022.022</v>
      </c>
      <c r="L457" s="12">
        <f t="shared" si="45"/>
        <v>40971.002569699078</v>
      </c>
      <c r="M457" s="13" t="str">
        <f t="shared" si="46"/>
        <v>1334622660.660</v>
      </c>
      <c r="N457" s="12">
        <f t="shared" si="47"/>
        <v>41016.021535416665</v>
      </c>
      <c r="O457" t="b">
        <v>0</v>
      </c>
      <c r="P457">
        <v>2</v>
      </c>
      <c r="Q457" t="b">
        <v>0</v>
      </c>
      <c r="R457" t="s">
        <v>8270</v>
      </c>
      <c r="S457" s="5">
        <f t="shared" si="42"/>
        <v>6.9230769230769226E-4</v>
      </c>
      <c r="T457" s="6">
        <f t="shared" si="43"/>
        <v>22.5</v>
      </c>
      <c r="U457" t="s">
        <v>8317</v>
      </c>
      <c r="V457" t="s">
        <v>8323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v>1380559201</v>
      </c>
      <c r="K458" s="13" t="str">
        <f t="shared" si="44"/>
        <v>1380559201.201</v>
      </c>
      <c r="L458" s="12">
        <f t="shared" si="45"/>
        <v>41547.694458344908</v>
      </c>
      <c r="M458" s="13" t="str">
        <f t="shared" si="46"/>
        <v>1382414340.340</v>
      </c>
      <c r="N458" s="12">
        <f t="shared" si="47"/>
        <v>41569.165976157405</v>
      </c>
      <c r="O458" t="b">
        <v>0</v>
      </c>
      <c r="P458">
        <v>3</v>
      </c>
      <c r="Q458" t="b">
        <v>0</v>
      </c>
      <c r="R458" t="s">
        <v>8270</v>
      </c>
      <c r="S458" s="5">
        <f t="shared" si="42"/>
        <v>6.8631863186318634E-3</v>
      </c>
      <c r="T458" s="6">
        <f t="shared" si="43"/>
        <v>20.333333333333332</v>
      </c>
      <c r="U458" t="s">
        <v>8317</v>
      </c>
      <c r="V458" t="s">
        <v>8323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v>1405621512</v>
      </c>
      <c r="K459" s="13" t="str">
        <f t="shared" si="44"/>
        <v>1405621512.512</v>
      </c>
      <c r="L459" s="12">
        <f t="shared" si="45"/>
        <v>41837.767505925927</v>
      </c>
      <c r="M459" s="13" t="str">
        <f t="shared" si="46"/>
        <v>1408213512.512</v>
      </c>
      <c r="N459" s="12">
        <f t="shared" si="47"/>
        <v>41867.767505925927</v>
      </c>
      <c r="O459" t="b">
        <v>0</v>
      </c>
      <c r="P459">
        <v>0</v>
      </c>
      <c r="Q459" t="b">
        <v>0</v>
      </c>
      <c r="R459" t="s">
        <v>8270</v>
      </c>
      <c r="S459" s="5">
        <f t="shared" si="42"/>
        <v>0</v>
      </c>
      <c r="T459" s="6" t="e">
        <f t="shared" si="43"/>
        <v>#DIV/0!</v>
      </c>
      <c r="U459" t="s">
        <v>8317</v>
      </c>
      <c r="V459" t="s">
        <v>8323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v>1365958060</v>
      </c>
      <c r="K460" s="13" t="str">
        <f t="shared" si="44"/>
        <v>1365958060.060</v>
      </c>
      <c r="L460" s="12">
        <f t="shared" si="45"/>
        <v>41378.699769212966</v>
      </c>
      <c r="M460" s="13" t="str">
        <f t="shared" si="46"/>
        <v>1368550060.060</v>
      </c>
      <c r="N460" s="12">
        <f t="shared" si="47"/>
        <v>41408.699769212966</v>
      </c>
      <c r="O460" t="b">
        <v>0</v>
      </c>
      <c r="P460">
        <v>49</v>
      </c>
      <c r="Q460" t="b">
        <v>0</v>
      </c>
      <c r="R460" t="s">
        <v>8270</v>
      </c>
      <c r="S460" s="5">
        <f t="shared" si="42"/>
        <v>8.2100000000000006E-2</v>
      </c>
      <c r="T460" s="6">
        <f t="shared" si="43"/>
        <v>16.755102040816325</v>
      </c>
      <c r="U460" t="s">
        <v>8317</v>
      </c>
      <c r="V460" t="s">
        <v>8323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v>1316013727</v>
      </c>
      <c r="K461" s="13" t="str">
        <f t="shared" si="44"/>
        <v>1316013727.727</v>
      </c>
      <c r="L461" s="12">
        <f t="shared" si="45"/>
        <v>40800.640367210646</v>
      </c>
      <c r="M461" s="13" t="str">
        <f t="shared" si="46"/>
        <v>1321201327.327</v>
      </c>
      <c r="N461" s="12">
        <f t="shared" si="47"/>
        <v>40860.682029247684</v>
      </c>
      <c r="O461" t="b">
        <v>0</v>
      </c>
      <c r="P461">
        <v>1</v>
      </c>
      <c r="Q461" t="b">
        <v>0</v>
      </c>
      <c r="R461" t="s">
        <v>8270</v>
      </c>
      <c r="S461" s="5">
        <f t="shared" si="42"/>
        <v>6.4102564102564103E-4</v>
      </c>
      <c r="T461" s="6">
        <f t="shared" si="43"/>
        <v>25</v>
      </c>
      <c r="U461" t="s">
        <v>8317</v>
      </c>
      <c r="V461" t="s">
        <v>8323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v>1398862875</v>
      </c>
      <c r="K462" s="13" t="str">
        <f t="shared" si="44"/>
        <v>1398862875.875</v>
      </c>
      <c r="L462" s="12">
        <f t="shared" si="45"/>
        <v>41759.542544849537</v>
      </c>
      <c r="M462" s="13" t="str">
        <f t="shared" si="46"/>
        <v>1401595200.200</v>
      </c>
      <c r="N462" s="12">
        <f t="shared" si="47"/>
        <v>41791.166668981481</v>
      </c>
      <c r="O462" t="b">
        <v>0</v>
      </c>
      <c r="P462">
        <v>2</v>
      </c>
      <c r="Q462" t="b">
        <v>0</v>
      </c>
      <c r="R462" t="s">
        <v>8270</v>
      </c>
      <c r="S462" s="5">
        <f t="shared" si="42"/>
        <v>2.9411764705882353E-3</v>
      </c>
      <c r="T462" s="6">
        <f t="shared" si="43"/>
        <v>12.5</v>
      </c>
      <c r="U462" t="s">
        <v>8317</v>
      </c>
      <c r="V462" t="s">
        <v>8323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v>1368476367</v>
      </c>
      <c r="K463" s="13" t="str">
        <f t="shared" si="44"/>
        <v>1368476367.367</v>
      </c>
      <c r="L463" s="12">
        <f t="shared" si="45"/>
        <v>41407.846844525462</v>
      </c>
      <c r="M463" s="13" t="str">
        <f t="shared" si="46"/>
        <v>1370204367.367</v>
      </c>
      <c r="N463" s="12">
        <f t="shared" si="47"/>
        <v>41427.846844525462</v>
      </c>
      <c r="O463" t="b">
        <v>0</v>
      </c>
      <c r="P463">
        <v>0</v>
      </c>
      <c r="Q463" t="b">
        <v>0</v>
      </c>
      <c r="R463" t="s">
        <v>8270</v>
      </c>
      <c r="S463" s="5">
        <f t="shared" si="42"/>
        <v>0</v>
      </c>
      <c r="T463" s="6" t="e">
        <f t="shared" si="43"/>
        <v>#DIV/0!</v>
      </c>
      <c r="U463" t="s">
        <v>8317</v>
      </c>
      <c r="V463" t="s">
        <v>8323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v>1307761341</v>
      </c>
      <c r="K464" s="13" t="str">
        <f t="shared" si="44"/>
        <v>1307761341.341</v>
      </c>
      <c r="L464" s="12">
        <f t="shared" si="45"/>
        <v>40705.126635891203</v>
      </c>
      <c r="M464" s="13" t="str">
        <f t="shared" si="46"/>
        <v>1312945341.341</v>
      </c>
      <c r="N464" s="12">
        <f t="shared" si="47"/>
        <v>40765.126635891203</v>
      </c>
      <c r="O464" t="b">
        <v>0</v>
      </c>
      <c r="P464">
        <v>0</v>
      </c>
      <c r="Q464" t="b">
        <v>0</v>
      </c>
      <c r="R464" t="s">
        <v>8270</v>
      </c>
      <c r="S464" s="5">
        <f t="shared" si="42"/>
        <v>0</v>
      </c>
      <c r="T464" s="6" t="e">
        <f t="shared" si="43"/>
        <v>#DIV/0!</v>
      </c>
      <c r="U464" t="s">
        <v>8317</v>
      </c>
      <c r="V464" t="s">
        <v>8323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v>1311699753</v>
      </c>
      <c r="K465" s="13" t="str">
        <f t="shared" si="44"/>
        <v>1311699753.753</v>
      </c>
      <c r="L465" s="12">
        <f t="shared" si="45"/>
        <v>40750.710112881949</v>
      </c>
      <c r="M465" s="13" t="str">
        <f t="shared" si="46"/>
        <v>1316883753.753</v>
      </c>
      <c r="N465" s="12">
        <f t="shared" si="47"/>
        <v>40810.710112881949</v>
      </c>
      <c r="O465" t="b">
        <v>0</v>
      </c>
      <c r="P465">
        <v>11</v>
      </c>
      <c r="Q465" t="b">
        <v>0</v>
      </c>
      <c r="R465" t="s">
        <v>8270</v>
      </c>
      <c r="S465" s="5">
        <f t="shared" si="42"/>
        <v>2.2727272727272728E-2</v>
      </c>
      <c r="T465" s="6">
        <f t="shared" si="43"/>
        <v>113.63636363636364</v>
      </c>
      <c r="U465" t="s">
        <v>8317</v>
      </c>
      <c r="V465" t="s">
        <v>8323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v>1461874935</v>
      </c>
      <c r="K466" s="13" t="str">
        <f t="shared" si="44"/>
        <v>1461874935.935</v>
      </c>
      <c r="L466" s="12">
        <f t="shared" si="45"/>
        <v>42488.848795543978</v>
      </c>
      <c r="M466" s="13" t="str">
        <f t="shared" si="46"/>
        <v>1463602935.935</v>
      </c>
      <c r="N466" s="12">
        <f t="shared" si="47"/>
        <v>42508.848795543978</v>
      </c>
      <c r="O466" t="b">
        <v>0</v>
      </c>
      <c r="P466">
        <v>1</v>
      </c>
      <c r="Q466" t="b">
        <v>0</v>
      </c>
      <c r="R466" t="s">
        <v>8270</v>
      </c>
      <c r="S466" s="5">
        <f t="shared" si="42"/>
        <v>9.9009900990099011E-4</v>
      </c>
      <c r="T466" s="6">
        <f t="shared" si="43"/>
        <v>1</v>
      </c>
      <c r="U466" t="s">
        <v>8317</v>
      </c>
      <c r="V466" t="s">
        <v>8323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v>1402455174</v>
      </c>
      <c r="K467" s="13" t="str">
        <f t="shared" si="44"/>
        <v>1402455174.174</v>
      </c>
      <c r="L467" s="12">
        <f t="shared" si="45"/>
        <v>41801.120071458332</v>
      </c>
      <c r="M467" s="13" t="str">
        <f t="shared" si="46"/>
        <v>1403837574.574</v>
      </c>
      <c r="N467" s="12">
        <f t="shared" si="47"/>
        <v>41817.120076087958</v>
      </c>
      <c r="O467" t="b">
        <v>0</v>
      </c>
      <c r="P467">
        <v>8</v>
      </c>
      <c r="Q467" t="b">
        <v>0</v>
      </c>
      <c r="R467" t="s">
        <v>8270</v>
      </c>
      <c r="S467" s="5">
        <f t="shared" si="42"/>
        <v>0.26953125</v>
      </c>
      <c r="T467" s="6">
        <f t="shared" si="43"/>
        <v>17.25</v>
      </c>
      <c r="U467" t="s">
        <v>8317</v>
      </c>
      <c r="V467" t="s">
        <v>8323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v>1344465464</v>
      </c>
      <c r="K468" s="13" t="str">
        <f t="shared" si="44"/>
        <v>1344465464.464</v>
      </c>
      <c r="L468" s="12">
        <f t="shared" si="45"/>
        <v>41129.942875740744</v>
      </c>
      <c r="M468" s="13" t="str">
        <f t="shared" si="46"/>
        <v>1347057464.464</v>
      </c>
      <c r="N468" s="12">
        <f t="shared" si="47"/>
        <v>41159.942875740744</v>
      </c>
      <c r="O468" t="b">
        <v>0</v>
      </c>
      <c r="P468">
        <v>5</v>
      </c>
      <c r="Q468" t="b">
        <v>0</v>
      </c>
      <c r="R468" t="s">
        <v>8270</v>
      </c>
      <c r="S468" s="5">
        <f t="shared" si="42"/>
        <v>7.6E-3</v>
      </c>
      <c r="T468" s="6">
        <f t="shared" si="43"/>
        <v>15.2</v>
      </c>
      <c r="U468" t="s">
        <v>8317</v>
      </c>
      <c r="V468" t="s">
        <v>8323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v>1344961134</v>
      </c>
      <c r="K469" s="13" t="str">
        <f t="shared" si="44"/>
        <v>1344961134.134</v>
      </c>
      <c r="L469" s="12">
        <f t="shared" si="45"/>
        <v>41135.679793217598</v>
      </c>
      <c r="M469" s="13" t="str">
        <f t="shared" si="46"/>
        <v>1348849134.134</v>
      </c>
      <c r="N469" s="12">
        <f t="shared" si="47"/>
        <v>41180.679793217598</v>
      </c>
      <c r="O469" t="b">
        <v>0</v>
      </c>
      <c r="P469">
        <v>39</v>
      </c>
      <c r="Q469" t="b">
        <v>0</v>
      </c>
      <c r="R469" t="s">
        <v>8270</v>
      </c>
      <c r="S469" s="5">
        <f t="shared" si="42"/>
        <v>0.21575</v>
      </c>
      <c r="T469" s="6">
        <f t="shared" si="43"/>
        <v>110.64102564102564</v>
      </c>
      <c r="U469" t="s">
        <v>8317</v>
      </c>
      <c r="V469" t="s">
        <v>8323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v>1336795283</v>
      </c>
      <c r="K470" s="13" t="str">
        <f t="shared" si="44"/>
        <v>1336795283.283</v>
      </c>
      <c r="L470" s="12">
        <f t="shared" si="45"/>
        <v>41041.16763059028</v>
      </c>
      <c r="M470" s="13" t="str">
        <f t="shared" si="46"/>
        <v>1341978665.665</v>
      </c>
      <c r="N470" s="12">
        <f t="shared" si="47"/>
        <v>41101.160482233798</v>
      </c>
      <c r="O470" t="b">
        <v>0</v>
      </c>
      <c r="P470">
        <v>0</v>
      </c>
      <c r="Q470" t="b">
        <v>0</v>
      </c>
      <c r="R470" t="s">
        <v>8270</v>
      </c>
      <c r="S470" s="5">
        <f t="shared" si="42"/>
        <v>0</v>
      </c>
      <c r="T470" s="6" t="e">
        <f t="shared" si="43"/>
        <v>#DIV/0!</v>
      </c>
      <c r="U470" t="s">
        <v>8317</v>
      </c>
      <c r="V470" t="s">
        <v>8323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v>1404776724</v>
      </c>
      <c r="K471" s="13" t="str">
        <f t="shared" si="44"/>
        <v>1404776724.724</v>
      </c>
      <c r="L471" s="12">
        <f t="shared" si="45"/>
        <v>41827.989869490739</v>
      </c>
      <c r="M471" s="13" t="str">
        <f t="shared" si="46"/>
        <v>1409960724.724</v>
      </c>
      <c r="N471" s="12">
        <f t="shared" si="47"/>
        <v>41887.989869490739</v>
      </c>
      <c r="O471" t="b">
        <v>0</v>
      </c>
      <c r="P471">
        <v>0</v>
      </c>
      <c r="Q471" t="b">
        <v>0</v>
      </c>
      <c r="R471" t="s">
        <v>8270</v>
      </c>
      <c r="S471" s="5">
        <f t="shared" si="42"/>
        <v>0</v>
      </c>
      <c r="T471" s="6" t="e">
        <f t="shared" si="43"/>
        <v>#DIV/0!</v>
      </c>
      <c r="U471" t="s">
        <v>8317</v>
      </c>
      <c r="V471" t="s">
        <v>8323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v>1385524889</v>
      </c>
      <c r="K472" s="13" t="str">
        <f t="shared" si="44"/>
        <v>1385524889.889</v>
      </c>
      <c r="L472" s="12">
        <f t="shared" si="45"/>
        <v>41605.167707048611</v>
      </c>
      <c r="M472" s="13" t="str">
        <f t="shared" si="46"/>
        <v>1389844800.800</v>
      </c>
      <c r="N472" s="12">
        <f t="shared" si="47"/>
        <v>41655.166675925924</v>
      </c>
      <c r="O472" t="b">
        <v>0</v>
      </c>
      <c r="P472">
        <v>2</v>
      </c>
      <c r="Q472" t="b">
        <v>0</v>
      </c>
      <c r="R472" t="s">
        <v>8270</v>
      </c>
      <c r="S472" s="5">
        <f t="shared" si="42"/>
        <v>1.0200000000000001E-2</v>
      </c>
      <c r="T472" s="6">
        <f t="shared" si="43"/>
        <v>25.5</v>
      </c>
      <c r="U472" t="s">
        <v>8317</v>
      </c>
      <c r="V472" t="s">
        <v>8323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v>1394039979</v>
      </c>
      <c r="K473" s="13" t="str">
        <f t="shared" si="44"/>
        <v>1394039979.979</v>
      </c>
      <c r="L473" s="12">
        <f t="shared" si="45"/>
        <v>41703.721990497688</v>
      </c>
      <c r="M473" s="13" t="str">
        <f t="shared" si="46"/>
        <v>1397924379.379</v>
      </c>
      <c r="N473" s="12">
        <f t="shared" si="47"/>
        <v>41748.680316886574</v>
      </c>
      <c r="O473" t="b">
        <v>0</v>
      </c>
      <c r="P473">
        <v>170</v>
      </c>
      <c r="Q473" t="b">
        <v>0</v>
      </c>
      <c r="R473" t="s">
        <v>8270</v>
      </c>
      <c r="S473" s="5">
        <f t="shared" si="42"/>
        <v>0.11892727272727273</v>
      </c>
      <c r="T473" s="6">
        <f t="shared" si="43"/>
        <v>38.476470588235294</v>
      </c>
      <c r="U473" t="s">
        <v>8317</v>
      </c>
      <c r="V473" t="s">
        <v>8323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v>1406239718</v>
      </c>
      <c r="K474" s="13" t="str">
        <f t="shared" si="44"/>
        <v>1406239718.718</v>
      </c>
      <c r="L474" s="12">
        <f t="shared" si="45"/>
        <v>41844.922670347223</v>
      </c>
      <c r="M474" s="13" t="str">
        <f t="shared" si="46"/>
        <v>1408831718.718</v>
      </c>
      <c r="N474" s="12">
        <f t="shared" si="47"/>
        <v>41874.922670347223</v>
      </c>
      <c r="O474" t="b">
        <v>0</v>
      </c>
      <c r="P474">
        <v>5</v>
      </c>
      <c r="Q474" t="b">
        <v>0</v>
      </c>
      <c r="R474" t="s">
        <v>8270</v>
      </c>
      <c r="S474" s="5">
        <f t="shared" si="42"/>
        <v>0.17624999999999999</v>
      </c>
      <c r="T474" s="6">
        <f t="shared" si="43"/>
        <v>28.2</v>
      </c>
      <c r="U474" t="s">
        <v>8317</v>
      </c>
      <c r="V474" t="s">
        <v>8323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v>1408380319</v>
      </c>
      <c r="K475" s="13" t="str">
        <f t="shared" si="44"/>
        <v>1408380319.319</v>
      </c>
      <c r="L475" s="12">
        <f t="shared" si="45"/>
        <v>41869.698140266206</v>
      </c>
      <c r="M475" s="13" t="str">
        <f t="shared" si="46"/>
        <v>1410972319.319</v>
      </c>
      <c r="N475" s="12">
        <f t="shared" si="47"/>
        <v>41899.698140266206</v>
      </c>
      <c r="O475" t="b">
        <v>0</v>
      </c>
      <c r="P475">
        <v>14</v>
      </c>
      <c r="Q475" t="b">
        <v>0</v>
      </c>
      <c r="R475" t="s">
        <v>8270</v>
      </c>
      <c r="S475" s="5">
        <f t="shared" si="42"/>
        <v>2.87E-2</v>
      </c>
      <c r="T475" s="6">
        <f t="shared" si="43"/>
        <v>61.5</v>
      </c>
      <c r="U475" t="s">
        <v>8317</v>
      </c>
      <c r="V475" t="s">
        <v>8323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v>1484726029</v>
      </c>
      <c r="K476" s="13" t="str">
        <f t="shared" si="44"/>
        <v>1484726029.029</v>
      </c>
      <c r="L476" s="12">
        <f t="shared" si="45"/>
        <v>42753.329039687495</v>
      </c>
      <c r="M476" s="13" t="str">
        <f t="shared" si="46"/>
        <v>1487318029.029</v>
      </c>
      <c r="N476" s="12">
        <f t="shared" si="47"/>
        <v>42783.329039687495</v>
      </c>
      <c r="O476" t="b">
        <v>0</v>
      </c>
      <c r="P476">
        <v>1</v>
      </c>
      <c r="Q476" t="b">
        <v>0</v>
      </c>
      <c r="R476" t="s">
        <v>8270</v>
      </c>
      <c r="S476" s="5">
        <f t="shared" si="42"/>
        <v>3.0303030303030303E-4</v>
      </c>
      <c r="T476" s="6">
        <f t="shared" si="43"/>
        <v>1</v>
      </c>
      <c r="U476" t="s">
        <v>8317</v>
      </c>
      <c r="V476" t="s">
        <v>8323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v>1428285843</v>
      </c>
      <c r="K477" s="13" t="str">
        <f t="shared" si="44"/>
        <v>1428285843.843</v>
      </c>
      <c r="L477" s="12">
        <f t="shared" si="45"/>
        <v>42100.086155590281</v>
      </c>
      <c r="M477" s="13" t="str">
        <f t="shared" si="46"/>
        <v>1430877843.843</v>
      </c>
      <c r="N477" s="12">
        <f t="shared" si="47"/>
        <v>42130.086155590281</v>
      </c>
      <c r="O477" t="b">
        <v>0</v>
      </c>
      <c r="P477">
        <v>0</v>
      </c>
      <c r="Q477" t="b">
        <v>0</v>
      </c>
      <c r="R477" t="s">
        <v>8270</v>
      </c>
      <c r="S477" s="5">
        <f t="shared" si="42"/>
        <v>0</v>
      </c>
      <c r="T477" s="6" t="e">
        <f t="shared" si="43"/>
        <v>#DIV/0!</v>
      </c>
      <c r="U477" t="s">
        <v>8317</v>
      </c>
      <c r="V477" t="s">
        <v>8323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v>1398727441</v>
      </c>
      <c r="K478" s="13" t="str">
        <f t="shared" si="44"/>
        <v>1398727441.441</v>
      </c>
      <c r="L478" s="12">
        <f t="shared" si="45"/>
        <v>41757.97501667824</v>
      </c>
      <c r="M478" s="13" t="str">
        <f t="shared" si="46"/>
        <v>1401767940.940</v>
      </c>
      <c r="N478" s="12">
        <f t="shared" si="47"/>
        <v>41793.165983101855</v>
      </c>
      <c r="O478" t="b">
        <v>0</v>
      </c>
      <c r="P478">
        <v>124</v>
      </c>
      <c r="Q478" t="b">
        <v>0</v>
      </c>
      <c r="R478" t="s">
        <v>8270</v>
      </c>
      <c r="S478" s="5">
        <f t="shared" si="42"/>
        <v>2.2302681818181819E-2</v>
      </c>
      <c r="T478" s="6">
        <f t="shared" si="43"/>
        <v>39.569274193548388</v>
      </c>
      <c r="U478" t="s">
        <v>8317</v>
      </c>
      <c r="V478" t="s">
        <v>8323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v>1332187334</v>
      </c>
      <c r="K479" s="13" t="str">
        <f t="shared" si="44"/>
        <v>1332187334.334</v>
      </c>
      <c r="L479" s="12">
        <f t="shared" si="45"/>
        <v>40987.834888124999</v>
      </c>
      <c r="M479" s="13" t="str">
        <f t="shared" si="46"/>
        <v>1337371334.334</v>
      </c>
      <c r="N479" s="12">
        <f t="shared" si="47"/>
        <v>41047.834888124999</v>
      </c>
      <c r="O479" t="b">
        <v>0</v>
      </c>
      <c r="P479">
        <v>0</v>
      </c>
      <c r="Q479" t="b">
        <v>0</v>
      </c>
      <c r="R479" t="s">
        <v>8270</v>
      </c>
      <c r="S479" s="5">
        <f t="shared" si="42"/>
        <v>0</v>
      </c>
      <c r="T479" s="6" t="e">
        <f t="shared" si="43"/>
        <v>#DIV/0!</v>
      </c>
      <c r="U479" t="s">
        <v>8317</v>
      </c>
      <c r="V479" t="s">
        <v>8323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v>1425333109</v>
      </c>
      <c r="K480" s="13" t="str">
        <f t="shared" si="44"/>
        <v>1425333109.109</v>
      </c>
      <c r="L480" s="12">
        <f t="shared" si="45"/>
        <v>42065.910985057868</v>
      </c>
      <c r="M480" s="13" t="str">
        <f t="shared" si="46"/>
        <v>1427921509.509</v>
      </c>
      <c r="N480" s="12">
        <f t="shared" si="47"/>
        <v>42095.86932302083</v>
      </c>
      <c r="O480" t="b">
        <v>0</v>
      </c>
      <c r="P480">
        <v>0</v>
      </c>
      <c r="Q480" t="b">
        <v>0</v>
      </c>
      <c r="R480" t="s">
        <v>8270</v>
      </c>
      <c r="S480" s="5">
        <f t="shared" si="42"/>
        <v>0</v>
      </c>
      <c r="T480" s="6" t="e">
        <f t="shared" si="43"/>
        <v>#DIV/0!</v>
      </c>
      <c r="U480" t="s">
        <v>8317</v>
      </c>
      <c r="V480" t="s">
        <v>8323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v>1411379235</v>
      </c>
      <c r="K481" s="13" t="str">
        <f t="shared" si="44"/>
        <v>1411379235.235</v>
      </c>
      <c r="L481" s="12">
        <f t="shared" si="45"/>
        <v>41904.407815219907</v>
      </c>
      <c r="M481" s="13" t="str">
        <f t="shared" si="46"/>
        <v>1416566835.835</v>
      </c>
      <c r="N481" s="12">
        <f t="shared" si="47"/>
        <v>41964.449488831015</v>
      </c>
      <c r="O481" t="b">
        <v>0</v>
      </c>
      <c r="P481">
        <v>55</v>
      </c>
      <c r="Q481" t="b">
        <v>0</v>
      </c>
      <c r="R481" t="s">
        <v>8270</v>
      </c>
      <c r="S481" s="5">
        <f t="shared" si="42"/>
        <v>0.3256</v>
      </c>
      <c r="T481" s="6">
        <f t="shared" si="43"/>
        <v>88.8</v>
      </c>
      <c r="U481" t="s">
        <v>8317</v>
      </c>
      <c r="V481" t="s">
        <v>8323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v>1373457615</v>
      </c>
      <c r="K482" s="13" t="str">
        <f t="shared" si="44"/>
        <v>1373457615.615</v>
      </c>
      <c r="L482" s="12">
        <f t="shared" si="45"/>
        <v>41465.500180729163</v>
      </c>
      <c r="M482" s="13" t="str">
        <f t="shared" si="46"/>
        <v>1376049615.615</v>
      </c>
      <c r="N482" s="12">
        <f t="shared" si="47"/>
        <v>41495.500180729163</v>
      </c>
      <c r="O482" t="b">
        <v>0</v>
      </c>
      <c r="P482">
        <v>140</v>
      </c>
      <c r="Q482" t="b">
        <v>0</v>
      </c>
      <c r="R482" t="s">
        <v>8270</v>
      </c>
      <c r="S482" s="5">
        <f t="shared" si="42"/>
        <v>0.19409999999999999</v>
      </c>
      <c r="T482" s="6">
        <f t="shared" si="43"/>
        <v>55.457142857142856</v>
      </c>
      <c r="U482" t="s">
        <v>8317</v>
      </c>
      <c r="V482" t="s">
        <v>8323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v>1347293289</v>
      </c>
      <c r="K483" s="13" t="str">
        <f t="shared" si="44"/>
        <v>1347293289.289</v>
      </c>
      <c r="L483" s="12">
        <f t="shared" si="45"/>
        <v>41162.672329733796</v>
      </c>
      <c r="M483" s="13" t="str">
        <f t="shared" si="46"/>
        <v>1349885289.289</v>
      </c>
      <c r="N483" s="12">
        <f t="shared" si="47"/>
        <v>41192.672329733796</v>
      </c>
      <c r="O483" t="b">
        <v>0</v>
      </c>
      <c r="P483">
        <v>21</v>
      </c>
      <c r="Q483" t="b">
        <v>0</v>
      </c>
      <c r="R483" t="s">
        <v>8270</v>
      </c>
      <c r="S483" s="5">
        <f t="shared" si="42"/>
        <v>6.0999999999999999E-2</v>
      </c>
      <c r="T483" s="6">
        <f t="shared" si="43"/>
        <v>87.142857142857139</v>
      </c>
      <c r="U483" t="s">
        <v>8317</v>
      </c>
      <c r="V483" t="s">
        <v>8323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v>1458336690</v>
      </c>
      <c r="K484" s="13" t="str">
        <f t="shared" si="44"/>
        <v>1458336690.690</v>
      </c>
      <c r="L484" s="12">
        <f t="shared" si="45"/>
        <v>42447.896882986111</v>
      </c>
      <c r="M484" s="13" t="str">
        <f t="shared" si="46"/>
        <v>1460644440.440</v>
      </c>
      <c r="N484" s="12">
        <f t="shared" si="47"/>
        <v>42474.606949537032</v>
      </c>
      <c r="O484" t="b">
        <v>0</v>
      </c>
      <c r="P484">
        <v>1</v>
      </c>
      <c r="Q484" t="b">
        <v>0</v>
      </c>
      <c r="R484" t="s">
        <v>8270</v>
      </c>
      <c r="S484" s="5">
        <f t="shared" si="42"/>
        <v>1E-3</v>
      </c>
      <c r="T484" s="6">
        <f t="shared" si="43"/>
        <v>10</v>
      </c>
      <c r="U484" t="s">
        <v>8317</v>
      </c>
      <c r="V484" t="s">
        <v>8323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v>1354250672</v>
      </c>
      <c r="K485" s="13" t="str">
        <f t="shared" si="44"/>
        <v>1354250672.672</v>
      </c>
      <c r="L485" s="12">
        <f t="shared" si="45"/>
        <v>41243.197600370368</v>
      </c>
      <c r="M485" s="13" t="str">
        <f t="shared" si="46"/>
        <v>1359434672.672</v>
      </c>
      <c r="N485" s="12">
        <f t="shared" si="47"/>
        <v>41303.197600370368</v>
      </c>
      <c r="O485" t="b">
        <v>0</v>
      </c>
      <c r="P485">
        <v>147</v>
      </c>
      <c r="Q485" t="b">
        <v>0</v>
      </c>
      <c r="R485" t="s">
        <v>8270</v>
      </c>
      <c r="S485" s="5">
        <f t="shared" si="42"/>
        <v>0.502</v>
      </c>
      <c r="T485" s="6">
        <f t="shared" si="43"/>
        <v>51.224489795918366</v>
      </c>
      <c r="U485" t="s">
        <v>8317</v>
      </c>
      <c r="V485" t="s">
        <v>8323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v>1443220372</v>
      </c>
      <c r="K486" s="13" t="str">
        <f t="shared" si="44"/>
        <v>1443220372.372</v>
      </c>
      <c r="L486" s="12">
        <f t="shared" si="45"/>
        <v>42272.939495046303</v>
      </c>
      <c r="M486" s="13" t="str">
        <f t="shared" si="46"/>
        <v>1446766372.372</v>
      </c>
      <c r="N486" s="12">
        <f t="shared" si="47"/>
        <v>42313.98116171296</v>
      </c>
      <c r="O486" t="b">
        <v>0</v>
      </c>
      <c r="P486">
        <v>11</v>
      </c>
      <c r="Q486" t="b">
        <v>0</v>
      </c>
      <c r="R486" t="s">
        <v>8270</v>
      </c>
      <c r="S486" s="5">
        <f t="shared" si="42"/>
        <v>1.8625E-3</v>
      </c>
      <c r="T486" s="6">
        <f t="shared" si="43"/>
        <v>13.545454545454545</v>
      </c>
      <c r="U486" t="s">
        <v>8317</v>
      </c>
      <c r="V486" t="s">
        <v>8323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v>1366200499</v>
      </c>
      <c r="K487" s="13" t="str">
        <f t="shared" si="44"/>
        <v>1366200499.499</v>
      </c>
      <c r="L487" s="12">
        <f t="shared" si="45"/>
        <v>41381.505781238426</v>
      </c>
      <c r="M487" s="13" t="str">
        <f t="shared" si="46"/>
        <v>1368792499.499</v>
      </c>
      <c r="N487" s="12">
        <f t="shared" si="47"/>
        <v>41411.505781238426</v>
      </c>
      <c r="O487" t="b">
        <v>0</v>
      </c>
      <c r="P487">
        <v>125</v>
      </c>
      <c r="Q487" t="b">
        <v>0</v>
      </c>
      <c r="R487" t="s">
        <v>8270</v>
      </c>
      <c r="S487" s="5">
        <f t="shared" si="42"/>
        <v>0.21906971229845085</v>
      </c>
      <c r="T487" s="6">
        <f t="shared" si="43"/>
        <v>66.520080000000007</v>
      </c>
      <c r="U487" t="s">
        <v>8317</v>
      </c>
      <c r="V487" t="s">
        <v>8323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v>1399070239</v>
      </c>
      <c r="K488" s="13" t="str">
        <f t="shared" si="44"/>
        <v>1399070239.239</v>
      </c>
      <c r="L488" s="12">
        <f t="shared" si="45"/>
        <v>41761.942583784723</v>
      </c>
      <c r="M488" s="13" t="str">
        <f t="shared" si="46"/>
        <v>1401662239.239</v>
      </c>
      <c r="N488" s="12">
        <f t="shared" si="47"/>
        <v>41791.942583784723</v>
      </c>
      <c r="O488" t="b">
        <v>0</v>
      </c>
      <c r="P488">
        <v>1</v>
      </c>
      <c r="Q488" t="b">
        <v>0</v>
      </c>
      <c r="R488" t="s">
        <v>8270</v>
      </c>
      <c r="S488" s="5">
        <f t="shared" si="42"/>
        <v>9.0909090909090904E-5</v>
      </c>
      <c r="T488" s="6">
        <f t="shared" si="43"/>
        <v>50</v>
      </c>
      <c r="U488" t="s">
        <v>8317</v>
      </c>
      <c r="V488" t="s">
        <v>8323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v>1477491394</v>
      </c>
      <c r="K489" s="13" t="str">
        <f t="shared" si="44"/>
        <v>1477491394.394</v>
      </c>
      <c r="L489" s="12">
        <f t="shared" si="45"/>
        <v>42669.594842523147</v>
      </c>
      <c r="M489" s="13" t="str">
        <f t="shared" si="46"/>
        <v>1482678994.994</v>
      </c>
      <c r="N489" s="12">
        <f t="shared" si="47"/>
        <v>42729.636516134255</v>
      </c>
      <c r="O489" t="b">
        <v>0</v>
      </c>
      <c r="P489">
        <v>0</v>
      </c>
      <c r="Q489" t="b">
        <v>0</v>
      </c>
      <c r="R489" t="s">
        <v>8270</v>
      </c>
      <c r="S489" s="5">
        <f t="shared" si="42"/>
        <v>0</v>
      </c>
      <c r="T489" s="6" t="e">
        <f t="shared" si="43"/>
        <v>#DIV/0!</v>
      </c>
      <c r="U489" t="s">
        <v>8317</v>
      </c>
      <c r="V489" t="s">
        <v>8323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v>1481332700</v>
      </c>
      <c r="K490" s="13" t="str">
        <f t="shared" si="44"/>
        <v>1481332700.700</v>
      </c>
      <c r="L490" s="12">
        <f t="shared" si="45"/>
        <v>42714.054406249998</v>
      </c>
      <c r="M490" s="13" t="str">
        <f t="shared" si="46"/>
        <v>1483924700.700</v>
      </c>
      <c r="N490" s="12">
        <f t="shared" si="47"/>
        <v>42744.054406249998</v>
      </c>
      <c r="O490" t="b">
        <v>0</v>
      </c>
      <c r="P490">
        <v>0</v>
      </c>
      <c r="Q490" t="b">
        <v>0</v>
      </c>
      <c r="R490" t="s">
        <v>8270</v>
      </c>
      <c r="S490" s="5">
        <f t="shared" si="42"/>
        <v>0</v>
      </c>
      <c r="T490" s="6" t="e">
        <f t="shared" si="43"/>
        <v>#DIV/0!</v>
      </c>
      <c r="U490" t="s">
        <v>8317</v>
      </c>
      <c r="V490" t="s">
        <v>8323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v>1323084816</v>
      </c>
      <c r="K491" s="13" t="str">
        <f t="shared" si="44"/>
        <v>1323084816.816</v>
      </c>
      <c r="L491" s="12">
        <f t="shared" si="45"/>
        <v>40882.481676111114</v>
      </c>
      <c r="M491" s="13" t="str">
        <f t="shared" si="46"/>
        <v>1325763180.180</v>
      </c>
      <c r="N491" s="12">
        <f t="shared" si="47"/>
        <v>40913.481252083337</v>
      </c>
      <c r="O491" t="b">
        <v>0</v>
      </c>
      <c r="P491">
        <v>3</v>
      </c>
      <c r="Q491" t="b">
        <v>0</v>
      </c>
      <c r="R491" t="s">
        <v>8270</v>
      </c>
      <c r="S491" s="5">
        <f t="shared" si="42"/>
        <v>2.8667813379201833E-3</v>
      </c>
      <c r="T491" s="6">
        <f t="shared" si="43"/>
        <v>71.666666666666671</v>
      </c>
      <c r="U491" t="s">
        <v>8317</v>
      </c>
      <c r="V491" t="s">
        <v>8323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v>1343085285</v>
      </c>
      <c r="K492" s="13" t="str">
        <f t="shared" si="44"/>
        <v>1343085285.285</v>
      </c>
      <c r="L492" s="12">
        <f t="shared" si="45"/>
        <v>41113.968579687498</v>
      </c>
      <c r="M492" s="13" t="str">
        <f t="shared" si="46"/>
        <v>1345677285.285</v>
      </c>
      <c r="N492" s="12">
        <f t="shared" si="47"/>
        <v>41143.968579687498</v>
      </c>
      <c r="O492" t="b">
        <v>0</v>
      </c>
      <c r="P492">
        <v>0</v>
      </c>
      <c r="Q492" t="b">
        <v>0</v>
      </c>
      <c r="R492" t="s">
        <v>8270</v>
      </c>
      <c r="S492" s="5">
        <f t="shared" si="42"/>
        <v>0</v>
      </c>
      <c r="T492" s="6" t="e">
        <f t="shared" si="43"/>
        <v>#DIV/0!</v>
      </c>
      <c r="U492" t="s">
        <v>8317</v>
      </c>
      <c r="V492" t="s">
        <v>8323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v>1451345699</v>
      </c>
      <c r="K493" s="13" t="str">
        <f t="shared" si="44"/>
        <v>1451345699.699</v>
      </c>
      <c r="L493" s="12">
        <f t="shared" si="45"/>
        <v>42366.982635405089</v>
      </c>
      <c r="M493" s="13" t="str">
        <f t="shared" si="46"/>
        <v>1453937699.699</v>
      </c>
      <c r="N493" s="12">
        <f t="shared" si="47"/>
        <v>42396.982635405089</v>
      </c>
      <c r="O493" t="b">
        <v>0</v>
      </c>
      <c r="P493">
        <v>0</v>
      </c>
      <c r="Q493" t="b">
        <v>0</v>
      </c>
      <c r="R493" t="s">
        <v>8270</v>
      </c>
      <c r="S493" s="5">
        <f t="shared" si="42"/>
        <v>0</v>
      </c>
      <c r="T493" s="6" t="e">
        <f t="shared" si="43"/>
        <v>#DIV/0!</v>
      </c>
      <c r="U493" t="s">
        <v>8317</v>
      </c>
      <c r="V493" t="s">
        <v>8323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v>1471135830</v>
      </c>
      <c r="K494" s="13" t="str">
        <f t="shared" si="44"/>
        <v>1471135830.830</v>
      </c>
      <c r="L494" s="12">
        <f t="shared" si="45"/>
        <v>42596.035079050926</v>
      </c>
      <c r="M494" s="13" t="str">
        <f t="shared" si="46"/>
        <v>1476319830.830</v>
      </c>
      <c r="N494" s="12">
        <f t="shared" si="47"/>
        <v>42656.035079050926</v>
      </c>
      <c r="O494" t="b">
        <v>0</v>
      </c>
      <c r="P494">
        <v>0</v>
      </c>
      <c r="Q494" t="b">
        <v>0</v>
      </c>
      <c r="R494" t="s">
        <v>8270</v>
      </c>
      <c r="S494" s="5">
        <f t="shared" si="42"/>
        <v>0</v>
      </c>
      <c r="T494" s="6" t="e">
        <f t="shared" si="43"/>
        <v>#DIV/0!</v>
      </c>
      <c r="U494" t="s">
        <v>8317</v>
      </c>
      <c r="V494" t="s">
        <v>8323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v>1429550738</v>
      </c>
      <c r="K495" s="13" t="str">
        <f t="shared" si="44"/>
        <v>1429550738.738</v>
      </c>
      <c r="L495" s="12">
        <f t="shared" si="45"/>
        <v>42114.726142800922</v>
      </c>
      <c r="M495" s="13" t="str">
        <f t="shared" si="46"/>
        <v>1432142738.738</v>
      </c>
      <c r="N495" s="12">
        <f t="shared" si="47"/>
        <v>42144.726142800922</v>
      </c>
      <c r="O495" t="b">
        <v>0</v>
      </c>
      <c r="P495">
        <v>0</v>
      </c>
      <c r="Q495" t="b">
        <v>0</v>
      </c>
      <c r="R495" t="s">
        <v>8270</v>
      </c>
      <c r="S495" s="5">
        <f t="shared" si="42"/>
        <v>0</v>
      </c>
      <c r="T495" s="6" t="e">
        <f t="shared" si="43"/>
        <v>#DIV/0!</v>
      </c>
      <c r="U495" t="s">
        <v>8317</v>
      </c>
      <c r="V495" t="s">
        <v>8323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v>1402343765</v>
      </c>
      <c r="K496" s="13" t="str">
        <f t="shared" si="44"/>
        <v>1402343765.765</v>
      </c>
      <c r="L496" s="12">
        <f t="shared" si="45"/>
        <v>41799.830622280097</v>
      </c>
      <c r="M496" s="13" t="str">
        <f t="shared" si="46"/>
        <v>1404356400.400</v>
      </c>
      <c r="N496" s="12">
        <f t="shared" si="47"/>
        <v>41823.125004629634</v>
      </c>
      <c r="O496" t="b">
        <v>0</v>
      </c>
      <c r="P496">
        <v>3</v>
      </c>
      <c r="Q496" t="b">
        <v>0</v>
      </c>
      <c r="R496" t="s">
        <v>8270</v>
      </c>
      <c r="S496" s="5">
        <f t="shared" si="42"/>
        <v>1.5499999999999999E-3</v>
      </c>
      <c r="T496" s="6">
        <f t="shared" si="43"/>
        <v>10.333333333333334</v>
      </c>
      <c r="U496" t="s">
        <v>8317</v>
      </c>
      <c r="V496" t="s">
        <v>8323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v>1434484305</v>
      </c>
      <c r="K497" s="13" t="str">
        <f t="shared" si="44"/>
        <v>1434484305.305</v>
      </c>
      <c r="L497" s="12">
        <f t="shared" si="45"/>
        <v>42171.82760769676</v>
      </c>
      <c r="M497" s="13" t="str">
        <f t="shared" si="46"/>
        <v>1437076305.305</v>
      </c>
      <c r="N497" s="12">
        <f t="shared" si="47"/>
        <v>42201.82760769676</v>
      </c>
      <c r="O497" t="b">
        <v>0</v>
      </c>
      <c r="P497">
        <v>0</v>
      </c>
      <c r="Q497" t="b">
        <v>0</v>
      </c>
      <c r="R497" t="s">
        <v>8270</v>
      </c>
      <c r="S497" s="5">
        <f t="shared" si="42"/>
        <v>0</v>
      </c>
      <c r="T497" s="6" t="e">
        <f t="shared" si="43"/>
        <v>#DIV/0!</v>
      </c>
      <c r="U497" t="s">
        <v>8317</v>
      </c>
      <c r="V497" t="s">
        <v>8323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v>1386886874</v>
      </c>
      <c r="K498" s="13" t="str">
        <f t="shared" si="44"/>
        <v>1386886874.874</v>
      </c>
      <c r="L498" s="12">
        <f t="shared" si="45"/>
        <v>41620.931422152782</v>
      </c>
      <c r="M498" s="13" t="str">
        <f t="shared" si="46"/>
        <v>1392070874.874</v>
      </c>
      <c r="N498" s="12">
        <f t="shared" si="47"/>
        <v>41680.931422152782</v>
      </c>
      <c r="O498" t="b">
        <v>0</v>
      </c>
      <c r="P498">
        <v>1</v>
      </c>
      <c r="Q498" t="b">
        <v>0</v>
      </c>
      <c r="R498" t="s">
        <v>8270</v>
      </c>
      <c r="S498" s="5">
        <f t="shared" si="42"/>
        <v>1.6666666666666667E-5</v>
      </c>
      <c r="T498" s="6">
        <f t="shared" si="43"/>
        <v>1</v>
      </c>
      <c r="U498" t="s">
        <v>8317</v>
      </c>
      <c r="V498" t="s">
        <v>8323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v>1414889665</v>
      </c>
      <c r="K499" s="13" t="str">
        <f t="shared" si="44"/>
        <v>1414889665.665</v>
      </c>
      <c r="L499" s="12">
        <f t="shared" si="45"/>
        <v>41945.037797048608</v>
      </c>
      <c r="M499" s="13" t="str">
        <f t="shared" si="46"/>
        <v>1419483600.600</v>
      </c>
      <c r="N499" s="12">
        <f t="shared" si="47"/>
        <v>41998.208340277779</v>
      </c>
      <c r="O499" t="b">
        <v>0</v>
      </c>
      <c r="P499">
        <v>3</v>
      </c>
      <c r="Q499" t="b">
        <v>0</v>
      </c>
      <c r="R499" t="s">
        <v>8270</v>
      </c>
      <c r="S499" s="5">
        <f t="shared" si="42"/>
        <v>6.6964285714285711E-3</v>
      </c>
      <c r="T499" s="6">
        <f t="shared" si="43"/>
        <v>10</v>
      </c>
      <c r="U499" t="s">
        <v>8317</v>
      </c>
      <c r="V499" t="s">
        <v>8323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v>1321035449</v>
      </c>
      <c r="K500" s="13" t="str">
        <f t="shared" si="44"/>
        <v>1321035449.449</v>
      </c>
      <c r="L500" s="12">
        <f t="shared" si="45"/>
        <v>40858.762146400462</v>
      </c>
      <c r="M500" s="13" t="str">
        <f t="shared" si="46"/>
        <v>1324664249.249</v>
      </c>
      <c r="N500" s="12">
        <f t="shared" si="47"/>
        <v>40900.762144085646</v>
      </c>
      <c r="O500" t="b">
        <v>0</v>
      </c>
      <c r="P500">
        <v>22</v>
      </c>
      <c r="Q500" t="b">
        <v>0</v>
      </c>
      <c r="R500" t="s">
        <v>8270</v>
      </c>
      <c r="S500" s="5">
        <f t="shared" si="42"/>
        <v>4.5985132395404561E-2</v>
      </c>
      <c r="T500" s="6">
        <f t="shared" si="43"/>
        <v>136.09090909090909</v>
      </c>
      <c r="U500" t="s">
        <v>8317</v>
      </c>
      <c r="V500" t="s">
        <v>8323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v>1250630968</v>
      </c>
      <c r="K501" s="13" t="str">
        <f t="shared" si="44"/>
        <v>1250630968.968</v>
      </c>
      <c r="L501" s="12">
        <f t="shared" si="45"/>
        <v>40043.895474166668</v>
      </c>
      <c r="M501" s="13" t="str">
        <f t="shared" si="46"/>
        <v>1255381140.140</v>
      </c>
      <c r="N501" s="12">
        <f t="shared" si="47"/>
        <v>40098.874307175931</v>
      </c>
      <c r="O501" t="b">
        <v>0</v>
      </c>
      <c r="P501">
        <v>26</v>
      </c>
      <c r="Q501" t="b">
        <v>0</v>
      </c>
      <c r="R501" t="s">
        <v>8270</v>
      </c>
      <c r="S501" s="5">
        <f t="shared" si="42"/>
        <v>9.5500000000000002E-2</v>
      </c>
      <c r="T501" s="6">
        <f t="shared" si="43"/>
        <v>73.461538461538467</v>
      </c>
      <c r="U501" t="s">
        <v>8317</v>
      </c>
      <c r="V501" t="s">
        <v>8323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v>1268255751</v>
      </c>
      <c r="K502" s="13" t="str">
        <f t="shared" si="44"/>
        <v>1268255751.751</v>
      </c>
      <c r="L502" s="12">
        <f t="shared" si="45"/>
        <v>40247.88601563657</v>
      </c>
      <c r="M502" s="13" t="str">
        <f t="shared" si="46"/>
        <v>1273356960.960</v>
      </c>
      <c r="N502" s="12">
        <f t="shared" si="47"/>
        <v>40306.92778888889</v>
      </c>
      <c r="O502" t="b">
        <v>0</v>
      </c>
      <c r="P502">
        <v>4</v>
      </c>
      <c r="Q502" t="b">
        <v>0</v>
      </c>
      <c r="R502" t="s">
        <v>8270</v>
      </c>
      <c r="S502" s="5">
        <f t="shared" si="42"/>
        <v>3.307692307692308E-2</v>
      </c>
      <c r="T502" s="6">
        <f t="shared" si="43"/>
        <v>53.75</v>
      </c>
      <c r="U502" t="s">
        <v>8317</v>
      </c>
      <c r="V502" t="s">
        <v>8323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v>1307597851</v>
      </c>
      <c r="K503" s="13" t="str">
        <f t="shared" si="44"/>
        <v>1307597851.851</v>
      </c>
      <c r="L503" s="12">
        <f t="shared" si="45"/>
        <v>40703.234396423613</v>
      </c>
      <c r="M503" s="13" t="str">
        <f t="shared" si="46"/>
        <v>1310189851.851</v>
      </c>
      <c r="N503" s="12">
        <f t="shared" si="47"/>
        <v>40733.234396423613</v>
      </c>
      <c r="O503" t="b">
        <v>0</v>
      </c>
      <c r="P503">
        <v>0</v>
      </c>
      <c r="Q503" t="b">
        <v>0</v>
      </c>
      <c r="R503" t="s">
        <v>8270</v>
      </c>
      <c r="S503" s="5">
        <f t="shared" si="42"/>
        <v>0</v>
      </c>
      <c r="T503" s="6" t="e">
        <f t="shared" si="43"/>
        <v>#DIV/0!</v>
      </c>
      <c r="U503" t="s">
        <v>8317</v>
      </c>
      <c r="V503" t="s">
        <v>8323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v>1329484625</v>
      </c>
      <c r="K504" s="13" t="str">
        <f t="shared" si="44"/>
        <v>1329484625.625</v>
      </c>
      <c r="L504" s="12">
        <f t="shared" si="45"/>
        <v>40956.553537326392</v>
      </c>
      <c r="M504" s="13" t="str">
        <f t="shared" si="46"/>
        <v>1332073025.025</v>
      </c>
      <c r="N504" s="12">
        <f t="shared" si="47"/>
        <v>40986.511863715277</v>
      </c>
      <c r="O504" t="b">
        <v>0</v>
      </c>
      <c r="P504">
        <v>4</v>
      </c>
      <c r="Q504" t="b">
        <v>0</v>
      </c>
      <c r="R504" t="s">
        <v>8270</v>
      </c>
      <c r="S504" s="5">
        <f t="shared" si="42"/>
        <v>1.15E-2</v>
      </c>
      <c r="T504" s="6">
        <f t="shared" si="43"/>
        <v>57.5</v>
      </c>
      <c r="U504" t="s">
        <v>8317</v>
      </c>
      <c r="V504" t="s">
        <v>8323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v>1418906303</v>
      </c>
      <c r="K505" s="13" t="str">
        <f t="shared" si="44"/>
        <v>1418906303.303</v>
      </c>
      <c r="L505" s="12">
        <f t="shared" si="45"/>
        <v>41991.526658599541</v>
      </c>
      <c r="M505" s="13" t="str">
        <f t="shared" si="46"/>
        <v>1421498303.303</v>
      </c>
      <c r="N505" s="12">
        <f t="shared" si="47"/>
        <v>42021.526658599541</v>
      </c>
      <c r="O505" t="b">
        <v>0</v>
      </c>
      <c r="P505">
        <v>9</v>
      </c>
      <c r="Q505" t="b">
        <v>0</v>
      </c>
      <c r="R505" t="s">
        <v>8270</v>
      </c>
      <c r="S505" s="5">
        <f t="shared" si="42"/>
        <v>1.7538461538461537E-2</v>
      </c>
      <c r="T505" s="6">
        <f t="shared" si="43"/>
        <v>12.666666666666666</v>
      </c>
      <c r="U505" t="s">
        <v>8317</v>
      </c>
      <c r="V505" t="s">
        <v>8323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v>1328916987</v>
      </c>
      <c r="K506" s="13" t="str">
        <f t="shared" si="44"/>
        <v>1328916987.987</v>
      </c>
      <c r="L506" s="12">
        <f t="shared" si="45"/>
        <v>40949.98365725694</v>
      </c>
      <c r="M506" s="13" t="str">
        <f t="shared" si="46"/>
        <v>1334097387.387</v>
      </c>
      <c r="N506" s="12">
        <f t="shared" si="47"/>
        <v>41009.941983645833</v>
      </c>
      <c r="O506" t="b">
        <v>0</v>
      </c>
      <c r="P506">
        <v>5</v>
      </c>
      <c r="Q506" t="b">
        <v>0</v>
      </c>
      <c r="R506" t="s">
        <v>8270</v>
      </c>
      <c r="S506" s="5">
        <f t="shared" si="42"/>
        <v>1.3673469387755101E-2</v>
      </c>
      <c r="T506" s="6">
        <f t="shared" si="43"/>
        <v>67</v>
      </c>
      <c r="U506" t="s">
        <v>8317</v>
      </c>
      <c r="V506" t="s">
        <v>8323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v>1447122086</v>
      </c>
      <c r="K507" s="13" t="str">
        <f t="shared" si="44"/>
        <v>1447122086.086</v>
      </c>
      <c r="L507" s="12">
        <f t="shared" si="45"/>
        <v>42318.098218587962</v>
      </c>
      <c r="M507" s="13" t="str">
        <f t="shared" si="46"/>
        <v>1451010086.086</v>
      </c>
      <c r="N507" s="12">
        <f t="shared" si="47"/>
        <v>42363.098218587962</v>
      </c>
      <c r="O507" t="b">
        <v>0</v>
      </c>
      <c r="P507">
        <v>14</v>
      </c>
      <c r="Q507" t="b">
        <v>0</v>
      </c>
      <c r="R507" t="s">
        <v>8270</v>
      </c>
      <c r="S507" s="5">
        <f t="shared" si="42"/>
        <v>4.3333333333333331E-3</v>
      </c>
      <c r="T507" s="6">
        <f t="shared" si="43"/>
        <v>3.7142857142857144</v>
      </c>
      <c r="U507" t="s">
        <v>8317</v>
      </c>
      <c r="V507" t="s">
        <v>8323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v>1373548520</v>
      </c>
      <c r="K508" s="13" t="str">
        <f t="shared" si="44"/>
        <v>1373548520.520</v>
      </c>
      <c r="L508" s="12">
        <f t="shared" si="45"/>
        <v>41466.552320833332</v>
      </c>
      <c r="M508" s="13" t="str">
        <f t="shared" si="46"/>
        <v>1376140520.520</v>
      </c>
      <c r="N508" s="12">
        <f t="shared" si="47"/>
        <v>41496.552320833332</v>
      </c>
      <c r="O508" t="b">
        <v>0</v>
      </c>
      <c r="P508">
        <v>1</v>
      </c>
      <c r="Q508" t="b">
        <v>0</v>
      </c>
      <c r="R508" t="s">
        <v>8270</v>
      </c>
      <c r="S508" s="5">
        <f t="shared" si="42"/>
        <v>1.25E-3</v>
      </c>
      <c r="T508" s="6">
        <f t="shared" si="43"/>
        <v>250</v>
      </c>
      <c r="U508" t="s">
        <v>8317</v>
      </c>
      <c r="V508" t="s">
        <v>8323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v>1346799657</v>
      </c>
      <c r="K509" s="13" t="str">
        <f t="shared" si="44"/>
        <v>1346799657.657</v>
      </c>
      <c r="L509" s="12">
        <f t="shared" si="45"/>
        <v>41156.959000659721</v>
      </c>
      <c r="M509" s="13" t="str">
        <f t="shared" si="46"/>
        <v>1350687657.657</v>
      </c>
      <c r="N509" s="12">
        <f t="shared" si="47"/>
        <v>41201.959000659721</v>
      </c>
      <c r="O509" t="b">
        <v>0</v>
      </c>
      <c r="P509">
        <v>10</v>
      </c>
      <c r="Q509" t="b">
        <v>0</v>
      </c>
      <c r="R509" t="s">
        <v>8270</v>
      </c>
      <c r="S509" s="5">
        <f t="shared" si="42"/>
        <v>3.2000000000000001E-2</v>
      </c>
      <c r="T509" s="6">
        <f t="shared" si="43"/>
        <v>64</v>
      </c>
      <c r="U509" t="s">
        <v>8317</v>
      </c>
      <c r="V509" t="s">
        <v>8323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v>1332808501</v>
      </c>
      <c r="K510" s="13" t="str">
        <f t="shared" si="44"/>
        <v>1332808501.501</v>
      </c>
      <c r="L510" s="12">
        <f t="shared" si="45"/>
        <v>40995.024322928242</v>
      </c>
      <c r="M510" s="13" t="str">
        <f t="shared" si="46"/>
        <v>1337955240.240</v>
      </c>
      <c r="N510" s="12">
        <f t="shared" si="47"/>
        <v>41054.593058333332</v>
      </c>
      <c r="O510" t="b">
        <v>0</v>
      </c>
      <c r="P510">
        <v>3</v>
      </c>
      <c r="Q510" t="b">
        <v>0</v>
      </c>
      <c r="R510" t="s">
        <v>8270</v>
      </c>
      <c r="S510" s="5">
        <f t="shared" si="42"/>
        <v>8.0000000000000002E-3</v>
      </c>
      <c r="T510" s="6">
        <f t="shared" si="43"/>
        <v>133.33333333333334</v>
      </c>
      <c r="U510" t="s">
        <v>8317</v>
      </c>
      <c r="V510" t="s">
        <v>8323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v>1432912170</v>
      </c>
      <c r="K511" s="13" t="str">
        <f t="shared" si="44"/>
        <v>1432912170.170</v>
      </c>
      <c r="L511" s="12">
        <f t="shared" si="45"/>
        <v>42153.631599189815</v>
      </c>
      <c r="M511" s="13" t="str">
        <f t="shared" si="46"/>
        <v>1435504170.170</v>
      </c>
      <c r="N511" s="12">
        <f t="shared" si="47"/>
        <v>42183.631599189815</v>
      </c>
      <c r="O511" t="b">
        <v>0</v>
      </c>
      <c r="P511">
        <v>1</v>
      </c>
      <c r="Q511" t="b">
        <v>0</v>
      </c>
      <c r="R511" t="s">
        <v>8270</v>
      </c>
      <c r="S511" s="5">
        <f t="shared" si="42"/>
        <v>2E-3</v>
      </c>
      <c r="T511" s="6">
        <f t="shared" si="43"/>
        <v>10</v>
      </c>
      <c r="U511" t="s">
        <v>8317</v>
      </c>
      <c r="V511" t="s">
        <v>8323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v>1454213639</v>
      </c>
      <c r="K512" s="13" t="str">
        <f t="shared" si="44"/>
        <v>1454213639.639</v>
      </c>
      <c r="L512" s="12">
        <f t="shared" si="45"/>
        <v>42400.176384710649</v>
      </c>
      <c r="M512" s="13" t="str">
        <f t="shared" si="46"/>
        <v>1456805639.639</v>
      </c>
      <c r="N512" s="12">
        <f t="shared" si="47"/>
        <v>42430.176384710649</v>
      </c>
      <c r="O512" t="b">
        <v>0</v>
      </c>
      <c r="P512">
        <v>0</v>
      </c>
      <c r="Q512" t="b">
        <v>0</v>
      </c>
      <c r="R512" t="s">
        <v>8270</v>
      </c>
      <c r="S512" s="5">
        <f t="shared" si="42"/>
        <v>0</v>
      </c>
      <c r="T512" s="6" t="e">
        <f t="shared" si="43"/>
        <v>#DIV/0!</v>
      </c>
      <c r="U512" t="s">
        <v>8317</v>
      </c>
      <c r="V512" t="s">
        <v>8323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v>1362640582</v>
      </c>
      <c r="K513" s="13" t="str">
        <f t="shared" si="44"/>
        <v>1362640582.582</v>
      </c>
      <c r="L513" s="12">
        <f t="shared" si="45"/>
        <v>41340.303039143517</v>
      </c>
      <c r="M513" s="13" t="str">
        <f t="shared" si="46"/>
        <v>1365228982.982</v>
      </c>
      <c r="N513" s="12">
        <f t="shared" si="47"/>
        <v>41370.261377106486</v>
      </c>
      <c r="O513" t="b">
        <v>0</v>
      </c>
      <c r="P513">
        <v>5</v>
      </c>
      <c r="Q513" t="b">
        <v>0</v>
      </c>
      <c r="R513" t="s">
        <v>8270</v>
      </c>
      <c r="S513" s="5">
        <f t="shared" si="42"/>
        <v>0.03</v>
      </c>
      <c r="T513" s="6">
        <f t="shared" si="43"/>
        <v>30</v>
      </c>
      <c r="U513" t="s">
        <v>8317</v>
      </c>
      <c r="V513" t="s">
        <v>8323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v>1475776127</v>
      </c>
      <c r="K514" s="13" t="str">
        <f t="shared" si="44"/>
        <v>1475776127.127</v>
      </c>
      <c r="L514" s="12">
        <f t="shared" si="45"/>
        <v>42649.742212118057</v>
      </c>
      <c r="M514" s="13" t="str">
        <f t="shared" si="46"/>
        <v>1479667727.727</v>
      </c>
      <c r="N514" s="12">
        <f t="shared" si="47"/>
        <v>42694.783885729164</v>
      </c>
      <c r="O514" t="b">
        <v>0</v>
      </c>
      <c r="P514">
        <v>2</v>
      </c>
      <c r="Q514" t="b">
        <v>0</v>
      </c>
      <c r="R514" t="s">
        <v>8270</v>
      </c>
      <c r="S514" s="5">
        <f t="shared" ref="S514:S577" si="48">E514/D514</f>
        <v>1.3749999999999999E-3</v>
      </c>
      <c r="T514" s="6">
        <f t="shared" ref="T514:T577" si="49">E514/P514</f>
        <v>5.5</v>
      </c>
      <c r="U514" t="s">
        <v>8317</v>
      </c>
      <c r="V514" t="s">
        <v>8323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v>1467387705</v>
      </c>
      <c r="K515" s="13" t="str">
        <f t="shared" ref="K515:K578" si="50">LEFT(J515,10 )&amp; "."&amp; RIGHT(J515,3)</f>
        <v>1467387705.705</v>
      </c>
      <c r="L515" s="12">
        <f t="shared" ref="L515:L578" si="51">(((K515/60)/60)/24)+DATE(1970,1,1)</f>
        <v>42552.654001215276</v>
      </c>
      <c r="M515" s="13" t="str">
        <f t="shared" ref="M515:M578" si="52">LEFT(I515,10)&amp;"."&amp;RIGHT(I515,3)</f>
        <v>1471244400.400</v>
      </c>
      <c r="N515" s="12">
        <f t="shared" ref="N515:N578" si="53">(((M515/60)/60)/24)+DATE(1970,1,1)</f>
        <v>42597.291671296298</v>
      </c>
      <c r="O515" t="b">
        <v>0</v>
      </c>
      <c r="P515">
        <v>68</v>
      </c>
      <c r="Q515" t="b">
        <v>0</v>
      </c>
      <c r="R515" t="s">
        <v>8270</v>
      </c>
      <c r="S515" s="5">
        <f t="shared" si="48"/>
        <v>0.13924</v>
      </c>
      <c r="T515" s="6">
        <f t="shared" si="49"/>
        <v>102.38235294117646</v>
      </c>
      <c r="U515" t="s">
        <v>8317</v>
      </c>
      <c r="V515" t="s">
        <v>8323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v>1405003447</v>
      </c>
      <c r="K516" s="13" t="str">
        <f t="shared" si="50"/>
        <v>1405003447.447</v>
      </c>
      <c r="L516" s="12">
        <f t="shared" si="51"/>
        <v>41830.613975081018</v>
      </c>
      <c r="M516" s="13" t="str">
        <f t="shared" si="52"/>
        <v>1407595447.447</v>
      </c>
      <c r="N516" s="12">
        <f t="shared" si="53"/>
        <v>41860.613975081018</v>
      </c>
      <c r="O516" t="b">
        <v>0</v>
      </c>
      <c r="P516">
        <v>3</v>
      </c>
      <c r="Q516" t="b">
        <v>0</v>
      </c>
      <c r="R516" t="s">
        <v>8270</v>
      </c>
      <c r="S516" s="5">
        <f t="shared" si="48"/>
        <v>3.3333333333333333E-2</v>
      </c>
      <c r="T516" s="6">
        <f t="shared" si="49"/>
        <v>16.666666666666668</v>
      </c>
      <c r="U516" t="s">
        <v>8317</v>
      </c>
      <c r="V516" t="s">
        <v>8323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v>1447933601</v>
      </c>
      <c r="K517" s="13" t="str">
        <f t="shared" si="50"/>
        <v>1447933601.601</v>
      </c>
      <c r="L517" s="12">
        <f t="shared" si="51"/>
        <v>42327.490759270833</v>
      </c>
      <c r="M517" s="13" t="str">
        <f t="shared" si="52"/>
        <v>1451389601.601</v>
      </c>
      <c r="N517" s="12">
        <f t="shared" si="53"/>
        <v>42367.490759270833</v>
      </c>
      <c r="O517" t="b">
        <v>0</v>
      </c>
      <c r="P517">
        <v>34</v>
      </c>
      <c r="Q517" t="b">
        <v>0</v>
      </c>
      <c r="R517" t="s">
        <v>8270</v>
      </c>
      <c r="S517" s="5">
        <f t="shared" si="48"/>
        <v>0.25413402061855672</v>
      </c>
      <c r="T517" s="6">
        <f t="shared" si="49"/>
        <v>725.02941176470586</v>
      </c>
      <c r="U517" t="s">
        <v>8317</v>
      </c>
      <c r="V517" t="s">
        <v>8323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v>1427568080</v>
      </c>
      <c r="K518" s="13" t="str">
        <f t="shared" si="50"/>
        <v>1427568080.080</v>
      </c>
      <c r="L518" s="12">
        <f t="shared" si="51"/>
        <v>42091.778704629629</v>
      </c>
      <c r="M518" s="13" t="str">
        <f t="shared" si="52"/>
        <v>1432752080.080</v>
      </c>
      <c r="N518" s="12">
        <f t="shared" si="53"/>
        <v>42151.778704629629</v>
      </c>
      <c r="O518" t="b">
        <v>0</v>
      </c>
      <c r="P518">
        <v>0</v>
      </c>
      <c r="Q518" t="b">
        <v>0</v>
      </c>
      <c r="R518" t="s">
        <v>8270</v>
      </c>
      <c r="S518" s="5">
        <f t="shared" si="48"/>
        <v>0</v>
      </c>
      <c r="T518" s="6" t="e">
        <f t="shared" si="49"/>
        <v>#DIV/0!</v>
      </c>
      <c r="U518" t="s">
        <v>8317</v>
      </c>
      <c r="V518" t="s">
        <v>8323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v>1483454761</v>
      </c>
      <c r="K519" s="13" t="str">
        <f t="shared" si="50"/>
        <v>1483454761.761</v>
      </c>
      <c r="L519" s="12">
        <f t="shared" si="51"/>
        <v>42738.615298159726</v>
      </c>
      <c r="M519" s="13" t="str">
        <f t="shared" si="52"/>
        <v>1486046761.761</v>
      </c>
      <c r="N519" s="12">
        <f t="shared" si="53"/>
        <v>42768.615298159726</v>
      </c>
      <c r="O519" t="b">
        <v>0</v>
      </c>
      <c r="P519">
        <v>3</v>
      </c>
      <c r="Q519" t="b">
        <v>0</v>
      </c>
      <c r="R519" t="s">
        <v>8270</v>
      </c>
      <c r="S519" s="5">
        <f t="shared" si="48"/>
        <v>1.3666666666666667E-2</v>
      </c>
      <c r="T519" s="6">
        <f t="shared" si="49"/>
        <v>68.333333333333329</v>
      </c>
      <c r="U519" t="s">
        <v>8317</v>
      </c>
      <c r="V519" t="s">
        <v>8323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v>1438958824</v>
      </c>
      <c r="K520" s="13" t="str">
        <f t="shared" si="50"/>
        <v>1438958824.824</v>
      </c>
      <c r="L520" s="12">
        <f t="shared" si="51"/>
        <v>42223.616028055549</v>
      </c>
      <c r="M520" s="13" t="str">
        <f t="shared" si="52"/>
        <v>1441550760.760</v>
      </c>
      <c r="N520" s="12">
        <f t="shared" si="53"/>
        <v>42253.615286574073</v>
      </c>
      <c r="O520" t="b">
        <v>0</v>
      </c>
      <c r="P520">
        <v>0</v>
      </c>
      <c r="Q520" t="b">
        <v>0</v>
      </c>
      <c r="R520" t="s">
        <v>8270</v>
      </c>
      <c r="S520" s="5">
        <f t="shared" si="48"/>
        <v>0</v>
      </c>
      <c r="T520" s="6" t="e">
        <f t="shared" si="49"/>
        <v>#DIV/0!</v>
      </c>
      <c r="U520" t="s">
        <v>8317</v>
      </c>
      <c r="V520" t="s">
        <v>8323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v>1352107421</v>
      </c>
      <c r="K521" s="13" t="str">
        <f t="shared" si="50"/>
        <v>1352107421.421</v>
      </c>
      <c r="L521" s="12">
        <f t="shared" si="51"/>
        <v>41218.391451631942</v>
      </c>
      <c r="M521" s="13" t="str">
        <f t="shared" si="52"/>
        <v>1354699421.421</v>
      </c>
      <c r="N521" s="12">
        <f t="shared" si="53"/>
        <v>41248.391451631942</v>
      </c>
      <c r="O521" t="b">
        <v>0</v>
      </c>
      <c r="P521">
        <v>70</v>
      </c>
      <c r="Q521" t="b">
        <v>0</v>
      </c>
      <c r="R521" t="s">
        <v>8270</v>
      </c>
      <c r="S521" s="5">
        <f t="shared" si="48"/>
        <v>0.22881426547787684</v>
      </c>
      <c r="T521" s="6">
        <f t="shared" si="49"/>
        <v>39.228571428571428</v>
      </c>
      <c r="U521" t="s">
        <v>8317</v>
      </c>
      <c r="V521" t="s">
        <v>8323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v>1447174261</v>
      </c>
      <c r="K522" s="13" t="str">
        <f t="shared" si="50"/>
        <v>1447174261.261</v>
      </c>
      <c r="L522" s="12">
        <f t="shared" si="51"/>
        <v>42318.702097928239</v>
      </c>
      <c r="M522" s="13" t="str">
        <f t="shared" si="52"/>
        <v>1449766261.261</v>
      </c>
      <c r="N522" s="12">
        <f t="shared" si="53"/>
        <v>42348.702097928239</v>
      </c>
      <c r="O522" t="b">
        <v>0</v>
      </c>
      <c r="P522">
        <v>34</v>
      </c>
      <c r="Q522" t="b">
        <v>1</v>
      </c>
      <c r="R522" t="s">
        <v>8271</v>
      </c>
      <c r="S522" s="5">
        <f t="shared" si="48"/>
        <v>1.0209999999999999</v>
      </c>
      <c r="T522" s="6">
        <f t="shared" si="49"/>
        <v>150.14705882352942</v>
      </c>
      <c r="U522" t="s">
        <v>8324</v>
      </c>
      <c r="V522" t="s">
        <v>8325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v>1475460819</v>
      </c>
      <c r="K523" s="13" t="str">
        <f t="shared" si="50"/>
        <v>1475460819.819</v>
      </c>
      <c r="L523" s="12">
        <f t="shared" si="51"/>
        <v>42646.092821979168</v>
      </c>
      <c r="M523" s="13" t="str">
        <f t="shared" si="52"/>
        <v>1477976340.340</v>
      </c>
      <c r="N523" s="12">
        <f t="shared" si="53"/>
        <v>42675.207642824069</v>
      </c>
      <c r="O523" t="b">
        <v>0</v>
      </c>
      <c r="P523">
        <v>56</v>
      </c>
      <c r="Q523" t="b">
        <v>1</v>
      </c>
      <c r="R523" t="s">
        <v>8271</v>
      </c>
      <c r="S523" s="5">
        <f t="shared" si="48"/>
        <v>1.0464</v>
      </c>
      <c r="T523" s="6">
        <f t="shared" si="49"/>
        <v>93.428571428571431</v>
      </c>
      <c r="U523" t="s">
        <v>8324</v>
      </c>
      <c r="V523" t="s">
        <v>8325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v>1456793925</v>
      </c>
      <c r="K524" s="13" t="str">
        <f t="shared" si="50"/>
        <v>1456793925.925</v>
      </c>
      <c r="L524" s="12">
        <f t="shared" si="51"/>
        <v>42430.040809317128</v>
      </c>
      <c r="M524" s="13" t="str">
        <f t="shared" si="52"/>
        <v>1458518325.325</v>
      </c>
      <c r="N524" s="12">
        <f t="shared" si="53"/>
        <v>42449.999135706021</v>
      </c>
      <c r="O524" t="b">
        <v>0</v>
      </c>
      <c r="P524">
        <v>31</v>
      </c>
      <c r="Q524" t="b">
        <v>1</v>
      </c>
      <c r="R524" t="s">
        <v>8271</v>
      </c>
      <c r="S524" s="5">
        <f t="shared" si="48"/>
        <v>1.1466666666666667</v>
      </c>
      <c r="T524" s="6">
        <f t="shared" si="49"/>
        <v>110.96774193548387</v>
      </c>
      <c r="U524" t="s">
        <v>8324</v>
      </c>
      <c r="V524" t="s">
        <v>8325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v>1440213076</v>
      </c>
      <c r="K525" s="13" t="str">
        <f t="shared" si="50"/>
        <v>1440213076.076</v>
      </c>
      <c r="L525" s="12">
        <f t="shared" si="51"/>
        <v>42238.132824953704</v>
      </c>
      <c r="M525" s="13" t="str">
        <f t="shared" si="52"/>
        <v>1442805076.076</v>
      </c>
      <c r="N525" s="12">
        <f t="shared" si="53"/>
        <v>42268.132824953704</v>
      </c>
      <c r="O525" t="b">
        <v>0</v>
      </c>
      <c r="P525">
        <v>84</v>
      </c>
      <c r="Q525" t="b">
        <v>1</v>
      </c>
      <c r="R525" t="s">
        <v>8271</v>
      </c>
      <c r="S525" s="5">
        <f t="shared" si="48"/>
        <v>1.206</v>
      </c>
      <c r="T525" s="6">
        <f t="shared" si="49"/>
        <v>71.785714285714292</v>
      </c>
      <c r="U525" t="s">
        <v>8324</v>
      </c>
      <c r="V525" t="s">
        <v>8325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v>1462209169</v>
      </c>
      <c r="K526" s="13" t="str">
        <f t="shared" si="50"/>
        <v>1462209169.169</v>
      </c>
      <c r="L526" s="12">
        <f t="shared" si="51"/>
        <v>42492.717235752309</v>
      </c>
      <c r="M526" s="13" t="str">
        <f t="shared" si="52"/>
        <v>1464801169.169</v>
      </c>
      <c r="N526" s="12">
        <f t="shared" si="53"/>
        <v>42522.717235752309</v>
      </c>
      <c r="O526" t="b">
        <v>0</v>
      </c>
      <c r="P526">
        <v>130</v>
      </c>
      <c r="Q526" t="b">
        <v>1</v>
      </c>
      <c r="R526" t="s">
        <v>8271</v>
      </c>
      <c r="S526" s="5">
        <f t="shared" si="48"/>
        <v>1.0867285714285715</v>
      </c>
      <c r="T526" s="6">
        <f t="shared" si="49"/>
        <v>29.258076923076924</v>
      </c>
      <c r="U526" t="s">
        <v>8324</v>
      </c>
      <c r="V526" t="s">
        <v>8325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v>1406713041</v>
      </c>
      <c r="K527" s="13" t="str">
        <f t="shared" si="50"/>
        <v>1406713041.041</v>
      </c>
      <c r="L527" s="12">
        <f t="shared" si="51"/>
        <v>41850.400937974533</v>
      </c>
      <c r="M527" s="13" t="str">
        <f t="shared" si="52"/>
        <v>1410601041.041</v>
      </c>
      <c r="N527" s="12">
        <f t="shared" si="53"/>
        <v>41895.400937974533</v>
      </c>
      <c r="O527" t="b">
        <v>0</v>
      </c>
      <c r="P527">
        <v>12</v>
      </c>
      <c r="Q527" t="b">
        <v>1</v>
      </c>
      <c r="R527" t="s">
        <v>8271</v>
      </c>
      <c r="S527" s="5">
        <f t="shared" si="48"/>
        <v>1</v>
      </c>
      <c r="T527" s="6">
        <f t="shared" si="49"/>
        <v>1000</v>
      </c>
      <c r="U527" t="s">
        <v>8324</v>
      </c>
      <c r="V527" t="s">
        <v>8325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v>1436278344</v>
      </c>
      <c r="K528" s="13" t="str">
        <f t="shared" si="50"/>
        <v>1436278344.344</v>
      </c>
      <c r="L528" s="12">
        <f t="shared" si="51"/>
        <v>42192.591948425928</v>
      </c>
      <c r="M528" s="13" t="str">
        <f t="shared" si="52"/>
        <v>1438966800.800</v>
      </c>
      <c r="N528" s="12">
        <f t="shared" si="53"/>
        <v>42223.708342592596</v>
      </c>
      <c r="O528" t="b">
        <v>0</v>
      </c>
      <c r="P528">
        <v>23</v>
      </c>
      <c r="Q528" t="b">
        <v>1</v>
      </c>
      <c r="R528" t="s">
        <v>8271</v>
      </c>
      <c r="S528" s="5">
        <f t="shared" si="48"/>
        <v>1.1399999999999999</v>
      </c>
      <c r="T528" s="6">
        <f t="shared" si="49"/>
        <v>74.347826086956516</v>
      </c>
      <c r="U528" t="s">
        <v>8324</v>
      </c>
      <c r="V528" t="s">
        <v>8325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v>1484715366</v>
      </c>
      <c r="K529" s="13" t="str">
        <f t="shared" si="50"/>
        <v>1484715366.366</v>
      </c>
      <c r="L529" s="12">
        <f t="shared" si="51"/>
        <v>42753.205629236109</v>
      </c>
      <c r="M529" s="13" t="str">
        <f t="shared" si="52"/>
        <v>1487347500.500</v>
      </c>
      <c r="N529" s="12">
        <f t="shared" si="53"/>
        <v>42783.670144675925</v>
      </c>
      <c r="O529" t="b">
        <v>0</v>
      </c>
      <c r="P529">
        <v>158</v>
      </c>
      <c r="Q529" t="b">
        <v>1</v>
      </c>
      <c r="R529" t="s">
        <v>8271</v>
      </c>
      <c r="S529" s="5">
        <f t="shared" si="48"/>
        <v>1.0085</v>
      </c>
      <c r="T529" s="6">
        <f t="shared" si="49"/>
        <v>63.829113924050631</v>
      </c>
      <c r="U529" t="s">
        <v>8324</v>
      </c>
      <c r="V529" t="s">
        <v>8325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v>1433109907</v>
      </c>
      <c r="K530" s="13" t="str">
        <f t="shared" si="50"/>
        <v>1433109907.907</v>
      </c>
      <c r="L530" s="12">
        <f t="shared" si="51"/>
        <v>42155.920230405092</v>
      </c>
      <c r="M530" s="13" t="str">
        <f t="shared" si="52"/>
        <v>1434921600.600</v>
      </c>
      <c r="N530" s="12">
        <f t="shared" si="53"/>
        <v>42176.888895833326</v>
      </c>
      <c r="O530" t="b">
        <v>0</v>
      </c>
      <c r="P530">
        <v>30</v>
      </c>
      <c r="Q530" t="b">
        <v>1</v>
      </c>
      <c r="R530" t="s">
        <v>8271</v>
      </c>
      <c r="S530" s="5">
        <f t="shared" si="48"/>
        <v>1.1565217391304348</v>
      </c>
      <c r="T530" s="6">
        <f t="shared" si="49"/>
        <v>44.333333333333336</v>
      </c>
      <c r="U530" t="s">
        <v>8324</v>
      </c>
      <c r="V530" t="s">
        <v>8325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v>1482281094</v>
      </c>
      <c r="K531" s="13" t="str">
        <f t="shared" si="50"/>
        <v>1482281094.094</v>
      </c>
      <c r="L531" s="12">
        <f t="shared" si="51"/>
        <v>42725.031181643521</v>
      </c>
      <c r="M531" s="13" t="str">
        <f t="shared" si="52"/>
        <v>1484110800.800</v>
      </c>
      <c r="N531" s="12">
        <f t="shared" si="53"/>
        <v>42746.208342592596</v>
      </c>
      <c r="O531" t="b">
        <v>0</v>
      </c>
      <c r="P531">
        <v>18</v>
      </c>
      <c r="Q531" t="b">
        <v>1</v>
      </c>
      <c r="R531" t="s">
        <v>8271</v>
      </c>
      <c r="S531" s="5">
        <f t="shared" si="48"/>
        <v>1.3041666666666667</v>
      </c>
      <c r="T531" s="6">
        <f t="shared" si="49"/>
        <v>86.944444444444443</v>
      </c>
      <c r="U531" t="s">
        <v>8324</v>
      </c>
      <c r="V531" t="s">
        <v>8325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v>1433254268</v>
      </c>
      <c r="K532" s="13" t="str">
        <f t="shared" si="50"/>
        <v>1433254268.268</v>
      </c>
      <c r="L532" s="12">
        <f t="shared" si="51"/>
        <v>42157.59106791667</v>
      </c>
      <c r="M532" s="13" t="str">
        <f t="shared" si="52"/>
        <v>1435111200.200</v>
      </c>
      <c r="N532" s="12">
        <f t="shared" si="53"/>
        <v>42179.083335648145</v>
      </c>
      <c r="O532" t="b">
        <v>0</v>
      </c>
      <c r="P532">
        <v>29</v>
      </c>
      <c r="Q532" t="b">
        <v>1</v>
      </c>
      <c r="R532" t="s">
        <v>8271</v>
      </c>
      <c r="S532" s="5">
        <f t="shared" si="48"/>
        <v>1.0778267254038179</v>
      </c>
      <c r="T532" s="6">
        <f t="shared" si="49"/>
        <v>126.55172413793103</v>
      </c>
      <c r="U532" t="s">
        <v>8324</v>
      </c>
      <c r="V532" t="s">
        <v>8325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v>1478050429</v>
      </c>
      <c r="K533" s="13" t="str">
        <f t="shared" si="50"/>
        <v>1478050429.429</v>
      </c>
      <c r="L533" s="12">
        <f t="shared" si="51"/>
        <v>42676.065155428238</v>
      </c>
      <c r="M533" s="13" t="str">
        <f t="shared" si="52"/>
        <v>1481957940.940</v>
      </c>
      <c r="N533" s="12">
        <f t="shared" si="53"/>
        <v>42721.290983101848</v>
      </c>
      <c r="O533" t="b">
        <v>0</v>
      </c>
      <c r="P533">
        <v>31</v>
      </c>
      <c r="Q533" t="b">
        <v>1</v>
      </c>
      <c r="R533" t="s">
        <v>8271</v>
      </c>
      <c r="S533" s="5">
        <f t="shared" si="48"/>
        <v>1</v>
      </c>
      <c r="T533" s="6">
        <f t="shared" si="49"/>
        <v>129.03225806451613</v>
      </c>
      <c r="U533" t="s">
        <v>8324</v>
      </c>
      <c r="V533" t="s">
        <v>8325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v>1460506208</v>
      </c>
      <c r="K534" s="13" t="str">
        <f t="shared" si="50"/>
        <v>1460506208.208</v>
      </c>
      <c r="L534" s="12">
        <f t="shared" si="51"/>
        <v>42473.007039444448</v>
      </c>
      <c r="M534" s="13" t="str">
        <f t="shared" si="52"/>
        <v>1463098208.208</v>
      </c>
      <c r="N534" s="12">
        <f t="shared" si="53"/>
        <v>42503.007039444448</v>
      </c>
      <c r="O534" t="b">
        <v>0</v>
      </c>
      <c r="P534">
        <v>173</v>
      </c>
      <c r="Q534" t="b">
        <v>1</v>
      </c>
      <c r="R534" t="s">
        <v>8271</v>
      </c>
      <c r="S534" s="5">
        <f t="shared" si="48"/>
        <v>1.2324999999999999</v>
      </c>
      <c r="T534" s="6">
        <f t="shared" si="49"/>
        <v>71.242774566473983</v>
      </c>
      <c r="U534" t="s">
        <v>8324</v>
      </c>
      <c r="V534" t="s">
        <v>8325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v>1461320765</v>
      </c>
      <c r="K535" s="13" t="str">
        <f t="shared" si="50"/>
        <v>1461320765.765</v>
      </c>
      <c r="L535" s="12">
        <f t="shared" si="51"/>
        <v>42482.434788946761</v>
      </c>
      <c r="M535" s="13" t="str">
        <f t="shared" si="52"/>
        <v>1463394365.365</v>
      </c>
      <c r="N535" s="12">
        <f t="shared" si="53"/>
        <v>42506.434784317127</v>
      </c>
      <c r="O535" t="b">
        <v>0</v>
      </c>
      <c r="P535">
        <v>17</v>
      </c>
      <c r="Q535" t="b">
        <v>1</v>
      </c>
      <c r="R535" t="s">
        <v>8271</v>
      </c>
      <c r="S535" s="5">
        <f t="shared" si="48"/>
        <v>1.002</v>
      </c>
      <c r="T535" s="6">
        <f t="shared" si="49"/>
        <v>117.88235294117646</v>
      </c>
      <c r="U535" t="s">
        <v>8324</v>
      </c>
      <c r="V535" t="s">
        <v>8325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v>1443036470</v>
      </c>
      <c r="K536" s="13" t="str">
        <f t="shared" si="50"/>
        <v>1443036470.470</v>
      </c>
      <c r="L536" s="12">
        <f t="shared" si="51"/>
        <v>42270.811000810187</v>
      </c>
      <c r="M536" s="13" t="str">
        <f t="shared" si="52"/>
        <v>1446418800.800</v>
      </c>
      <c r="N536" s="12">
        <f t="shared" si="53"/>
        <v>42309.958342592596</v>
      </c>
      <c r="O536" t="b">
        <v>0</v>
      </c>
      <c r="P536">
        <v>48</v>
      </c>
      <c r="Q536" t="b">
        <v>1</v>
      </c>
      <c r="R536" t="s">
        <v>8271</v>
      </c>
      <c r="S536" s="5">
        <f t="shared" si="48"/>
        <v>1.0466666666666666</v>
      </c>
      <c r="T536" s="6">
        <f t="shared" si="49"/>
        <v>327.08333333333331</v>
      </c>
      <c r="U536" t="s">
        <v>8324</v>
      </c>
      <c r="V536" t="s">
        <v>8325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v>1481115905</v>
      </c>
      <c r="K537" s="13" t="str">
        <f t="shared" si="50"/>
        <v>1481115905.905</v>
      </c>
      <c r="L537" s="12">
        <f t="shared" si="51"/>
        <v>42711.545207233794</v>
      </c>
      <c r="M537" s="13" t="str">
        <f t="shared" si="52"/>
        <v>1483707905.905</v>
      </c>
      <c r="N537" s="12">
        <f t="shared" si="53"/>
        <v>42741.545207233794</v>
      </c>
      <c r="O537" t="b">
        <v>0</v>
      </c>
      <c r="P537">
        <v>59</v>
      </c>
      <c r="Q537" t="b">
        <v>1</v>
      </c>
      <c r="R537" t="s">
        <v>8271</v>
      </c>
      <c r="S537" s="5">
        <f t="shared" si="48"/>
        <v>1.0249999999999999</v>
      </c>
      <c r="T537" s="6">
        <f t="shared" si="49"/>
        <v>34.745762711864408</v>
      </c>
      <c r="U537" t="s">
        <v>8324</v>
      </c>
      <c r="V537" t="s">
        <v>8325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v>1435133807</v>
      </c>
      <c r="K538" s="13" t="str">
        <f t="shared" si="50"/>
        <v>1435133807.807</v>
      </c>
      <c r="L538" s="12">
        <f t="shared" si="51"/>
        <v>42179.344997766202</v>
      </c>
      <c r="M538" s="13" t="str">
        <f t="shared" si="52"/>
        <v>1438624800.800</v>
      </c>
      <c r="N538" s="12">
        <f t="shared" si="53"/>
        <v>42219.750009259253</v>
      </c>
      <c r="O538" t="b">
        <v>0</v>
      </c>
      <c r="P538">
        <v>39</v>
      </c>
      <c r="Q538" t="b">
        <v>1</v>
      </c>
      <c r="R538" t="s">
        <v>8271</v>
      </c>
      <c r="S538" s="5">
        <f t="shared" si="48"/>
        <v>1.1825757575757576</v>
      </c>
      <c r="T538" s="6">
        <f t="shared" si="49"/>
        <v>100.06410256410257</v>
      </c>
      <c r="U538" t="s">
        <v>8324</v>
      </c>
      <c r="V538" t="s">
        <v>8325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v>1444069591</v>
      </c>
      <c r="K539" s="13" t="str">
        <f t="shared" si="50"/>
        <v>1444069591.591</v>
      </c>
      <c r="L539" s="12">
        <f t="shared" si="51"/>
        <v>42282.76842119213</v>
      </c>
      <c r="M539" s="13" t="str">
        <f t="shared" si="52"/>
        <v>1446665191.191</v>
      </c>
      <c r="N539" s="12">
        <f t="shared" si="53"/>
        <v>42312.810083229168</v>
      </c>
      <c r="O539" t="b">
        <v>0</v>
      </c>
      <c r="P539">
        <v>59</v>
      </c>
      <c r="Q539" t="b">
        <v>1</v>
      </c>
      <c r="R539" t="s">
        <v>8271</v>
      </c>
      <c r="S539" s="5">
        <f t="shared" si="48"/>
        <v>1.2050000000000001</v>
      </c>
      <c r="T539" s="6">
        <f t="shared" si="49"/>
        <v>40.847457627118644</v>
      </c>
      <c r="U539" t="s">
        <v>8324</v>
      </c>
      <c r="V539" t="s">
        <v>8325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v>1460574263</v>
      </c>
      <c r="K540" s="13" t="str">
        <f t="shared" si="50"/>
        <v>1460574263.263</v>
      </c>
      <c r="L540" s="12">
        <f t="shared" si="51"/>
        <v>42473.794713692128</v>
      </c>
      <c r="M540" s="13" t="str">
        <f t="shared" si="52"/>
        <v>1463166263.263</v>
      </c>
      <c r="N540" s="12">
        <f t="shared" si="53"/>
        <v>42503.794713692128</v>
      </c>
      <c r="O540" t="b">
        <v>0</v>
      </c>
      <c r="P540">
        <v>60</v>
      </c>
      <c r="Q540" t="b">
        <v>1</v>
      </c>
      <c r="R540" t="s">
        <v>8271</v>
      </c>
      <c r="S540" s="5">
        <f t="shared" si="48"/>
        <v>3.0242</v>
      </c>
      <c r="T540" s="6">
        <f t="shared" si="49"/>
        <v>252.01666666666668</v>
      </c>
      <c r="U540" t="s">
        <v>8324</v>
      </c>
      <c r="V540" t="s">
        <v>8325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v>1465866707</v>
      </c>
      <c r="K541" s="13" t="str">
        <f t="shared" si="50"/>
        <v>1465866707.707</v>
      </c>
      <c r="L541" s="12">
        <f t="shared" si="51"/>
        <v>42535.049857719903</v>
      </c>
      <c r="M541" s="13" t="str">
        <f t="shared" si="52"/>
        <v>1467681107.107</v>
      </c>
      <c r="N541" s="12">
        <f t="shared" si="53"/>
        <v>42556.049850775467</v>
      </c>
      <c r="O541" t="b">
        <v>0</v>
      </c>
      <c r="P541">
        <v>20</v>
      </c>
      <c r="Q541" t="b">
        <v>1</v>
      </c>
      <c r="R541" t="s">
        <v>8271</v>
      </c>
      <c r="S541" s="5">
        <f t="shared" si="48"/>
        <v>1.00644</v>
      </c>
      <c r="T541" s="6">
        <f t="shared" si="49"/>
        <v>25.161000000000001</v>
      </c>
      <c r="U541" t="s">
        <v>8324</v>
      </c>
      <c r="V541" t="s">
        <v>8325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v>1420486606</v>
      </c>
      <c r="K542" s="13" t="str">
        <f t="shared" si="50"/>
        <v>1420486606.606</v>
      </c>
      <c r="L542" s="12">
        <f t="shared" si="51"/>
        <v>42009.817206087959</v>
      </c>
      <c r="M542" s="13" t="str">
        <f t="shared" si="52"/>
        <v>1423078606.606</v>
      </c>
      <c r="N542" s="12">
        <f t="shared" si="53"/>
        <v>42039.817206087959</v>
      </c>
      <c r="O542" t="b">
        <v>0</v>
      </c>
      <c r="P542">
        <v>1</v>
      </c>
      <c r="Q542" t="b">
        <v>0</v>
      </c>
      <c r="R542" t="s">
        <v>8272</v>
      </c>
      <c r="S542" s="5">
        <f t="shared" si="48"/>
        <v>6.666666666666667E-5</v>
      </c>
      <c r="T542" s="6">
        <f t="shared" si="49"/>
        <v>1</v>
      </c>
      <c r="U542" t="s">
        <v>8326</v>
      </c>
      <c r="V542" t="s">
        <v>8327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v>1443488834</v>
      </c>
      <c r="K543" s="13" t="str">
        <f t="shared" si="50"/>
        <v>1443488834.834</v>
      </c>
      <c r="L543" s="12">
        <f t="shared" si="51"/>
        <v>42276.046699467595</v>
      </c>
      <c r="M543" s="13" t="str">
        <f t="shared" si="52"/>
        <v>1446080834.834</v>
      </c>
      <c r="N543" s="12">
        <f t="shared" si="53"/>
        <v>42306.046699467595</v>
      </c>
      <c r="O543" t="b">
        <v>0</v>
      </c>
      <c r="P543">
        <v>1</v>
      </c>
      <c r="Q543" t="b">
        <v>0</v>
      </c>
      <c r="R543" t="s">
        <v>8272</v>
      </c>
      <c r="S543" s="5">
        <f t="shared" si="48"/>
        <v>5.5555555555555558E-3</v>
      </c>
      <c r="T543" s="6">
        <f t="shared" si="49"/>
        <v>25</v>
      </c>
      <c r="U543" t="s">
        <v>8326</v>
      </c>
      <c r="V543" t="s">
        <v>8327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v>1457113316</v>
      </c>
      <c r="K544" s="13" t="str">
        <f t="shared" si="50"/>
        <v>1457113316.316</v>
      </c>
      <c r="L544" s="12">
        <f t="shared" si="51"/>
        <v>42433.737457361116</v>
      </c>
      <c r="M544" s="13" t="str">
        <f t="shared" si="52"/>
        <v>1462293716.716</v>
      </c>
      <c r="N544" s="12">
        <f t="shared" si="53"/>
        <v>42493.695795324078</v>
      </c>
      <c r="O544" t="b">
        <v>0</v>
      </c>
      <c r="P544">
        <v>1</v>
      </c>
      <c r="Q544" t="b">
        <v>0</v>
      </c>
      <c r="R544" t="s">
        <v>8272</v>
      </c>
      <c r="S544" s="5">
        <f t="shared" si="48"/>
        <v>3.9999999999999998E-6</v>
      </c>
      <c r="T544" s="6">
        <f t="shared" si="49"/>
        <v>1</v>
      </c>
      <c r="U544" t="s">
        <v>8326</v>
      </c>
      <c r="V544" t="s">
        <v>8327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v>1412215962</v>
      </c>
      <c r="K545" s="13" t="str">
        <f t="shared" si="50"/>
        <v>1412215962.962</v>
      </c>
      <c r="L545" s="12">
        <f t="shared" si="51"/>
        <v>41914.092163912035</v>
      </c>
      <c r="M545" s="13" t="str">
        <f t="shared" si="52"/>
        <v>1414807962.962</v>
      </c>
      <c r="N545" s="12">
        <f t="shared" si="53"/>
        <v>41944.092163912035</v>
      </c>
      <c r="O545" t="b">
        <v>0</v>
      </c>
      <c r="P545">
        <v>2</v>
      </c>
      <c r="Q545" t="b">
        <v>0</v>
      </c>
      <c r="R545" t="s">
        <v>8272</v>
      </c>
      <c r="S545" s="5">
        <f t="shared" si="48"/>
        <v>3.1818181818181819E-3</v>
      </c>
      <c r="T545" s="6">
        <f t="shared" si="49"/>
        <v>35</v>
      </c>
      <c r="U545" t="s">
        <v>8326</v>
      </c>
      <c r="V545" t="s">
        <v>8327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v>1465055160</v>
      </c>
      <c r="K546" s="13" t="str">
        <f t="shared" si="50"/>
        <v>1465055160.160</v>
      </c>
      <c r="L546" s="12">
        <f t="shared" si="51"/>
        <v>42525.656946296294</v>
      </c>
      <c r="M546" s="13" t="str">
        <f t="shared" si="52"/>
        <v>1467647160.160</v>
      </c>
      <c r="N546" s="12">
        <f t="shared" si="53"/>
        <v>42555.656946296294</v>
      </c>
      <c r="O546" t="b">
        <v>0</v>
      </c>
      <c r="P546">
        <v>2</v>
      </c>
      <c r="Q546" t="b">
        <v>0</v>
      </c>
      <c r="R546" t="s">
        <v>8272</v>
      </c>
      <c r="S546" s="5">
        <f t="shared" si="48"/>
        <v>1.2E-2</v>
      </c>
      <c r="T546" s="6">
        <f t="shared" si="49"/>
        <v>3</v>
      </c>
      <c r="U546" t="s">
        <v>8326</v>
      </c>
      <c r="V546" t="s">
        <v>8327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v>1444140789</v>
      </c>
      <c r="K547" s="13" t="str">
        <f t="shared" si="50"/>
        <v>1444140789.789</v>
      </c>
      <c r="L547" s="12">
        <f t="shared" si="51"/>
        <v>42283.592474409728</v>
      </c>
      <c r="M547" s="13" t="str">
        <f t="shared" si="52"/>
        <v>1447600389.389</v>
      </c>
      <c r="N547" s="12">
        <f t="shared" si="53"/>
        <v>42323.634136446759</v>
      </c>
      <c r="O547" t="b">
        <v>0</v>
      </c>
      <c r="P547">
        <v>34</v>
      </c>
      <c r="Q547" t="b">
        <v>0</v>
      </c>
      <c r="R547" t="s">
        <v>8272</v>
      </c>
      <c r="S547" s="5">
        <f t="shared" si="48"/>
        <v>0.27383999999999997</v>
      </c>
      <c r="T547" s="6">
        <f t="shared" si="49"/>
        <v>402.70588235294116</v>
      </c>
      <c r="U547" t="s">
        <v>8326</v>
      </c>
      <c r="V547" t="s">
        <v>8327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v>1441209715</v>
      </c>
      <c r="K548" s="13" t="str">
        <f t="shared" si="50"/>
        <v>1441209715.715</v>
      </c>
      <c r="L548" s="12">
        <f t="shared" si="51"/>
        <v>42249.668005960644</v>
      </c>
      <c r="M548" s="13" t="str">
        <f t="shared" si="52"/>
        <v>1445097715.715</v>
      </c>
      <c r="N548" s="12">
        <f t="shared" si="53"/>
        <v>42294.668005960644</v>
      </c>
      <c r="O548" t="b">
        <v>0</v>
      </c>
      <c r="P548">
        <v>2</v>
      </c>
      <c r="Q548" t="b">
        <v>0</v>
      </c>
      <c r="R548" t="s">
        <v>8272</v>
      </c>
      <c r="S548" s="5">
        <f t="shared" si="48"/>
        <v>8.6666666666666663E-4</v>
      </c>
      <c r="T548" s="6">
        <f t="shared" si="49"/>
        <v>26</v>
      </c>
      <c r="U548" t="s">
        <v>8326</v>
      </c>
      <c r="V548" t="s">
        <v>8327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v>1452530564</v>
      </c>
      <c r="K549" s="13" t="str">
        <f t="shared" si="50"/>
        <v>1452530564.564</v>
      </c>
      <c r="L549" s="12">
        <f t="shared" si="51"/>
        <v>42380.696349120371</v>
      </c>
      <c r="M549" s="13" t="str">
        <f t="shared" si="52"/>
        <v>1455122564.564</v>
      </c>
      <c r="N549" s="12">
        <f t="shared" si="53"/>
        <v>42410.696349120371</v>
      </c>
      <c r="O549" t="b">
        <v>0</v>
      </c>
      <c r="P549">
        <v>0</v>
      </c>
      <c r="Q549" t="b">
        <v>0</v>
      </c>
      <c r="R549" t="s">
        <v>8272</v>
      </c>
      <c r="S549" s="5">
        <f t="shared" si="48"/>
        <v>0</v>
      </c>
      <c r="T549" s="6" t="e">
        <f t="shared" si="49"/>
        <v>#DIV/0!</v>
      </c>
      <c r="U549" t="s">
        <v>8326</v>
      </c>
      <c r="V549" t="s">
        <v>8327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v>1443562848</v>
      </c>
      <c r="K550" s="13" t="str">
        <f t="shared" si="50"/>
        <v>1443562848.848</v>
      </c>
      <c r="L550" s="12">
        <f t="shared" si="51"/>
        <v>42276.903343148151</v>
      </c>
      <c r="M550" s="13" t="str">
        <f t="shared" si="52"/>
        <v>1446154848.848</v>
      </c>
      <c r="N550" s="12">
        <f t="shared" si="53"/>
        <v>42306.903343148151</v>
      </c>
      <c r="O550" t="b">
        <v>0</v>
      </c>
      <c r="P550">
        <v>1</v>
      </c>
      <c r="Q550" t="b">
        <v>0</v>
      </c>
      <c r="R550" t="s">
        <v>8272</v>
      </c>
      <c r="S550" s="5">
        <f t="shared" si="48"/>
        <v>8.9999999999999998E-4</v>
      </c>
      <c r="T550" s="6">
        <f t="shared" si="49"/>
        <v>9</v>
      </c>
      <c r="U550" t="s">
        <v>8326</v>
      </c>
      <c r="V550" t="s">
        <v>8327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v>1433776622</v>
      </c>
      <c r="K551" s="13" t="str">
        <f t="shared" si="50"/>
        <v>1433776622.622</v>
      </c>
      <c r="L551" s="12">
        <f t="shared" si="51"/>
        <v>42163.636835902777</v>
      </c>
      <c r="M551" s="13" t="str">
        <f t="shared" si="52"/>
        <v>1436368622.622</v>
      </c>
      <c r="N551" s="12">
        <f t="shared" si="53"/>
        <v>42193.636835902777</v>
      </c>
      <c r="O551" t="b">
        <v>0</v>
      </c>
      <c r="P551">
        <v>8</v>
      </c>
      <c r="Q551" t="b">
        <v>0</v>
      </c>
      <c r="R551" t="s">
        <v>8272</v>
      </c>
      <c r="S551" s="5">
        <f t="shared" si="48"/>
        <v>2.7199999999999998E-2</v>
      </c>
      <c r="T551" s="6">
        <f t="shared" si="49"/>
        <v>8.5</v>
      </c>
      <c r="U551" t="s">
        <v>8326</v>
      </c>
      <c r="V551" t="s">
        <v>8327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v>1484756245</v>
      </c>
      <c r="K552" s="13" t="str">
        <f t="shared" si="50"/>
        <v>1484756245.245</v>
      </c>
      <c r="L552" s="12">
        <f t="shared" si="51"/>
        <v>42753.67876440972</v>
      </c>
      <c r="M552" s="13" t="str">
        <f t="shared" si="52"/>
        <v>1485838800.800</v>
      </c>
      <c r="N552" s="12">
        <f t="shared" si="53"/>
        <v>42766.208342592596</v>
      </c>
      <c r="O552" t="b">
        <v>0</v>
      </c>
      <c r="P552">
        <v>4</v>
      </c>
      <c r="Q552" t="b">
        <v>0</v>
      </c>
      <c r="R552" t="s">
        <v>8272</v>
      </c>
      <c r="S552" s="5">
        <f t="shared" si="48"/>
        <v>7.0000000000000001E-3</v>
      </c>
      <c r="T552" s="6">
        <f t="shared" si="49"/>
        <v>8.75</v>
      </c>
      <c r="U552" t="s">
        <v>8326</v>
      </c>
      <c r="V552" t="s">
        <v>8327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v>1434609424</v>
      </c>
      <c r="K553" s="13" t="str">
        <f t="shared" si="50"/>
        <v>1434609424.424</v>
      </c>
      <c r="L553" s="12">
        <f t="shared" si="51"/>
        <v>42173.275745648149</v>
      </c>
      <c r="M553" s="13" t="str">
        <f t="shared" si="52"/>
        <v>1438451580.580</v>
      </c>
      <c r="N553" s="12">
        <f t="shared" si="53"/>
        <v>42217.745145601846</v>
      </c>
      <c r="O553" t="b">
        <v>0</v>
      </c>
      <c r="P553">
        <v>28</v>
      </c>
      <c r="Q553" t="b">
        <v>0</v>
      </c>
      <c r="R553" t="s">
        <v>8272</v>
      </c>
      <c r="S553" s="5">
        <f t="shared" si="48"/>
        <v>5.0413333333333331E-2</v>
      </c>
      <c r="T553" s="6">
        <f t="shared" si="49"/>
        <v>135.03571428571428</v>
      </c>
      <c r="U553" t="s">
        <v>8326</v>
      </c>
      <c r="V553" t="s">
        <v>8327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v>1447166896</v>
      </c>
      <c r="K554" s="13" t="str">
        <f t="shared" si="50"/>
        <v>1447166896.896</v>
      </c>
      <c r="L554" s="12">
        <f t="shared" si="51"/>
        <v>42318.616862222218</v>
      </c>
      <c r="M554" s="13" t="str">
        <f t="shared" si="52"/>
        <v>1452350896.896</v>
      </c>
      <c r="N554" s="12">
        <f t="shared" si="53"/>
        <v>42378.616862222218</v>
      </c>
      <c r="O554" t="b">
        <v>0</v>
      </c>
      <c r="P554">
        <v>0</v>
      </c>
      <c r="Q554" t="b">
        <v>0</v>
      </c>
      <c r="R554" t="s">
        <v>8272</v>
      </c>
      <c r="S554" s="5">
        <f t="shared" si="48"/>
        <v>0</v>
      </c>
      <c r="T554" s="6" t="e">
        <f t="shared" si="49"/>
        <v>#DIV/0!</v>
      </c>
      <c r="U554" t="s">
        <v>8326</v>
      </c>
      <c r="V554" t="s">
        <v>8327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v>1413393391</v>
      </c>
      <c r="K555" s="13" t="str">
        <f t="shared" si="50"/>
        <v>1413393391.391</v>
      </c>
      <c r="L555" s="12">
        <f t="shared" si="51"/>
        <v>41927.719807766203</v>
      </c>
      <c r="M555" s="13" t="str">
        <f t="shared" si="52"/>
        <v>1415988991.991</v>
      </c>
      <c r="N555" s="12">
        <f t="shared" si="53"/>
        <v>41957.761481377311</v>
      </c>
      <c r="O555" t="b">
        <v>0</v>
      </c>
      <c r="P555">
        <v>6</v>
      </c>
      <c r="Q555" t="b">
        <v>0</v>
      </c>
      <c r="R555" t="s">
        <v>8272</v>
      </c>
      <c r="S555" s="5">
        <f t="shared" si="48"/>
        <v>4.9199999999999999E-3</v>
      </c>
      <c r="T555" s="6">
        <f t="shared" si="49"/>
        <v>20.5</v>
      </c>
      <c r="U555" t="s">
        <v>8326</v>
      </c>
      <c r="V555" t="s">
        <v>8327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v>1411143972</v>
      </c>
      <c r="K556" s="13" t="str">
        <f t="shared" si="50"/>
        <v>1411143972.972</v>
      </c>
      <c r="L556" s="12">
        <f t="shared" si="51"/>
        <v>41901.684872361111</v>
      </c>
      <c r="M556" s="13" t="str">
        <f t="shared" si="52"/>
        <v>1413735972.972</v>
      </c>
      <c r="N556" s="12">
        <f t="shared" si="53"/>
        <v>41931.684872361111</v>
      </c>
      <c r="O556" t="b">
        <v>0</v>
      </c>
      <c r="P556">
        <v>22</v>
      </c>
      <c r="Q556" t="b">
        <v>0</v>
      </c>
      <c r="R556" t="s">
        <v>8272</v>
      </c>
      <c r="S556" s="5">
        <f t="shared" si="48"/>
        <v>0.36589147286821705</v>
      </c>
      <c r="T556" s="6">
        <f t="shared" si="49"/>
        <v>64.36363636363636</v>
      </c>
      <c r="U556" t="s">
        <v>8326</v>
      </c>
      <c r="V556" t="s">
        <v>8327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v>1463128143</v>
      </c>
      <c r="K557" s="13" t="str">
        <f t="shared" si="50"/>
        <v>1463128143.143</v>
      </c>
      <c r="L557" s="12">
        <f t="shared" si="51"/>
        <v>42503.353508599539</v>
      </c>
      <c r="M557" s="13" t="str">
        <f t="shared" si="52"/>
        <v>1465720143.143</v>
      </c>
      <c r="N557" s="12">
        <f t="shared" si="53"/>
        <v>42533.353508599539</v>
      </c>
      <c r="O557" t="b">
        <v>0</v>
      </c>
      <c r="P557">
        <v>0</v>
      </c>
      <c r="Q557" t="b">
        <v>0</v>
      </c>
      <c r="R557" t="s">
        <v>8272</v>
      </c>
      <c r="S557" s="5">
        <f t="shared" si="48"/>
        <v>0</v>
      </c>
      <c r="T557" s="6" t="e">
        <f t="shared" si="49"/>
        <v>#DIV/0!</v>
      </c>
      <c r="U557" t="s">
        <v>8326</v>
      </c>
      <c r="V557" t="s">
        <v>8327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v>1449520717</v>
      </c>
      <c r="K558" s="13" t="str">
        <f t="shared" si="50"/>
        <v>1449520717.717</v>
      </c>
      <c r="L558" s="12">
        <f t="shared" si="51"/>
        <v>42345.86015876157</v>
      </c>
      <c r="M558" s="13" t="str">
        <f t="shared" si="52"/>
        <v>1452112717.717</v>
      </c>
      <c r="N558" s="12">
        <f t="shared" si="53"/>
        <v>42375.86015876157</v>
      </c>
      <c r="O558" t="b">
        <v>0</v>
      </c>
      <c r="P558">
        <v>1</v>
      </c>
      <c r="Q558" t="b">
        <v>0</v>
      </c>
      <c r="R558" t="s">
        <v>8272</v>
      </c>
      <c r="S558" s="5">
        <f t="shared" si="48"/>
        <v>2.5000000000000001E-2</v>
      </c>
      <c r="T558" s="6">
        <f t="shared" si="49"/>
        <v>200</v>
      </c>
      <c r="U558" t="s">
        <v>8326</v>
      </c>
      <c r="V558" t="s">
        <v>8327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v>1478126203</v>
      </c>
      <c r="K559" s="13" t="str">
        <f t="shared" si="50"/>
        <v>1478126203.203</v>
      </c>
      <c r="L559" s="12">
        <f t="shared" si="51"/>
        <v>42676.942166701388</v>
      </c>
      <c r="M559" s="13" t="str">
        <f t="shared" si="52"/>
        <v>1480721803.803</v>
      </c>
      <c r="N559" s="12">
        <f t="shared" si="53"/>
        <v>42706.983840312503</v>
      </c>
      <c r="O559" t="b">
        <v>0</v>
      </c>
      <c r="P559">
        <v>20</v>
      </c>
      <c r="Q559" t="b">
        <v>0</v>
      </c>
      <c r="R559" t="s">
        <v>8272</v>
      </c>
      <c r="S559" s="5">
        <f t="shared" si="48"/>
        <v>9.1066666666666674E-3</v>
      </c>
      <c r="T559" s="6">
        <f t="shared" si="49"/>
        <v>68.3</v>
      </c>
      <c r="U559" t="s">
        <v>8326</v>
      </c>
      <c r="V559" t="s">
        <v>8327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v>1424639505</v>
      </c>
      <c r="K560" s="13" t="str">
        <f t="shared" si="50"/>
        <v>1424639505.505</v>
      </c>
      <c r="L560" s="12">
        <f t="shared" si="51"/>
        <v>42057.883165567131</v>
      </c>
      <c r="M560" s="13" t="str">
        <f t="shared" si="52"/>
        <v>1427227905.905</v>
      </c>
      <c r="N560" s="12">
        <f t="shared" si="53"/>
        <v>42087.841503530086</v>
      </c>
      <c r="O560" t="b">
        <v>0</v>
      </c>
      <c r="P560">
        <v>0</v>
      </c>
      <c r="Q560" t="b">
        <v>0</v>
      </c>
      <c r="R560" t="s">
        <v>8272</v>
      </c>
      <c r="S560" s="5">
        <f t="shared" si="48"/>
        <v>0</v>
      </c>
      <c r="T560" s="6" t="e">
        <f t="shared" si="49"/>
        <v>#DIV/0!</v>
      </c>
      <c r="U560" t="s">
        <v>8326</v>
      </c>
      <c r="V560" t="s">
        <v>8327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v>1447397260</v>
      </c>
      <c r="K561" s="13" t="str">
        <f t="shared" si="50"/>
        <v>1447397260.260</v>
      </c>
      <c r="L561" s="12">
        <f t="shared" si="51"/>
        <v>42321.283104861111</v>
      </c>
      <c r="M561" s="13" t="str">
        <f t="shared" si="52"/>
        <v>1449989260.260</v>
      </c>
      <c r="N561" s="12">
        <f t="shared" si="53"/>
        <v>42351.283104861111</v>
      </c>
      <c r="O561" t="b">
        <v>0</v>
      </c>
      <c r="P561">
        <v>1</v>
      </c>
      <c r="Q561" t="b">
        <v>0</v>
      </c>
      <c r="R561" t="s">
        <v>8272</v>
      </c>
      <c r="S561" s="5">
        <f t="shared" si="48"/>
        <v>2.0833333333333335E-4</v>
      </c>
      <c r="T561" s="6">
        <f t="shared" si="49"/>
        <v>50</v>
      </c>
      <c r="U561" t="s">
        <v>8326</v>
      </c>
      <c r="V561" t="s">
        <v>8327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v>1416249045</v>
      </c>
      <c r="K562" s="13" t="str">
        <f t="shared" si="50"/>
        <v>1416249045.045</v>
      </c>
      <c r="L562" s="12">
        <f t="shared" si="51"/>
        <v>41960.771354687502</v>
      </c>
      <c r="M562" s="13" t="str">
        <f t="shared" si="52"/>
        <v>1418841045.045</v>
      </c>
      <c r="N562" s="12">
        <f t="shared" si="53"/>
        <v>41990.771354687502</v>
      </c>
      <c r="O562" t="b">
        <v>0</v>
      </c>
      <c r="P562">
        <v>3</v>
      </c>
      <c r="Q562" t="b">
        <v>0</v>
      </c>
      <c r="R562" t="s">
        <v>8272</v>
      </c>
      <c r="S562" s="5">
        <f t="shared" si="48"/>
        <v>1.2E-4</v>
      </c>
      <c r="T562" s="6">
        <f t="shared" si="49"/>
        <v>4</v>
      </c>
      <c r="U562" t="s">
        <v>8326</v>
      </c>
      <c r="V562" t="s">
        <v>8327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v>1442850513</v>
      </c>
      <c r="K563" s="13" t="str">
        <f t="shared" si="50"/>
        <v>1442850513.513</v>
      </c>
      <c r="L563" s="12">
        <f t="shared" si="51"/>
        <v>42268.658721215281</v>
      </c>
      <c r="M563" s="13" t="str">
        <f t="shared" si="52"/>
        <v>1445874513.513</v>
      </c>
      <c r="N563" s="12">
        <f t="shared" si="53"/>
        <v>42303.658721215281</v>
      </c>
      <c r="O563" t="b">
        <v>0</v>
      </c>
      <c r="P563">
        <v>2</v>
      </c>
      <c r="Q563" t="b">
        <v>0</v>
      </c>
      <c r="R563" t="s">
        <v>8272</v>
      </c>
      <c r="S563" s="5">
        <f t="shared" si="48"/>
        <v>3.6666666666666666E-3</v>
      </c>
      <c r="T563" s="6">
        <f t="shared" si="49"/>
        <v>27.5</v>
      </c>
      <c r="U563" t="s">
        <v>8326</v>
      </c>
      <c r="V563" t="s">
        <v>8327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v>1479460815</v>
      </c>
      <c r="K564" s="13" t="str">
        <f t="shared" si="50"/>
        <v>1479460815.815</v>
      </c>
      <c r="L564" s="12">
        <f t="shared" si="51"/>
        <v>42692.389071932877</v>
      </c>
      <c r="M564" s="13" t="str">
        <f t="shared" si="52"/>
        <v>1482052815.815</v>
      </c>
      <c r="N564" s="12">
        <f t="shared" si="53"/>
        <v>42722.389071932877</v>
      </c>
      <c r="O564" t="b">
        <v>0</v>
      </c>
      <c r="P564">
        <v>0</v>
      </c>
      <c r="Q564" t="b">
        <v>0</v>
      </c>
      <c r="R564" t="s">
        <v>8272</v>
      </c>
      <c r="S564" s="5">
        <f t="shared" si="48"/>
        <v>0</v>
      </c>
      <c r="T564" s="6" t="e">
        <f t="shared" si="49"/>
        <v>#DIV/0!</v>
      </c>
      <c r="U564" t="s">
        <v>8326</v>
      </c>
      <c r="V564" t="s">
        <v>8327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v>1421545247</v>
      </c>
      <c r="K565" s="13" t="str">
        <f t="shared" si="50"/>
        <v>1421545247.247</v>
      </c>
      <c r="L565" s="12">
        <f t="shared" si="51"/>
        <v>42022.069991284719</v>
      </c>
      <c r="M565" s="13" t="str">
        <f t="shared" si="52"/>
        <v>1424137247.247</v>
      </c>
      <c r="N565" s="12">
        <f t="shared" si="53"/>
        <v>42052.069991284719</v>
      </c>
      <c r="O565" t="b">
        <v>0</v>
      </c>
      <c r="P565">
        <v>2</v>
      </c>
      <c r="Q565" t="b">
        <v>0</v>
      </c>
      <c r="R565" t="s">
        <v>8272</v>
      </c>
      <c r="S565" s="5">
        <f t="shared" si="48"/>
        <v>9.0666666666666662E-4</v>
      </c>
      <c r="T565" s="6">
        <f t="shared" si="49"/>
        <v>34</v>
      </c>
      <c r="U565" t="s">
        <v>8326</v>
      </c>
      <c r="V565" t="s">
        <v>8327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v>1455230275</v>
      </c>
      <c r="K566" s="13" t="str">
        <f t="shared" si="50"/>
        <v>1455230275.275</v>
      </c>
      <c r="L566" s="12">
        <f t="shared" si="51"/>
        <v>42411.94300086805</v>
      </c>
      <c r="M566" s="13" t="str">
        <f t="shared" si="52"/>
        <v>1457822275.275</v>
      </c>
      <c r="N566" s="12">
        <f t="shared" si="53"/>
        <v>42441.94300086805</v>
      </c>
      <c r="O566" t="b">
        <v>0</v>
      </c>
      <c r="P566">
        <v>1</v>
      </c>
      <c r="Q566" t="b">
        <v>0</v>
      </c>
      <c r="R566" t="s">
        <v>8272</v>
      </c>
      <c r="S566" s="5">
        <f t="shared" si="48"/>
        <v>5.5555555555555558E-5</v>
      </c>
      <c r="T566" s="6">
        <f t="shared" si="49"/>
        <v>1</v>
      </c>
      <c r="U566" t="s">
        <v>8326</v>
      </c>
      <c r="V566" t="s">
        <v>8327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v>1433962249</v>
      </c>
      <c r="K567" s="13" t="str">
        <f t="shared" si="50"/>
        <v>1433962249.249</v>
      </c>
      <c r="L567" s="12">
        <f t="shared" si="51"/>
        <v>42165.785292233799</v>
      </c>
      <c r="M567" s="13" t="str">
        <f t="shared" si="52"/>
        <v>1436554249.249</v>
      </c>
      <c r="N567" s="12">
        <f t="shared" si="53"/>
        <v>42195.785292233799</v>
      </c>
      <c r="O567" t="b">
        <v>0</v>
      </c>
      <c r="P567">
        <v>0</v>
      </c>
      <c r="Q567" t="b">
        <v>0</v>
      </c>
      <c r="R567" t="s">
        <v>8272</v>
      </c>
      <c r="S567" s="5">
        <f t="shared" si="48"/>
        <v>0</v>
      </c>
      <c r="T567" s="6" t="e">
        <f t="shared" si="49"/>
        <v>#DIV/0!</v>
      </c>
      <c r="U567" t="s">
        <v>8326</v>
      </c>
      <c r="V567" t="s">
        <v>8327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v>1465921533</v>
      </c>
      <c r="K568" s="13" t="str">
        <f t="shared" si="50"/>
        <v>1465921533.533</v>
      </c>
      <c r="L568" s="12">
        <f t="shared" si="51"/>
        <v>42535.684415891199</v>
      </c>
      <c r="M568" s="13" t="str">
        <f t="shared" si="52"/>
        <v>1468513533.533</v>
      </c>
      <c r="N568" s="12">
        <f t="shared" si="53"/>
        <v>42565.684415891199</v>
      </c>
      <c r="O568" t="b">
        <v>0</v>
      </c>
      <c r="P568">
        <v>1</v>
      </c>
      <c r="Q568" t="b">
        <v>0</v>
      </c>
      <c r="R568" t="s">
        <v>8272</v>
      </c>
      <c r="S568" s="5">
        <f t="shared" si="48"/>
        <v>2.0000000000000001E-4</v>
      </c>
      <c r="T568" s="6">
        <f t="shared" si="49"/>
        <v>1</v>
      </c>
      <c r="U568" t="s">
        <v>8326</v>
      </c>
      <c r="V568" t="s">
        <v>8327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v>1417551194</v>
      </c>
      <c r="K569" s="13" t="str">
        <f t="shared" si="50"/>
        <v>1417551194.194</v>
      </c>
      <c r="L569" s="12">
        <f t="shared" si="51"/>
        <v>41975.842525393513</v>
      </c>
      <c r="M569" s="13" t="str">
        <f t="shared" si="52"/>
        <v>1420143194.194</v>
      </c>
      <c r="N569" s="12">
        <f t="shared" si="53"/>
        <v>42005.842525393513</v>
      </c>
      <c r="O569" t="b">
        <v>0</v>
      </c>
      <c r="P569">
        <v>0</v>
      </c>
      <c r="Q569" t="b">
        <v>0</v>
      </c>
      <c r="R569" t="s">
        <v>8272</v>
      </c>
      <c r="S569" s="5">
        <f t="shared" si="48"/>
        <v>0</v>
      </c>
      <c r="T569" s="6" t="e">
        <f t="shared" si="49"/>
        <v>#DIV/0!</v>
      </c>
      <c r="U569" t="s">
        <v>8326</v>
      </c>
      <c r="V569" t="s">
        <v>8327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v>1449785223</v>
      </c>
      <c r="K570" s="13" t="str">
        <f t="shared" si="50"/>
        <v>1449785223.223</v>
      </c>
      <c r="L570" s="12">
        <f t="shared" si="51"/>
        <v>42348.921565081022</v>
      </c>
      <c r="M570" s="13" t="str">
        <f t="shared" si="52"/>
        <v>1452942000.000</v>
      </c>
      <c r="N570" s="12">
        <f t="shared" si="53"/>
        <v>42385.458333333328</v>
      </c>
      <c r="O570" t="b">
        <v>0</v>
      </c>
      <c r="P570">
        <v>5</v>
      </c>
      <c r="Q570" t="b">
        <v>0</v>
      </c>
      <c r="R570" t="s">
        <v>8272</v>
      </c>
      <c r="S570" s="5">
        <f t="shared" si="48"/>
        <v>0.01</v>
      </c>
      <c r="T570" s="6">
        <f t="shared" si="49"/>
        <v>49</v>
      </c>
      <c r="U570" t="s">
        <v>8326</v>
      </c>
      <c r="V570" t="s">
        <v>8327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v>1449087612</v>
      </c>
      <c r="K571" s="13" t="str">
        <f t="shared" si="50"/>
        <v>1449087612.612</v>
      </c>
      <c r="L571" s="12">
        <f t="shared" si="51"/>
        <v>42340.847368194445</v>
      </c>
      <c r="M571" s="13" t="str">
        <f t="shared" si="52"/>
        <v>1451679612.612</v>
      </c>
      <c r="N571" s="12">
        <f t="shared" si="53"/>
        <v>42370.847368194445</v>
      </c>
      <c r="O571" t="b">
        <v>0</v>
      </c>
      <c r="P571">
        <v>1</v>
      </c>
      <c r="Q571" t="b">
        <v>0</v>
      </c>
      <c r="R571" t="s">
        <v>8272</v>
      </c>
      <c r="S571" s="5">
        <f t="shared" si="48"/>
        <v>8.0000000000000002E-3</v>
      </c>
      <c r="T571" s="6">
        <f t="shared" si="49"/>
        <v>20</v>
      </c>
      <c r="U571" t="s">
        <v>8326</v>
      </c>
      <c r="V571" t="s">
        <v>8327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v>1453230569</v>
      </c>
      <c r="K572" s="13" t="str">
        <f t="shared" si="50"/>
        <v>1453230569.569</v>
      </c>
      <c r="L572" s="12">
        <f t="shared" si="51"/>
        <v>42388.798258900468</v>
      </c>
      <c r="M572" s="13" t="str">
        <f t="shared" si="52"/>
        <v>1455822569.569</v>
      </c>
      <c r="N572" s="12">
        <f t="shared" si="53"/>
        <v>42418.798258900468</v>
      </c>
      <c r="O572" t="b">
        <v>0</v>
      </c>
      <c r="P572">
        <v>1</v>
      </c>
      <c r="Q572" t="b">
        <v>0</v>
      </c>
      <c r="R572" t="s">
        <v>8272</v>
      </c>
      <c r="S572" s="5">
        <f t="shared" si="48"/>
        <v>1.6705882352941177E-3</v>
      </c>
      <c r="T572" s="6">
        <f t="shared" si="49"/>
        <v>142</v>
      </c>
      <c r="U572" t="s">
        <v>8326</v>
      </c>
      <c r="V572" t="s">
        <v>8327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v>1436297723</v>
      </c>
      <c r="K573" s="13" t="str">
        <f t="shared" si="50"/>
        <v>1436297723.723</v>
      </c>
      <c r="L573" s="12">
        <f t="shared" si="51"/>
        <v>42192.816246793984</v>
      </c>
      <c r="M573" s="13" t="str">
        <f t="shared" si="52"/>
        <v>1437969540.540</v>
      </c>
      <c r="N573" s="12">
        <f t="shared" si="53"/>
        <v>42212.165978472221</v>
      </c>
      <c r="O573" t="b">
        <v>0</v>
      </c>
      <c r="P573">
        <v>2</v>
      </c>
      <c r="Q573" t="b">
        <v>0</v>
      </c>
      <c r="R573" t="s">
        <v>8272</v>
      </c>
      <c r="S573" s="5">
        <f t="shared" si="48"/>
        <v>4.2399999999999998E-3</v>
      </c>
      <c r="T573" s="6">
        <f t="shared" si="49"/>
        <v>53</v>
      </c>
      <c r="U573" t="s">
        <v>8326</v>
      </c>
      <c r="V573" t="s">
        <v>8327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v>1444065088</v>
      </c>
      <c r="K574" s="13" t="str">
        <f t="shared" si="50"/>
        <v>1444065088.088</v>
      </c>
      <c r="L574" s="12">
        <f t="shared" si="51"/>
        <v>42282.716297314815</v>
      </c>
      <c r="M574" s="13" t="str">
        <f t="shared" si="52"/>
        <v>1446660688.688</v>
      </c>
      <c r="N574" s="12">
        <f t="shared" si="53"/>
        <v>42312.75797092593</v>
      </c>
      <c r="O574" t="b">
        <v>0</v>
      </c>
      <c r="P574">
        <v>0</v>
      </c>
      <c r="Q574" t="b">
        <v>0</v>
      </c>
      <c r="R574" t="s">
        <v>8272</v>
      </c>
      <c r="S574" s="5">
        <f t="shared" si="48"/>
        <v>0</v>
      </c>
      <c r="T574" s="6" t="e">
        <f t="shared" si="49"/>
        <v>#DIV/0!</v>
      </c>
      <c r="U574" t="s">
        <v>8326</v>
      </c>
      <c r="V574" t="s">
        <v>8327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v>1416445931</v>
      </c>
      <c r="K575" s="13" t="str">
        <f t="shared" si="50"/>
        <v>1416445931.931</v>
      </c>
      <c r="L575" s="12">
        <f t="shared" si="51"/>
        <v>41963.050138090272</v>
      </c>
      <c r="M575" s="13" t="str">
        <f t="shared" si="52"/>
        <v>1421543520.520</v>
      </c>
      <c r="N575" s="12">
        <f t="shared" si="53"/>
        <v>42022.050006018515</v>
      </c>
      <c r="O575" t="b">
        <v>0</v>
      </c>
      <c r="P575">
        <v>9</v>
      </c>
      <c r="Q575" t="b">
        <v>0</v>
      </c>
      <c r="R575" t="s">
        <v>8272</v>
      </c>
      <c r="S575" s="5">
        <f t="shared" si="48"/>
        <v>3.892538925389254E-3</v>
      </c>
      <c r="T575" s="6">
        <f t="shared" si="49"/>
        <v>38.444444444444443</v>
      </c>
      <c r="U575" t="s">
        <v>8326</v>
      </c>
      <c r="V575" t="s">
        <v>8327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v>1474281507</v>
      </c>
      <c r="K576" s="13" t="str">
        <f t="shared" si="50"/>
        <v>1474281507.507</v>
      </c>
      <c r="L576" s="12">
        <f t="shared" si="51"/>
        <v>42632.443373923612</v>
      </c>
      <c r="M576" s="13" t="str">
        <f t="shared" si="52"/>
        <v>1476873507.507</v>
      </c>
      <c r="N576" s="12">
        <f t="shared" si="53"/>
        <v>42662.443373923612</v>
      </c>
      <c r="O576" t="b">
        <v>0</v>
      </c>
      <c r="P576">
        <v>4</v>
      </c>
      <c r="Q576" t="b">
        <v>0</v>
      </c>
      <c r="R576" t="s">
        <v>8272</v>
      </c>
      <c r="S576" s="5">
        <f t="shared" si="48"/>
        <v>7.1556350626118068E-3</v>
      </c>
      <c r="T576" s="6">
        <f t="shared" si="49"/>
        <v>20</v>
      </c>
      <c r="U576" t="s">
        <v>8326</v>
      </c>
      <c r="V576" t="s">
        <v>8327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v>1431621443</v>
      </c>
      <c r="K577" s="13" t="str">
        <f t="shared" si="50"/>
        <v>1431621443.443</v>
      </c>
      <c r="L577" s="12">
        <f t="shared" si="51"/>
        <v>42138.692632442137</v>
      </c>
      <c r="M577" s="13" t="str">
        <f t="shared" si="52"/>
        <v>1434213443.443</v>
      </c>
      <c r="N577" s="12">
        <f t="shared" si="53"/>
        <v>42168.692632442137</v>
      </c>
      <c r="O577" t="b">
        <v>0</v>
      </c>
      <c r="P577">
        <v>4</v>
      </c>
      <c r="Q577" t="b">
        <v>0</v>
      </c>
      <c r="R577" t="s">
        <v>8272</v>
      </c>
      <c r="S577" s="5">
        <f t="shared" si="48"/>
        <v>4.3166666666666666E-3</v>
      </c>
      <c r="T577" s="6">
        <f t="shared" si="49"/>
        <v>64.75</v>
      </c>
      <c r="U577" t="s">
        <v>8326</v>
      </c>
      <c r="V577" t="s">
        <v>8327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v>1422357552</v>
      </c>
      <c r="K578" s="13" t="str">
        <f t="shared" si="50"/>
        <v>1422357552.552</v>
      </c>
      <c r="L578" s="12">
        <f t="shared" si="51"/>
        <v>42031.471673055552</v>
      </c>
      <c r="M578" s="13" t="str">
        <f t="shared" si="52"/>
        <v>1427537952.952</v>
      </c>
      <c r="N578" s="12">
        <f t="shared" si="53"/>
        <v>42091.430011018514</v>
      </c>
      <c r="O578" t="b">
        <v>0</v>
      </c>
      <c r="P578">
        <v>1</v>
      </c>
      <c r="Q578" t="b">
        <v>0</v>
      </c>
      <c r="R578" t="s">
        <v>8272</v>
      </c>
      <c r="S578" s="5">
        <f t="shared" ref="S578:S641" si="54">E578/D578</f>
        <v>1.2500000000000001E-5</v>
      </c>
      <c r="T578" s="6">
        <f t="shared" ref="T578:T641" si="55">E578/P578</f>
        <v>1</v>
      </c>
      <c r="U578" t="s">
        <v>8326</v>
      </c>
      <c r="V578" t="s">
        <v>8327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v>1458569302</v>
      </c>
      <c r="K579" s="13" t="str">
        <f t="shared" ref="K579:K642" si="56">LEFT(J579,10 )&amp; "."&amp; RIGHT(J579,3)</f>
        <v>1458569302.302</v>
      </c>
      <c r="L579" s="12">
        <f t="shared" ref="L579:L642" si="57">(((K579/60)/60)/24)+DATE(1970,1,1)</f>
        <v>42450.589147013889</v>
      </c>
      <c r="M579" s="13" t="str">
        <f t="shared" ref="M579:M642" si="58">LEFT(I579,10)&amp;"."&amp;RIGHT(I579,3)</f>
        <v>1463753302.302</v>
      </c>
      <c r="N579" s="12">
        <f t="shared" ref="N579:N642" si="59">(((M579/60)/60)/24)+DATE(1970,1,1)</f>
        <v>42510.589147013889</v>
      </c>
      <c r="O579" t="b">
        <v>0</v>
      </c>
      <c r="P579">
        <v>1</v>
      </c>
      <c r="Q579" t="b">
        <v>0</v>
      </c>
      <c r="R579" t="s">
        <v>8272</v>
      </c>
      <c r="S579" s="5">
        <f t="shared" si="54"/>
        <v>2E-3</v>
      </c>
      <c r="T579" s="6">
        <f t="shared" si="55"/>
        <v>10</v>
      </c>
      <c r="U579" t="s">
        <v>8326</v>
      </c>
      <c r="V579" t="s">
        <v>8327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v>1439560393</v>
      </c>
      <c r="K580" s="13" t="str">
        <f t="shared" si="56"/>
        <v>1439560393.393</v>
      </c>
      <c r="L580" s="12">
        <f t="shared" si="57"/>
        <v>42230.578627233794</v>
      </c>
      <c r="M580" s="13" t="str">
        <f t="shared" si="58"/>
        <v>1441633993.993</v>
      </c>
      <c r="N580" s="12">
        <f t="shared" si="59"/>
        <v>42254.578634178237</v>
      </c>
      <c r="O580" t="b">
        <v>0</v>
      </c>
      <c r="P580">
        <v>7</v>
      </c>
      <c r="Q580" t="b">
        <v>0</v>
      </c>
      <c r="R580" t="s">
        <v>8272</v>
      </c>
      <c r="S580" s="5">
        <f t="shared" si="54"/>
        <v>1.12E-4</v>
      </c>
      <c r="T580" s="6">
        <f t="shared" si="55"/>
        <v>2</v>
      </c>
      <c r="U580" t="s">
        <v>8326</v>
      </c>
      <c r="V580" t="s">
        <v>8327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v>1416947223</v>
      </c>
      <c r="K581" s="13" t="str">
        <f t="shared" si="56"/>
        <v>1416947223.223</v>
      </c>
      <c r="L581" s="12">
        <f t="shared" si="57"/>
        <v>41968.852120636569</v>
      </c>
      <c r="M581" s="13" t="str">
        <f t="shared" si="58"/>
        <v>1419539223.223</v>
      </c>
      <c r="N581" s="12">
        <f t="shared" si="59"/>
        <v>41998.852120636569</v>
      </c>
      <c r="O581" t="b">
        <v>0</v>
      </c>
      <c r="P581">
        <v>5</v>
      </c>
      <c r="Q581" t="b">
        <v>0</v>
      </c>
      <c r="R581" t="s">
        <v>8272</v>
      </c>
      <c r="S581" s="5">
        <f t="shared" si="54"/>
        <v>1.4583333333333334E-2</v>
      </c>
      <c r="T581" s="6">
        <f t="shared" si="55"/>
        <v>35</v>
      </c>
      <c r="U581" t="s">
        <v>8326</v>
      </c>
      <c r="V581" t="s">
        <v>8327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v>1471988867</v>
      </c>
      <c r="K582" s="13" t="str">
        <f t="shared" si="56"/>
        <v>1471988867.867</v>
      </c>
      <c r="L582" s="12">
        <f t="shared" si="57"/>
        <v>42605.908192905088</v>
      </c>
      <c r="M582" s="13" t="str">
        <f t="shared" si="58"/>
        <v>1474580867.867</v>
      </c>
      <c r="N582" s="12">
        <f t="shared" si="59"/>
        <v>42635.908192905088</v>
      </c>
      <c r="O582" t="b">
        <v>0</v>
      </c>
      <c r="P582">
        <v>1</v>
      </c>
      <c r="Q582" t="b">
        <v>0</v>
      </c>
      <c r="R582" t="s">
        <v>8272</v>
      </c>
      <c r="S582" s="5">
        <f t="shared" si="54"/>
        <v>3.3333333333333332E-4</v>
      </c>
      <c r="T582" s="6">
        <f t="shared" si="55"/>
        <v>1</v>
      </c>
      <c r="U582" t="s">
        <v>8326</v>
      </c>
      <c r="V582" t="s">
        <v>8327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v>1435882704</v>
      </c>
      <c r="K583" s="13" t="str">
        <f t="shared" si="56"/>
        <v>1435882704.704</v>
      </c>
      <c r="L583" s="12">
        <f t="shared" si="57"/>
        <v>42188.012785925923</v>
      </c>
      <c r="M583" s="13" t="str">
        <f t="shared" si="58"/>
        <v>1438474704.704</v>
      </c>
      <c r="N583" s="12">
        <f t="shared" si="59"/>
        <v>42218.012785925923</v>
      </c>
      <c r="O583" t="b">
        <v>0</v>
      </c>
      <c r="P583">
        <v>0</v>
      </c>
      <c r="Q583" t="b">
        <v>0</v>
      </c>
      <c r="R583" t="s">
        <v>8272</v>
      </c>
      <c r="S583" s="5">
        <f t="shared" si="54"/>
        <v>0</v>
      </c>
      <c r="T583" s="6" t="e">
        <f t="shared" si="55"/>
        <v>#DIV/0!</v>
      </c>
      <c r="U583" t="s">
        <v>8326</v>
      </c>
      <c r="V583" t="s">
        <v>8327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v>1424454319</v>
      </c>
      <c r="K584" s="13" t="str">
        <f t="shared" si="56"/>
        <v>1424454319.319</v>
      </c>
      <c r="L584" s="12">
        <f t="shared" si="57"/>
        <v>42055.73980693287</v>
      </c>
      <c r="M584" s="13" t="str">
        <f t="shared" si="58"/>
        <v>1426442400.400</v>
      </c>
      <c r="N584" s="12">
        <f t="shared" si="59"/>
        <v>42078.750004629634</v>
      </c>
      <c r="O584" t="b">
        <v>0</v>
      </c>
      <c r="P584">
        <v>0</v>
      </c>
      <c r="Q584" t="b">
        <v>0</v>
      </c>
      <c r="R584" t="s">
        <v>8272</v>
      </c>
      <c r="S584" s="5">
        <f t="shared" si="54"/>
        <v>0</v>
      </c>
      <c r="T584" s="6" t="e">
        <f t="shared" si="55"/>
        <v>#DIV/0!</v>
      </c>
      <c r="U584" t="s">
        <v>8326</v>
      </c>
      <c r="V584" t="s">
        <v>8327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v>1424212287</v>
      </c>
      <c r="K585" s="13" t="str">
        <f t="shared" si="56"/>
        <v>1424212287.287</v>
      </c>
      <c r="L585" s="12">
        <f t="shared" si="57"/>
        <v>42052.938510266205</v>
      </c>
      <c r="M585" s="13" t="str">
        <f t="shared" si="58"/>
        <v>1426800687.687</v>
      </c>
      <c r="N585" s="12">
        <f t="shared" si="59"/>
        <v>42082.896848229168</v>
      </c>
      <c r="O585" t="b">
        <v>0</v>
      </c>
      <c r="P585">
        <v>1</v>
      </c>
      <c r="Q585" t="b">
        <v>0</v>
      </c>
      <c r="R585" t="s">
        <v>8272</v>
      </c>
      <c r="S585" s="5">
        <f t="shared" si="54"/>
        <v>1.1111111111111112E-4</v>
      </c>
      <c r="T585" s="6">
        <f t="shared" si="55"/>
        <v>1</v>
      </c>
      <c r="U585" t="s">
        <v>8326</v>
      </c>
      <c r="V585" t="s">
        <v>8327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v>1423933916</v>
      </c>
      <c r="K586" s="13" t="str">
        <f t="shared" si="56"/>
        <v>1423933916.916</v>
      </c>
      <c r="L586" s="12">
        <f t="shared" si="57"/>
        <v>42049.716630972223</v>
      </c>
      <c r="M586" s="13" t="str">
        <f t="shared" si="58"/>
        <v>1426522316.316</v>
      </c>
      <c r="N586" s="12">
        <f t="shared" si="59"/>
        <v>42079.674957361116</v>
      </c>
      <c r="O586" t="b">
        <v>0</v>
      </c>
      <c r="P586">
        <v>2</v>
      </c>
      <c r="Q586" t="b">
        <v>0</v>
      </c>
      <c r="R586" t="s">
        <v>8272</v>
      </c>
      <c r="S586" s="5">
        <f t="shared" si="54"/>
        <v>0.01</v>
      </c>
      <c r="T586" s="6">
        <f t="shared" si="55"/>
        <v>5</v>
      </c>
      <c r="U586" t="s">
        <v>8326</v>
      </c>
      <c r="V586" t="s">
        <v>8327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v>1444123377</v>
      </c>
      <c r="K587" s="13" t="str">
        <f t="shared" si="56"/>
        <v>1444123377.377</v>
      </c>
      <c r="L587" s="12">
        <f t="shared" si="57"/>
        <v>42283.390941863428</v>
      </c>
      <c r="M587" s="13" t="str">
        <f t="shared" si="58"/>
        <v>1448928000.000</v>
      </c>
      <c r="N587" s="12">
        <f t="shared" si="59"/>
        <v>42339</v>
      </c>
      <c r="O587" t="b">
        <v>0</v>
      </c>
      <c r="P587">
        <v>0</v>
      </c>
      <c r="Q587" t="b">
        <v>0</v>
      </c>
      <c r="R587" t="s">
        <v>8272</v>
      </c>
      <c r="S587" s="5">
        <f t="shared" si="54"/>
        <v>0</v>
      </c>
      <c r="T587" s="6" t="e">
        <f t="shared" si="55"/>
        <v>#DIV/0!</v>
      </c>
      <c r="U587" t="s">
        <v>8326</v>
      </c>
      <c r="V587" t="s">
        <v>8327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v>1421440207</v>
      </c>
      <c r="K588" s="13" t="str">
        <f t="shared" si="56"/>
        <v>1421440207.207</v>
      </c>
      <c r="L588" s="12">
        <f t="shared" si="57"/>
        <v>42020.854250081014</v>
      </c>
      <c r="M588" s="13" t="str">
        <f t="shared" si="58"/>
        <v>1424032207.207</v>
      </c>
      <c r="N588" s="12">
        <f t="shared" si="59"/>
        <v>42050.854250081014</v>
      </c>
      <c r="O588" t="b">
        <v>0</v>
      </c>
      <c r="P588">
        <v>4</v>
      </c>
      <c r="Q588" t="b">
        <v>0</v>
      </c>
      <c r="R588" t="s">
        <v>8272</v>
      </c>
      <c r="S588" s="5">
        <f t="shared" si="54"/>
        <v>5.5999999999999999E-3</v>
      </c>
      <c r="T588" s="6">
        <f t="shared" si="55"/>
        <v>14</v>
      </c>
      <c r="U588" t="s">
        <v>8326</v>
      </c>
      <c r="V588" t="s">
        <v>8327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v>1426615833</v>
      </c>
      <c r="K589" s="13" t="str">
        <f t="shared" si="56"/>
        <v>1426615833.833</v>
      </c>
      <c r="L589" s="12">
        <f t="shared" si="57"/>
        <v>42080.757336030088</v>
      </c>
      <c r="M589" s="13" t="str">
        <f t="shared" si="58"/>
        <v>1429207833.833</v>
      </c>
      <c r="N589" s="12">
        <f t="shared" si="59"/>
        <v>42110.757336030088</v>
      </c>
      <c r="O589" t="b">
        <v>0</v>
      </c>
      <c r="P589">
        <v>7</v>
      </c>
      <c r="Q589" t="b">
        <v>0</v>
      </c>
      <c r="R589" t="s">
        <v>8272</v>
      </c>
      <c r="S589" s="5">
        <f t="shared" si="54"/>
        <v>9.0833333333333335E-2</v>
      </c>
      <c r="T589" s="6">
        <f t="shared" si="55"/>
        <v>389.28571428571428</v>
      </c>
      <c r="U589" t="s">
        <v>8326</v>
      </c>
      <c r="V589" t="s">
        <v>8327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v>1474223286</v>
      </c>
      <c r="K590" s="13" t="str">
        <f t="shared" si="56"/>
        <v>1474223286.286</v>
      </c>
      <c r="L590" s="12">
        <f t="shared" si="57"/>
        <v>42631.769517199078</v>
      </c>
      <c r="M590" s="13" t="str">
        <f t="shared" si="58"/>
        <v>1479410886.886</v>
      </c>
      <c r="N590" s="12">
        <f t="shared" si="59"/>
        <v>42691.811190810186</v>
      </c>
      <c r="O590" t="b">
        <v>0</v>
      </c>
      <c r="P590">
        <v>2</v>
      </c>
      <c r="Q590" t="b">
        <v>0</v>
      </c>
      <c r="R590" t="s">
        <v>8272</v>
      </c>
      <c r="S590" s="5">
        <f t="shared" si="54"/>
        <v>3.3444444444444443E-2</v>
      </c>
      <c r="T590" s="6">
        <f t="shared" si="55"/>
        <v>150.5</v>
      </c>
      <c r="U590" t="s">
        <v>8326</v>
      </c>
      <c r="V590" t="s">
        <v>8327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v>1435070699</v>
      </c>
      <c r="K591" s="13" t="str">
        <f t="shared" si="56"/>
        <v>1435070699.699</v>
      </c>
      <c r="L591" s="12">
        <f t="shared" si="57"/>
        <v>42178.614579849534</v>
      </c>
      <c r="M591" s="13" t="str">
        <f t="shared" si="58"/>
        <v>1436366699.699</v>
      </c>
      <c r="N591" s="12">
        <f t="shared" si="59"/>
        <v>42193.614579849534</v>
      </c>
      <c r="O591" t="b">
        <v>0</v>
      </c>
      <c r="P591">
        <v>1</v>
      </c>
      <c r="Q591" t="b">
        <v>0</v>
      </c>
      <c r="R591" t="s">
        <v>8272</v>
      </c>
      <c r="S591" s="5">
        <f t="shared" si="54"/>
        <v>1.3333333333333334E-4</v>
      </c>
      <c r="T591" s="6">
        <f t="shared" si="55"/>
        <v>1</v>
      </c>
      <c r="U591" t="s">
        <v>8326</v>
      </c>
      <c r="V591" t="s">
        <v>8327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v>1452259131</v>
      </c>
      <c r="K592" s="13" t="str">
        <f t="shared" si="56"/>
        <v>1452259131.131</v>
      </c>
      <c r="L592" s="12">
        <f t="shared" si="57"/>
        <v>42377.554758460654</v>
      </c>
      <c r="M592" s="13" t="str">
        <f t="shared" si="58"/>
        <v>1454936460.460</v>
      </c>
      <c r="N592" s="12">
        <f t="shared" si="59"/>
        <v>42408.542366435184</v>
      </c>
      <c r="O592" t="b">
        <v>0</v>
      </c>
      <c r="P592">
        <v>9</v>
      </c>
      <c r="Q592" t="b">
        <v>0</v>
      </c>
      <c r="R592" t="s">
        <v>8272</v>
      </c>
      <c r="S592" s="5">
        <f t="shared" si="54"/>
        <v>4.4600000000000001E-2</v>
      </c>
      <c r="T592" s="6">
        <f t="shared" si="55"/>
        <v>24.777777777777779</v>
      </c>
      <c r="U592" t="s">
        <v>8326</v>
      </c>
      <c r="V592" t="s">
        <v>8327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v>1434978130</v>
      </c>
      <c r="K593" s="13" t="str">
        <f t="shared" si="56"/>
        <v>1434978130.130</v>
      </c>
      <c r="L593" s="12">
        <f t="shared" si="57"/>
        <v>42177.543172800928</v>
      </c>
      <c r="M593" s="13" t="str">
        <f t="shared" si="58"/>
        <v>1437570130.130</v>
      </c>
      <c r="N593" s="12">
        <f t="shared" si="59"/>
        <v>42207.543172800928</v>
      </c>
      <c r="O593" t="b">
        <v>0</v>
      </c>
      <c r="P593">
        <v>2</v>
      </c>
      <c r="Q593" t="b">
        <v>0</v>
      </c>
      <c r="R593" t="s">
        <v>8272</v>
      </c>
      <c r="S593" s="5">
        <f t="shared" si="54"/>
        <v>6.0999999999999997E-4</v>
      </c>
      <c r="T593" s="6">
        <f t="shared" si="55"/>
        <v>30.5</v>
      </c>
      <c r="U593" t="s">
        <v>8326</v>
      </c>
      <c r="V593" t="s">
        <v>8327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v>1414992860</v>
      </c>
      <c r="K594" s="13" t="str">
        <f t="shared" si="56"/>
        <v>1414992860.860</v>
      </c>
      <c r="L594" s="12">
        <f t="shared" si="57"/>
        <v>41946.232185879628</v>
      </c>
      <c r="M594" s="13" t="str">
        <f t="shared" si="58"/>
        <v>1417584860.860</v>
      </c>
      <c r="N594" s="12">
        <f t="shared" si="59"/>
        <v>41976.232185879635</v>
      </c>
      <c r="O594" t="b">
        <v>0</v>
      </c>
      <c r="P594">
        <v>1</v>
      </c>
      <c r="Q594" t="b">
        <v>0</v>
      </c>
      <c r="R594" t="s">
        <v>8272</v>
      </c>
      <c r="S594" s="5">
        <f t="shared" si="54"/>
        <v>3.3333333333333333E-2</v>
      </c>
      <c r="T594" s="6">
        <f t="shared" si="55"/>
        <v>250</v>
      </c>
      <c r="U594" t="s">
        <v>8326</v>
      </c>
      <c r="V594" t="s">
        <v>8327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v>1425744945</v>
      </c>
      <c r="K595" s="13" t="str">
        <f t="shared" si="56"/>
        <v>1425744945.945</v>
      </c>
      <c r="L595" s="12">
        <f t="shared" si="57"/>
        <v>42070.67761510417</v>
      </c>
      <c r="M595" s="13" t="str">
        <f t="shared" si="58"/>
        <v>1428333345.345</v>
      </c>
      <c r="N595" s="12">
        <f t="shared" si="59"/>
        <v>42100.635941493056</v>
      </c>
      <c r="O595" t="b">
        <v>0</v>
      </c>
      <c r="P595">
        <v>7</v>
      </c>
      <c r="Q595" t="b">
        <v>0</v>
      </c>
      <c r="R595" t="s">
        <v>8272</v>
      </c>
      <c r="S595" s="5">
        <f t="shared" si="54"/>
        <v>0.23</v>
      </c>
      <c r="T595" s="6">
        <f t="shared" si="55"/>
        <v>16.428571428571427</v>
      </c>
      <c r="U595" t="s">
        <v>8326</v>
      </c>
      <c r="V595" t="s">
        <v>8327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v>1458240206</v>
      </c>
      <c r="K596" s="13" t="str">
        <f t="shared" si="56"/>
        <v>1458240206.206</v>
      </c>
      <c r="L596" s="12">
        <f t="shared" si="57"/>
        <v>42446.780164421303</v>
      </c>
      <c r="M596" s="13" t="str">
        <f t="shared" si="58"/>
        <v>1460832206.206</v>
      </c>
      <c r="N596" s="12">
        <f t="shared" si="59"/>
        <v>42476.780164421303</v>
      </c>
      <c r="O596" t="b">
        <v>0</v>
      </c>
      <c r="P596">
        <v>2</v>
      </c>
      <c r="Q596" t="b">
        <v>0</v>
      </c>
      <c r="R596" t="s">
        <v>8272</v>
      </c>
      <c r="S596" s="5">
        <f t="shared" si="54"/>
        <v>1.0399999999999999E-3</v>
      </c>
      <c r="T596" s="6">
        <f t="shared" si="55"/>
        <v>13</v>
      </c>
      <c r="U596" t="s">
        <v>8326</v>
      </c>
      <c r="V596" t="s">
        <v>8327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v>1426815638</v>
      </c>
      <c r="K597" s="13" t="str">
        <f t="shared" si="56"/>
        <v>1426815638.638</v>
      </c>
      <c r="L597" s="12">
        <f t="shared" si="57"/>
        <v>42083.069891643521</v>
      </c>
      <c r="M597" s="13" t="str">
        <f t="shared" si="58"/>
        <v>1430703638.638</v>
      </c>
      <c r="N597" s="12">
        <f t="shared" si="59"/>
        <v>42128.069891643521</v>
      </c>
      <c r="O597" t="b">
        <v>0</v>
      </c>
      <c r="P597">
        <v>8</v>
      </c>
      <c r="Q597" t="b">
        <v>0</v>
      </c>
      <c r="R597" t="s">
        <v>8272</v>
      </c>
      <c r="S597" s="5">
        <f t="shared" si="54"/>
        <v>4.2599999999999999E-3</v>
      </c>
      <c r="T597" s="6">
        <f t="shared" si="55"/>
        <v>53.25</v>
      </c>
      <c r="U597" t="s">
        <v>8326</v>
      </c>
      <c r="V597" t="s">
        <v>8327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v>1475530292</v>
      </c>
      <c r="K598" s="13" t="str">
        <f t="shared" si="56"/>
        <v>1475530292.292</v>
      </c>
      <c r="L598" s="12">
        <f t="shared" si="57"/>
        <v>42646.896901527783</v>
      </c>
      <c r="M598" s="13" t="str">
        <f t="shared" si="58"/>
        <v>1478122292.292</v>
      </c>
      <c r="N598" s="12">
        <f t="shared" si="59"/>
        <v>42676.896901527783</v>
      </c>
      <c r="O598" t="b">
        <v>0</v>
      </c>
      <c r="P598">
        <v>2</v>
      </c>
      <c r="Q598" t="b">
        <v>0</v>
      </c>
      <c r="R598" t="s">
        <v>8272</v>
      </c>
      <c r="S598" s="5">
        <f t="shared" si="54"/>
        <v>2.9999999999999997E-4</v>
      </c>
      <c r="T598" s="6">
        <f t="shared" si="55"/>
        <v>3</v>
      </c>
      <c r="U598" t="s">
        <v>8326</v>
      </c>
      <c r="V598" t="s">
        <v>8327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v>1466787335</v>
      </c>
      <c r="K599" s="13" t="str">
        <f t="shared" si="56"/>
        <v>1466787335.335</v>
      </c>
      <c r="L599" s="12">
        <f t="shared" si="57"/>
        <v>42545.705270081016</v>
      </c>
      <c r="M599" s="13" t="str">
        <f t="shared" si="58"/>
        <v>1469980800.800</v>
      </c>
      <c r="N599" s="12">
        <f t="shared" si="59"/>
        <v>42582.666675925924</v>
      </c>
      <c r="O599" t="b">
        <v>0</v>
      </c>
      <c r="P599">
        <v>2</v>
      </c>
      <c r="Q599" t="b">
        <v>0</v>
      </c>
      <c r="R599" t="s">
        <v>8272</v>
      </c>
      <c r="S599" s="5">
        <f t="shared" si="54"/>
        <v>2.6666666666666666E-3</v>
      </c>
      <c r="T599" s="6">
        <f t="shared" si="55"/>
        <v>10</v>
      </c>
      <c r="U599" t="s">
        <v>8326</v>
      </c>
      <c r="V599" t="s">
        <v>8327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v>1415145781</v>
      </c>
      <c r="K600" s="13" t="str">
        <f t="shared" si="56"/>
        <v>1415145781.781</v>
      </c>
      <c r="L600" s="12">
        <f t="shared" si="57"/>
        <v>41948.002103946761</v>
      </c>
      <c r="M600" s="13" t="str">
        <f t="shared" si="58"/>
        <v>1417737781.781</v>
      </c>
      <c r="N600" s="12">
        <f t="shared" si="59"/>
        <v>41978.002103946754</v>
      </c>
      <c r="O600" t="b">
        <v>0</v>
      </c>
      <c r="P600">
        <v>7</v>
      </c>
      <c r="Q600" t="b">
        <v>0</v>
      </c>
      <c r="R600" t="s">
        <v>8272</v>
      </c>
      <c r="S600" s="5">
        <f t="shared" si="54"/>
        <v>0.34</v>
      </c>
      <c r="T600" s="6">
        <f t="shared" si="55"/>
        <v>121.42857142857143</v>
      </c>
      <c r="U600" t="s">
        <v>8326</v>
      </c>
      <c r="V600" t="s">
        <v>8327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v>1423769402</v>
      </c>
      <c r="K601" s="13" t="str">
        <f t="shared" si="56"/>
        <v>1423769402.402</v>
      </c>
      <c r="L601" s="12">
        <f t="shared" si="57"/>
        <v>42047.812527800925</v>
      </c>
      <c r="M601" s="13" t="str">
        <f t="shared" si="58"/>
        <v>1425827760.760</v>
      </c>
      <c r="N601" s="12">
        <f t="shared" si="59"/>
        <v>42071.636119907402</v>
      </c>
      <c r="O601" t="b">
        <v>0</v>
      </c>
      <c r="P601">
        <v>2</v>
      </c>
      <c r="Q601" t="b">
        <v>0</v>
      </c>
      <c r="R601" t="s">
        <v>8272</v>
      </c>
      <c r="S601" s="5">
        <f t="shared" si="54"/>
        <v>6.2E-4</v>
      </c>
      <c r="T601" s="6">
        <f t="shared" si="55"/>
        <v>15.5</v>
      </c>
      <c r="U601" t="s">
        <v>8326</v>
      </c>
      <c r="V601" t="s">
        <v>8327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v>1426014562</v>
      </c>
      <c r="K602" s="13" t="str">
        <f t="shared" si="56"/>
        <v>1426014562.562</v>
      </c>
      <c r="L602" s="12">
        <f t="shared" si="57"/>
        <v>42073.798177800927</v>
      </c>
      <c r="M602" s="13" t="str">
        <f t="shared" si="58"/>
        <v>1431198562.562</v>
      </c>
      <c r="N602" s="12">
        <f t="shared" si="59"/>
        <v>42133.798177800927</v>
      </c>
      <c r="O602" t="b">
        <v>0</v>
      </c>
      <c r="P602">
        <v>1</v>
      </c>
      <c r="Q602" t="b">
        <v>0</v>
      </c>
      <c r="R602" t="s">
        <v>8272</v>
      </c>
      <c r="S602" s="5">
        <f t="shared" si="54"/>
        <v>0.02</v>
      </c>
      <c r="T602" s="6">
        <f t="shared" si="55"/>
        <v>100</v>
      </c>
      <c r="U602" t="s">
        <v>8326</v>
      </c>
      <c r="V602" t="s">
        <v>8327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v>1417034139</v>
      </c>
      <c r="K603" s="13" t="str">
        <f t="shared" si="56"/>
        <v>1417034139.139</v>
      </c>
      <c r="L603" s="12">
        <f t="shared" si="57"/>
        <v>41969.858091886577</v>
      </c>
      <c r="M603" s="13" t="str">
        <f t="shared" si="58"/>
        <v>1419626139.139</v>
      </c>
      <c r="N603" s="12">
        <f t="shared" si="59"/>
        <v>41999.858091886577</v>
      </c>
      <c r="O603" t="b">
        <v>0</v>
      </c>
      <c r="P603">
        <v>6</v>
      </c>
      <c r="Q603" t="b">
        <v>0</v>
      </c>
      <c r="R603" t="s">
        <v>8272</v>
      </c>
      <c r="S603" s="5">
        <f t="shared" si="54"/>
        <v>1.4E-2</v>
      </c>
      <c r="T603" s="6">
        <f t="shared" si="55"/>
        <v>23.333333333333332</v>
      </c>
      <c r="U603" t="s">
        <v>8326</v>
      </c>
      <c r="V603" t="s">
        <v>8327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v>1432062215</v>
      </c>
      <c r="K604" s="13" t="str">
        <f t="shared" si="56"/>
        <v>1432062215.215</v>
      </c>
      <c r="L604" s="12">
        <f t="shared" si="57"/>
        <v>42143.794157581018</v>
      </c>
      <c r="M604" s="13" t="str">
        <f t="shared" si="58"/>
        <v>1434654215.215</v>
      </c>
      <c r="N604" s="12">
        <f t="shared" si="59"/>
        <v>42173.794157581018</v>
      </c>
      <c r="O604" t="b">
        <v>0</v>
      </c>
      <c r="P604">
        <v>0</v>
      </c>
      <c r="Q604" t="b">
        <v>0</v>
      </c>
      <c r="R604" t="s">
        <v>8272</v>
      </c>
      <c r="S604" s="5">
        <f t="shared" si="54"/>
        <v>0</v>
      </c>
      <c r="T604" s="6" t="e">
        <f t="shared" si="55"/>
        <v>#DIV/0!</v>
      </c>
      <c r="U604" t="s">
        <v>8326</v>
      </c>
      <c r="V604" t="s">
        <v>8327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v>1405437623</v>
      </c>
      <c r="K605" s="13" t="str">
        <f t="shared" si="56"/>
        <v>1405437623.623</v>
      </c>
      <c r="L605" s="12">
        <f t="shared" si="57"/>
        <v>41835.63916230324</v>
      </c>
      <c r="M605" s="13" t="str">
        <f t="shared" si="58"/>
        <v>1408029623.623</v>
      </c>
      <c r="N605" s="12">
        <f t="shared" si="59"/>
        <v>41865.63916230324</v>
      </c>
      <c r="O605" t="b">
        <v>0</v>
      </c>
      <c r="P605">
        <v>13</v>
      </c>
      <c r="Q605" t="b">
        <v>0</v>
      </c>
      <c r="R605" t="s">
        <v>8272</v>
      </c>
      <c r="S605" s="5">
        <f t="shared" si="54"/>
        <v>3.9334666666666664E-2</v>
      </c>
      <c r="T605" s="6">
        <f t="shared" si="55"/>
        <v>45.386153846153846</v>
      </c>
      <c r="U605" t="s">
        <v>8326</v>
      </c>
      <c r="V605" t="s">
        <v>8327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v>1406595056</v>
      </c>
      <c r="K606" s="13" t="str">
        <f t="shared" si="56"/>
        <v>1406595056.056</v>
      </c>
      <c r="L606" s="12">
        <f t="shared" si="57"/>
        <v>41849.035371018523</v>
      </c>
      <c r="M606" s="13" t="str">
        <f t="shared" si="58"/>
        <v>1409187056.056</v>
      </c>
      <c r="N606" s="12">
        <f t="shared" si="59"/>
        <v>41879.035371018523</v>
      </c>
      <c r="O606" t="b">
        <v>0</v>
      </c>
      <c r="P606">
        <v>0</v>
      </c>
      <c r="Q606" t="b">
        <v>0</v>
      </c>
      <c r="R606" t="s">
        <v>8272</v>
      </c>
      <c r="S606" s="5">
        <f t="shared" si="54"/>
        <v>0</v>
      </c>
      <c r="T606" s="6" t="e">
        <f t="shared" si="55"/>
        <v>#DIV/0!</v>
      </c>
      <c r="U606" t="s">
        <v>8326</v>
      </c>
      <c r="V606" t="s">
        <v>8327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v>1436430908</v>
      </c>
      <c r="K607" s="13" t="str">
        <f t="shared" si="56"/>
        <v>1436430908.908</v>
      </c>
      <c r="L607" s="12">
        <f t="shared" si="57"/>
        <v>42194.357741990738</v>
      </c>
      <c r="M607" s="13" t="str">
        <f t="shared" si="58"/>
        <v>1440318908.908</v>
      </c>
      <c r="N607" s="12">
        <f t="shared" si="59"/>
        <v>42239.357741990738</v>
      </c>
      <c r="O607" t="b">
        <v>0</v>
      </c>
      <c r="P607">
        <v>8</v>
      </c>
      <c r="Q607" t="b">
        <v>0</v>
      </c>
      <c r="R607" t="s">
        <v>8272</v>
      </c>
      <c r="S607" s="5">
        <f t="shared" si="54"/>
        <v>2.6200000000000001E-2</v>
      </c>
      <c r="T607" s="6">
        <f t="shared" si="55"/>
        <v>16.375</v>
      </c>
      <c r="U607" t="s">
        <v>8326</v>
      </c>
      <c r="V607" t="s">
        <v>8327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v>1428507409</v>
      </c>
      <c r="K608" s="13" t="str">
        <f t="shared" si="56"/>
        <v>1428507409.409</v>
      </c>
      <c r="L608" s="12">
        <f t="shared" si="57"/>
        <v>42102.650571863429</v>
      </c>
      <c r="M608" s="13" t="str">
        <f t="shared" si="58"/>
        <v>1432479600.600</v>
      </c>
      <c r="N608" s="12">
        <f t="shared" si="59"/>
        <v>42148.625006944443</v>
      </c>
      <c r="O608" t="b">
        <v>0</v>
      </c>
      <c r="P608">
        <v>1</v>
      </c>
      <c r="Q608" t="b">
        <v>0</v>
      </c>
      <c r="R608" t="s">
        <v>8272</v>
      </c>
      <c r="S608" s="5">
        <f t="shared" si="54"/>
        <v>2E-3</v>
      </c>
      <c r="T608" s="6">
        <f t="shared" si="55"/>
        <v>10</v>
      </c>
      <c r="U608" t="s">
        <v>8326</v>
      </c>
      <c r="V608" t="s">
        <v>8327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v>1445629736</v>
      </c>
      <c r="K609" s="13" t="str">
        <f t="shared" si="56"/>
        <v>1445629736.736</v>
      </c>
      <c r="L609" s="12">
        <f t="shared" si="57"/>
        <v>42300.825656666668</v>
      </c>
      <c r="M609" s="13" t="str">
        <f t="shared" si="58"/>
        <v>1448225336.336</v>
      </c>
      <c r="N609" s="12">
        <f t="shared" si="59"/>
        <v>42330.867318703706</v>
      </c>
      <c r="O609" t="b">
        <v>0</v>
      </c>
      <c r="P609">
        <v>0</v>
      </c>
      <c r="Q609" t="b">
        <v>0</v>
      </c>
      <c r="R609" t="s">
        <v>8272</v>
      </c>
      <c r="S609" s="5">
        <f t="shared" si="54"/>
        <v>0</v>
      </c>
      <c r="T609" s="6" t="e">
        <f t="shared" si="55"/>
        <v>#DIV/0!</v>
      </c>
      <c r="U609" t="s">
        <v>8326</v>
      </c>
      <c r="V609" t="s">
        <v>8327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v>1431813980</v>
      </c>
      <c r="K610" s="13" t="str">
        <f t="shared" si="56"/>
        <v>1431813980.980</v>
      </c>
      <c r="L610" s="12">
        <f t="shared" si="57"/>
        <v>42140.921076157407</v>
      </c>
      <c r="M610" s="13" t="str">
        <f t="shared" si="58"/>
        <v>1434405980.980</v>
      </c>
      <c r="N610" s="12">
        <f t="shared" si="59"/>
        <v>42170.921076157407</v>
      </c>
      <c r="O610" t="b">
        <v>0</v>
      </c>
      <c r="P610">
        <v>5</v>
      </c>
      <c r="Q610" t="b">
        <v>0</v>
      </c>
      <c r="R610" t="s">
        <v>8272</v>
      </c>
      <c r="S610" s="5">
        <f t="shared" si="54"/>
        <v>9.7400000000000004E-3</v>
      </c>
      <c r="T610" s="6">
        <f t="shared" si="55"/>
        <v>292.2</v>
      </c>
      <c r="U610" t="s">
        <v>8326</v>
      </c>
      <c r="V610" t="s">
        <v>8327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v>1446166144</v>
      </c>
      <c r="K611" s="13" t="str">
        <f t="shared" si="56"/>
        <v>1446166144.144</v>
      </c>
      <c r="L611" s="12">
        <f t="shared" si="57"/>
        <v>42307.034075740739</v>
      </c>
      <c r="M611" s="13" t="str">
        <f t="shared" si="58"/>
        <v>1448761744.744</v>
      </c>
      <c r="N611" s="12">
        <f t="shared" si="59"/>
        <v>42337.075749351847</v>
      </c>
      <c r="O611" t="b">
        <v>0</v>
      </c>
      <c r="P611">
        <v>1</v>
      </c>
      <c r="Q611" t="b">
        <v>0</v>
      </c>
      <c r="R611" t="s">
        <v>8272</v>
      </c>
      <c r="S611" s="5">
        <f t="shared" si="54"/>
        <v>6.41025641025641E-3</v>
      </c>
      <c r="T611" s="6">
        <f t="shared" si="55"/>
        <v>5</v>
      </c>
      <c r="U611" t="s">
        <v>8326</v>
      </c>
      <c r="V611" t="s">
        <v>8327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v>1427140586</v>
      </c>
      <c r="K612" s="13" t="str">
        <f t="shared" si="56"/>
        <v>1427140586.586</v>
      </c>
      <c r="L612" s="12">
        <f t="shared" si="57"/>
        <v>42086.830863263887</v>
      </c>
      <c r="M612" s="13" t="str">
        <f t="shared" si="58"/>
        <v>1429732586.586</v>
      </c>
      <c r="N612" s="12">
        <f t="shared" si="59"/>
        <v>42116.830863263887</v>
      </c>
      <c r="O612" t="b">
        <v>0</v>
      </c>
      <c r="P612">
        <v>0</v>
      </c>
      <c r="Q612" t="b">
        <v>0</v>
      </c>
      <c r="R612" t="s">
        <v>8272</v>
      </c>
      <c r="S612" s="5">
        <f t="shared" si="54"/>
        <v>0</v>
      </c>
      <c r="T612" s="6" t="e">
        <f t="shared" si="55"/>
        <v>#DIV/0!</v>
      </c>
      <c r="U612" t="s">
        <v>8326</v>
      </c>
      <c r="V612" t="s">
        <v>8327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v>1448026037</v>
      </c>
      <c r="K613" s="13" t="str">
        <f t="shared" si="56"/>
        <v>1448026037.037</v>
      </c>
      <c r="L613" s="12">
        <f t="shared" si="57"/>
        <v>42328.560613854163</v>
      </c>
      <c r="M613" s="13" t="str">
        <f t="shared" si="58"/>
        <v>1453210037.037</v>
      </c>
      <c r="N613" s="12">
        <f t="shared" si="59"/>
        <v>42388.560613854163</v>
      </c>
      <c r="O613" t="b">
        <v>0</v>
      </c>
      <c r="P613">
        <v>0</v>
      </c>
      <c r="Q613" t="b">
        <v>0</v>
      </c>
      <c r="R613" t="s">
        <v>8272</v>
      </c>
      <c r="S613" s="5">
        <f t="shared" si="54"/>
        <v>0</v>
      </c>
      <c r="T613" s="6" t="e">
        <f t="shared" si="55"/>
        <v>#DIV/0!</v>
      </c>
      <c r="U613" t="s">
        <v>8326</v>
      </c>
      <c r="V613" t="s">
        <v>8327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v>1470185146</v>
      </c>
      <c r="K614" s="13" t="str">
        <f t="shared" si="56"/>
        <v>1470185146.146</v>
      </c>
      <c r="L614" s="12">
        <f t="shared" si="57"/>
        <v>42585.031784097228</v>
      </c>
      <c r="M614" s="13" t="str">
        <f t="shared" si="58"/>
        <v>1472777146.146</v>
      </c>
      <c r="N614" s="12">
        <f t="shared" si="59"/>
        <v>42615.031784097228</v>
      </c>
      <c r="O614" t="b">
        <v>0</v>
      </c>
      <c r="P614">
        <v>0</v>
      </c>
      <c r="Q614" t="b">
        <v>0</v>
      </c>
      <c r="R614" t="s">
        <v>8272</v>
      </c>
      <c r="S614" s="5">
        <f t="shared" si="54"/>
        <v>0</v>
      </c>
      <c r="T614" s="6" t="e">
        <f t="shared" si="55"/>
        <v>#DIV/0!</v>
      </c>
      <c r="U614" t="s">
        <v>8326</v>
      </c>
      <c r="V614" t="s">
        <v>8327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v>1441022120</v>
      </c>
      <c r="K615" s="13" t="str">
        <f t="shared" si="56"/>
        <v>1441022120.120</v>
      </c>
      <c r="L615" s="12">
        <f t="shared" si="57"/>
        <v>42247.496760648151</v>
      </c>
      <c r="M615" s="13" t="str">
        <f t="shared" si="58"/>
        <v>1443675540.540</v>
      </c>
      <c r="N615" s="12">
        <f t="shared" si="59"/>
        <v>42278.207645138886</v>
      </c>
      <c r="O615" t="b">
        <v>0</v>
      </c>
      <c r="P615">
        <v>121</v>
      </c>
      <c r="Q615" t="b">
        <v>0</v>
      </c>
      <c r="R615" t="s">
        <v>8272</v>
      </c>
      <c r="S615" s="5">
        <f t="shared" si="54"/>
        <v>0.21363333333333334</v>
      </c>
      <c r="T615" s="6">
        <f t="shared" si="55"/>
        <v>105.93388429752066</v>
      </c>
      <c r="U615" t="s">
        <v>8326</v>
      </c>
      <c r="V615" t="s">
        <v>8327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v>1464139740</v>
      </c>
      <c r="K616" s="13" t="str">
        <f t="shared" si="56"/>
        <v>1464139740.740</v>
      </c>
      <c r="L616" s="12">
        <f t="shared" si="57"/>
        <v>42515.061814120374</v>
      </c>
      <c r="M616" s="13" t="str">
        <f t="shared" si="58"/>
        <v>1466731740.740</v>
      </c>
      <c r="N616" s="12">
        <f t="shared" si="59"/>
        <v>42545.061814120374</v>
      </c>
      <c r="O616" t="b">
        <v>0</v>
      </c>
      <c r="P616">
        <v>0</v>
      </c>
      <c r="Q616" t="b">
        <v>0</v>
      </c>
      <c r="R616" t="s">
        <v>8272</v>
      </c>
      <c r="S616" s="5">
        <f t="shared" si="54"/>
        <v>0</v>
      </c>
      <c r="T616" s="6" t="e">
        <f t="shared" si="55"/>
        <v>#DIV/0!</v>
      </c>
      <c r="U616" t="s">
        <v>8326</v>
      </c>
      <c r="V616" t="s">
        <v>8327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v>1440557759</v>
      </c>
      <c r="K617" s="13" t="str">
        <f t="shared" si="56"/>
        <v>1440557759.759</v>
      </c>
      <c r="L617" s="12">
        <f t="shared" si="57"/>
        <v>42242.122219432873</v>
      </c>
      <c r="M617" s="13" t="str">
        <f t="shared" si="58"/>
        <v>1443149759.759</v>
      </c>
      <c r="N617" s="12">
        <f t="shared" si="59"/>
        <v>42272.122219432873</v>
      </c>
      <c r="O617" t="b">
        <v>0</v>
      </c>
      <c r="P617">
        <v>0</v>
      </c>
      <c r="Q617" t="b">
        <v>0</v>
      </c>
      <c r="R617" t="s">
        <v>8272</v>
      </c>
      <c r="S617" s="5">
        <f t="shared" si="54"/>
        <v>0</v>
      </c>
      <c r="T617" s="6" t="e">
        <f t="shared" si="55"/>
        <v>#DIV/0!</v>
      </c>
      <c r="U617" t="s">
        <v>8326</v>
      </c>
      <c r="V617" t="s">
        <v>8327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v>1485421307</v>
      </c>
      <c r="K618" s="13" t="str">
        <f t="shared" si="56"/>
        <v>1485421307.307</v>
      </c>
      <c r="L618" s="12">
        <f t="shared" si="57"/>
        <v>42761.37624197916</v>
      </c>
      <c r="M618" s="13" t="str">
        <f t="shared" si="58"/>
        <v>1488013307.307</v>
      </c>
      <c r="N618" s="12">
        <f t="shared" si="59"/>
        <v>42791.37624197916</v>
      </c>
      <c r="O618" t="b">
        <v>0</v>
      </c>
      <c r="P618">
        <v>0</v>
      </c>
      <c r="Q618" t="b">
        <v>0</v>
      </c>
      <c r="R618" t="s">
        <v>8272</v>
      </c>
      <c r="S618" s="5">
        <f t="shared" si="54"/>
        <v>0</v>
      </c>
      <c r="T618" s="6" t="e">
        <f t="shared" si="55"/>
        <v>#DIV/0!</v>
      </c>
      <c r="U618" t="s">
        <v>8326</v>
      </c>
      <c r="V618" t="s">
        <v>8327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v>1427184843</v>
      </c>
      <c r="K619" s="13" t="str">
        <f t="shared" si="56"/>
        <v>1427184843.843</v>
      </c>
      <c r="L619" s="12">
        <f t="shared" si="57"/>
        <v>42087.343100034719</v>
      </c>
      <c r="M619" s="13" t="str">
        <f t="shared" si="58"/>
        <v>1431072843.843</v>
      </c>
      <c r="N619" s="12">
        <f t="shared" si="59"/>
        <v>42132.343100034719</v>
      </c>
      <c r="O619" t="b">
        <v>0</v>
      </c>
      <c r="P619">
        <v>3</v>
      </c>
      <c r="Q619" t="b">
        <v>0</v>
      </c>
      <c r="R619" t="s">
        <v>8272</v>
      </c>
      <c r="S619" s="5">
        <f t="shared" si="54"/>
        <v>0.03</v>
      </c>
      <c r="T619" s="6">
        <f t="shared" si="55"/>
        <v>20</v>
      </c>
      <c r="U619" t="s">
        <v>8326</v>
      </c>
      <c r="V619" t="s">
        <v>8327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v>1447097203</v>
      </c>
      <c r="K620" s="13" t="str">
        <f t="shared" si="56"/>
        <v>1447097203.203</v>
      </c>
      <c r="L620" s="12">
        <f t="shared" si="57"/>
        <v>42317.810222256943</v>
      </c>
      <c r="M620" s="13" t="str">
        <f t="shared" si="58"/>
        <v>1449689203.203</v>
      </c>
      <c r="N620" s="12">
        <f t="shared" si="59"/>
        <v>42347.810222256943</v>
      </c>
      <c r="O620" t="b">
        <v>0</v>
      </c>
      <c r="P620">
        <v>0</v>
      </c>
      <c r="Q620" t="b">
        <v>0</v>
      </c>
      <c r="R620" t="s">
        <v>8272</v>
      </c>
      <c r="S620" s="5">
        <f t="shared" si="54"/>
        <v>0</v>
      </c>
      <c r="T620" s="6" t="e">
        <f t="shared" si="55"/>
        <v>#DIV/0!</v>
      </c>
      <c r="U620" t="s">
        <v>8326</v>
      </c>
      <c r="V620" t="s">
        <v>8327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v>1411745790</v>
      </c>
      <c r="K621" s="13" t="str">
        <f t="shared" si="56"/>
        <v>1411745790.790</v>
      </c>
      <c r="L621" s="12">
        <f t="shared" si="57"/>
        <v>41908.650356365739</v>
      </c>
      <c r="M621" s="13" t="str">
        <f t="shared" si="58"/>
        <v>1416933390.390</v>
      </c>
      <c r="N621" s="12">
        <f t="shared" si="59"/>
        <v>41968.692018402784</v>
      </c>
      <c r="O621" t="b">
        <v>0</v>
      </c>
      <c r="P621">
        <v>1</v>
      </c>
      <c r="Q621" t="b">
        <v>0</v>
      </c>
      <c r="R621" t="s">
        <v>8272</v>
      </c>
      <c r="S621" s="5">
        <f t="shared" si="54"/>
        <v>3.9999999999999998E-7</v>
      </c>
      <c r="T621" s="6">
        <f t="shared" si="55"/>
        <v>1</v>
      </c>
      <c r="U621" t="s">
        <v>8326</v>
      </c>
      <c r="V621" t="s">
        <v>8327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v>1405098738</v>
      </c>
      <c r="K622" s="13" t="str">
        <f t="shared" si="56"/>
        <v>1405098738.738</v>
      </c>
      <c r="L622" s="12">
        <f t="shared" si="57"/>
        <v>41831.716883541667</v>
      </c>
      <c r="M622" s="13" t="str">
        <f t="shared" si="58"/>
        <v>1408986738.738</v>
      </c>
      <c r="N622" s="12">
        <f t="shared" si="59"/>
        <v>41876.716883541667</v>
      </c>
      <c r="O622" t="b">
        <v>0</v>
      </c>
      <c r="P622">
        <v>1</v>
      </c>
      <c r="Q622" t="b">
        <v>0</v>
      </c>
      <c r="R622" t="s">
        <v>8272</v>
      </c>
      <c r="S622" s="5">
        <f t="shared" si="54"/>
        <v>0.01</v>
      </c>
      <c r="T622" s="6">
        <f t="shared" si="55"/>
        <v>300</v>
      </c>
      <c r="U622" t="s">
        <v>8326</v>
      </c>
      <c r="V622" t="s">
        <v>8327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v>1465342937</v>
      </c>
      <c r="K623" s="13" t="str">
        <f t="shared" si="56"/>
        <v>1465342937.937</v>
      </c>
      <c r="L623" s="12">
        <f t="shared" si="57"/>
        <v>42528.987707604167</v>
      </c>
      <c r="M623" s="13" t="str">
        <f t="shared" si="58"/>
        <v>1467934937.937</v>
      </c>
      <c r="N623" s="12">
        <f t="shared" si="59"/>
        <v>42558.987707604167</v>
      </c>
      <c r="O623" t="b">
        <v>0</v>
      </c>
      <c r="P623">
        <v>3</v>
      </c>
      <c r="Q623" t="b">
        <v>0</v>
      </c>
      <c r="R623" t="s">
        <v>8272</v>
      </c>
      <c r="S623" s="5">
        <f t="shared" si="54"/>
        <v>1.044E-2</v>
      </c>
      <c r="T623" s="6">
        <f t="shared" si="55"/>
        <v>87</v>
      </c>
      <c r="U623" t="s">
        <v>8326</v>
      </c>
      <c r="V623" t="s">
        <v>8327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v>1465670138</v>
      </c>
      <c r="K624" s="13" t="str">
        <f t="shared" si="56"/>
        <v>1465670138.138</v>
      </c>
      <c r="L624" s="12">
        <f t="shared" si="57"/>
        <v>42532.774746967596</v>
      </c>
      <c r="M624" s="13" t="str">
        <f t="shared" si="58"/>
        <v>1467398138.138</v>
      </c>
      <c r="N624" s="12">
        <f t="shared" si="59"/>
        <v>42552.774746967596</v>
      </c>
      <c r="O624" t="b">
        <v>0</v>
      </c>
      <c r="P624">
        <v>9</v>
      </c>
      <c r="Q624" t="b">
        <v>0</v>
      </c>
      <c r="R624" t="s">
        <v>8272</v>
      </c>
      <c r="S624" s="5">
        <f t="shared" si="54"/>
        <v>5.6833333333333333E-2</v>
      </c>
      <c r="T624" s="6">
        <f t="shared" si="55"/>
        <v>37.888888888888886</v>
      </c>
      <c r="U624" t="s">
        <v>8326</v>
      </c>
      <c r="V624" t="s">
        <v>8327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v>1430179997</v>
      </c>
      <c r="K625" s="13" t="str">
        <f t="shared" si="56"/>
        <v>1430179997.997</v>
      </c>
      <c r="L625" s="12">
        <f t="shared" si="57"/>
        <v>42122.009236076388</v>
      </c>
      <c r="M625" s="13" t="str">
        <f t="shared" si="58"/>
        <v>1432771997.997</v>
      </c>
      <c r="N625" s="12">
        <f t="shared" si="59"/>
        <v>42152.009236076388</v>
      </c>
      <c r="O625" t="b">
        <v>0</v>
      </c>
      <c r="P625">
        <v>0</v>
      </c>
      <c r="Q625" t="b">
        <v>0</v>
      </c>
      <c r="R625" t="s">
        <v>8272</v>
      </c>
      <c r="S625" s="5">
        <f t="shared" si="54"/>
        <v>0</v>
      </c>
      <c r="T625" s="6" t="e">
        <f t="shared" si="55"/>
        <v>#DIV/0!</v>
      </c>
      <c r="U625" t="s">
        <v>8326</v>
      </c>
      <c r="V625" t="s">
        <v>8327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v>1429055041</v>
      </c>
      <c r="K626" s="13" t="str">
        <f t="shared" si="56"/>
        <v>1429055041.041</v>
      </c>
      <c r="L626" s="12">
        <f t="shared" si="57"/>
        <v>42108.988900937504</v>
      </c>
      <c r="M626" s="13" t="str">
        <f t="shared" si="58"/>
        <v>1431647041.041</v>
      </c>
      <c r="N626" s="12">
        <f t="shared" si="59"/>
        <v>42138.988900937504</v>
      </c>
      <c r="O626" t="b">
        <v>0</v>
      </c>
      <c r="P626">
        <v>0</v>
      </c>
      <c r="Q626" t="b">
        <v>0</v>
      </c>
      <c r="R626" t="s">
        <v>8272</v>
      </c>
      <c r="S626" s="5">
        <f t="shared" si="54"/>
        <v>0</v>
      </c>
      <c r="T626" s="6" t="e">
        <f t="shared" si="55"/>
        <v>#DIV/0!</v>
      </c>
      <c r="U626" t="s">
        <v>8326</v>
      </c>
      <c r="V626" t="s">
        <v>8327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v>1487971777</v>
      </c>
      <c r="K627" s="13" t="str">
        <f t="shared" si="56"/>
        <v>1487971777.777</v>
      </c>
      <c r="L627" s="12">
        <f t="shared" si="57"/>
        <v>42790.895576122683</v>
      </c>
      <c r="M627" s="13" t="str">
        <f t="shared" si="58"/>
        <v>1490560177.177</v>
      </c>
      <c r="N627" s="12">
        <f t="shared" si="59"/>
        <v>42820.853902511575</v>
      </c>
      <c r="O627" t="b">
        <v>0</v>
      </c>
      <c r="P627">
        <v>0</v>
      </c>
      <c r="Q627" t="b">
        <v>0</v>
      </c>
      <c r="R627" t="s">
        <v>8272</v>
      </c>
      <c r="S627" s="5">
        <f t="shared" si="54"/>
        <v>0</v>
      </c>
      <c r="T627" s="6" t="e">
        <f t="shared" si="55"/>
        <v>#DIV/0!</v>
      </c>
      <c r="U627" t="s">
        <v>8326</v>
      </c>
      <c r="V627" t="s">
        <v>8327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v>1436793939</v>
      </c>
      <c r="K628" s="13" t="str">
        <f t="shared" si="56"/>
        <v>1436793939.939</v>
      </c>
      <c r="L628" s="12">
        <f t="shared" si="57"/>
        <v>42198.559490034721</v>
      </c>
      <c r="M628" s="13" t="str">
        <f t="shared" si="58"/>
        <v>1439644920.920</v>
      </c>
      <c r="N628" s="12">
        <f t="shared" si="59"/>
        <v>42231.556955092594</v>
      </c>
      <c r="O628" t="b">
        <v>0</v>
      </c>
      <c r="P628">
        <v>39</v>
      </c>
      <c r="Q628" t="b">
        <v>0</v>
      </c>
      <c r="R628" t="s">
        <v>8272</v>
      </c>
      <c r="S628" s="5">
        <f t="shared" si="54"/>
        <v>0.17380000000000001</v>
      </c>
      <c r="T628" s="6">
        <f t="shared" si="55"/>
        <v>111.41025641025641</v>
      </c>
      <c r="U628" t="s">
        <v>8326</v>
      </c>
      <c r="V628" t="s">
        <v>8327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v>1452842511</v>
      </c>
      <c r="K629" s="13" t="str">
        <f t="shared" si="56"/>
        <v>1452842511.511</v>
      </c>
      <c r="L629" s="12">
        <f t="shared" si="57"/>
        <v>42384.306846192136</v>
      </c>
      <c r="M629" s="13" t="str">
        <f t="shared" si="58"/>
        <v>1457996400.400</v>
      </c>
      <c r="N629" s="12">
        <f t="shared" si="59"/>
        <v>42443.958337962962</v>
      </c>
      <c r="O629" t="b">
        <v>0</v>
      </c>
      <c r="P629">
        <v>1</v>
      </c>
      <c r="Q629" t="b">
        <v>0</v>
      </c>
      <c r="R629" t="s">
        <v>8272</v>
      </c>
      <c r="S629" s="5">
        <f t="shared" si="54"/>
        <v>2.0000000000000001E-4</v>
      </c>
      <c r="T629" s="6">
        <f t="shared" si="55"/>
        <v>90</v>
      </c>
      <c r="U629" t="s">
        <v>8326</v>
      </c>
      <c r="V629" t="s">
        <v>8327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v>1402677457</v>
      </c>
      <c r="K630" s="13" t="str">
        <f t="shared" si="56"/>
        <v>1402677457.457</v>
      </c>
      <c r="L630" s="12">
        <f t="shared" si="57"/>
        <v>41803.692794641203</v>
      </c>
      <c r="M630" s="13" t="str">
        <f t="shared" si="58"/>
        <v>1405269457.457</v>
      </c>
      <c r="N630" s="12">
        <f t="shared" si="59"/>
        <v>41833.692794641203</v>
      </c>
      <c r="O630" t="b">
        <v>0</v>
      </c>
      <c r="P630">
        <v>0</v>
      </c>
      <c r="Q630" t="b">
        <v>0</v>
      </c>
      <c r="R630" t="s">
        <v>8272</v>
      </c>
      <c r="S630" s="5">
        <f t="shared" si="54"/>
        <v>0</v>
      </c>
      <c r="T630" s="6" t="e">
        <f t="shared" si="55"/>
        <v>#DIV/0!</v>
      </c>
      <c r="U630" t="s">
        <v>8326</v>
      </c>
      <c r="V630" t="s">
        <v>8327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v>1460647108</v>
      </c>
      <c r="K631" s="13" t="str">
        <f t="shared" si="56"/>
        <v>1460647108.108</v>
      </c>
      <c r="L631" s="12">
        <f t="shared" si="57"/>
        <v>42474.637825324069</v>
      </c>
      <c r="M631" s="13" t="str">
        <f t="shared" si="58"/>
        <v>1463239108.108</v>
      </c>
      <c r="N631" s="12">
        <f t="shared" si="59"/>
        <v>42504.637825324069</v>
      </c>
      <c r="O631" t="b">
        <v>0</v>
      </c>
      <c r="P631">
        <v>3</v>
      </c>
      <c r="Q631" t="b">
        <v>0</v>
      </c>
      <c r="R631" t="s">
        <v>8272</v>
      </c>
      <c r="S631" s="5">
        <f t="shared" si="54"/>
        <v>1.75E-3</v>
      </c>
      <c r="T631" s="6">
        <f t="shared" si="55"/>
        <v>116.66666666666667</v>
      </c>
      <c r="U631" t="s">
        <v>8326</v>
      </c>
      <c r="V631" t="s">
        <v>8327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v>1438959121</v>
      </c>
      <c r="K632" s="13" t="str">
        <f t="shared" si="56"/>
        <v>1438959121.121</v>
      </c>
      <c r="L632" s="12">
        <f t="shared" si="57"/>
        <v>42223.619457418987</v>
      </c>
      <c r="M632" s="13" t="str">
        <f t="shared" si="58"/>
        <v>1441516200.200</v>
      </c>
      <c r="N632" s="12">
        <f t="shared" si="59"/>
        <v>42253.215280092598</v>
      </c>
      <c r="O632" t="b">
        <v>0</v>
      </c>
      <c r="P632">
        <v>1</v>
      </c>
      <c r="Q632" t="b">
        <v>0</v>
      </c>
      <c r="R632" t="s">
        <v>8272</v>
      </c>
      <c r="S632" s="5">
        <f t="shared" si="54"/>
        <v>8.3340278356529708E-4</v>
      </c>
      <c r="T632" s="6">
        <f t="shared" si="55"/>
        <v>10</v>
      </c>
      <c r="U632" t="s">
        <v>8326</v>
      </c>
      <c r="V632" t="s">
        <v>8327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v>1461954729</v>
      </c>
      <c r="K633" s="13" t="str">
        <f t="shared" si="56"/>
        <v>1461954729.729</v>
      </c>
      <c r="L633" s="12">
        <f t="shared" si="57"/>
        <v>42489.77233482639</v>
      </c>
      <c r="M633" s="13" t="str">
        <f t="shared" si="58"/>
        <v>1464460329.329</v>
      </c>
      <c r="N633" s="12">
        <f t="shared" si="59"/>
        <v>42518.772330196764</v>
      </c>
      <c r="O633" t="b">
        <v>0</v>
      </c>
      <c r="P633">
        <v>9</v>
      </c>
      <c r="Q633" t="b">
        <v>0</v>
      </c>
      <c r="R633" t="s">
        <v>8272</v>
      </c>
      <c r="S633" s="5">
        <f t="shared" si="54"/>
        <v>1.38E-2</v>
      </c>
      <c r="T633" s="6">
        <f t="shared" si="55"/>
        <v>76.666666666666671</v>
      </c>
      <c r="U633" t="s">
        <v>8326</v>
      </c>
      <c r="V633" t="s">
        <v>8327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v>1445874565</v>
      </c>
      <c r="K634" s="13" t="str">
        <f t="shared" si="56"/>
        <v>1445874565.565</v>
      </c>
      <c r="L634" s="12">
        <f t="shared" si="57"/>
        <v>42303.659323668981</v>
      </c>
      <c r="M634" s="13" t="str">
        <f t="shared" si="58"/>
        <v>1448470165.165</v>
      </c>
      <c r="N634" s="12">
        <f t="shared" si="59"/>
        <v>42333.700985706018</v>
      </c>
      <c r="O634" t="b">
        <v>0</v>
      </c>
      <c r="P634">
        <v>0</v>
      </c>
      <c r="Q634" t="b">
        <v>0</v>
      </c>
      <c r="R634" t="s">
        <v>8272</v>
      </c>
      <c r="S634" s="5">
        <f t="shared" si="54"/>
        <v>0</v>
      </c>
      <c r="T634" s="6" t="e">
        <f t="shared" si="55"/>
        <v>#DIV/0!</v>
      </c>
      <c r="U634" t="s">
        <v>8326</v>
      </c>
      <c r="V634" t="s">
        <v>8327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v>1463469062</v>
      </c>
      <c r="K635" s="13" t="str">
        <f t="shared" si="56"/>
        <v>1463469062.062</v>
      </c>
      <c r="L635" s="12">
        <f t="shared" si="57"/>
        <v>42507.299329421294</v>
      </c>
      <c r="M635" s="13" t="str">
        <f t="shared" si="58"/>
        <v>1466204400.400</v>
      </c>
      <c r="N635" s="12">
        <f t="shared" si="59"/>
        <v>42538.958337962962</v>
      </c>
      <c r="O635" t="b">
        <v>0</v>
      </c>
      <c r="P635">
        <v>25</v>
      </c>
      <c r="Q635" t="b">
        <v>0</v>
      </c>
      <c r="R635" t="s">
        <v>8272</v>
      </c>
      <c r="S635" s="5">
        <f t="shared" si="54"/>
        <v>0.1245</v>
      </c>
      <c r="T635" s="6">
        <f t="shared" si="55"/>
        <v>49.8</v>
      </c>
      <c r="U635" t="s">
        <v>8326</v>
      </c>
      <c r="V635" t="s">
        <v>8327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v>1422397029</v>
      </c>
      <c r="K636" s="13" t="str">
        <f t="shared" si="56"/>
        <v>1422397029.029</v>
      </c>
      <c r="L636" s="12">
        <f t="shared" si="57"/>
        <v>42031.928576724531</v>
      </c>
      <c r="M636" s="13" t="str">
        <f t="shared" si="58"/>
        <v>1424989029.029</v>
      </c>
      <c r="N636" s="12">
        <f t="shared" si="59"/>
        <v>42061.928576724531</v>
      </c>
      <c r="O636" t="b">
        <v>0</v>
      </c>
      <c r="P636">
        <v>1</v>
      </c>
      <c r="Q636" t="b">
        <v>0</v>
      </c>
      <c r="R636" t="s">
        <v>8272</v>
      </c>
      <c r="S636" s="5">
        <f t="shared" si="54"/>
        <v>2.0000000000000001E-4</v>
      </c>
      <c r="T636" s="6">
        <f t="shared" si="55"/>
        <v>1</v>
      </c>
      <c r="U636" t="s">
        <v>8326</v>
      </c>
      <c r="V636" t="s">
        <v>8327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v>1426212762</v>
      </c>
      <c r="K637" s="13" t="str">
        <f t="shared" si="56"/>
        <v>1426212762.762</v>
      </c>
      <c r="L637" s="12">
        <f t="shared" si="57"/>
        <v>42076.092161597218</v>
      </c>
      <c r="M637" s="13" t="str">
        <f t="shared" si="58"/>
        <v>1428804762.762</v>
      </c>
      <c r="N637" s="12">
        <f t="shared" si="59"/>
        <v>42106.092161597218</v>
      </c>
      <c r="O637" t="b">
        <v>0</v>
      </c>
      <c r="P637">
        <v>1</v>
      </c>
      <c r="Q637" t="b">
        <v>0</v>
      </c>
      <c r="R637" t="s">
        <v>8272</v>
      </c>
      <c r="S637" s="5">
        <f t="shared" si="54"/>
        <v>8.0000000000000007E-5</v>
      </c>
      <c r="T637" s="6">
        <f t="shared" si="55"/>
        <v>2</v>
      </c>
      <c r="U637" t="s">
        <v>8326</v>
      </c>
      <c r="V637" t="s">
        <v>8327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v>1430996150</v>
      </c>
      <c r="K638" s="13" t="str">
        <f t="shared" si="56"/>
        <v>1430996150.150</v>
      </c>
      <c r="L638" s="12">
        <f t="shared" si="57"/>
        <v>42131.455441550926</v>
      </c>
      <c r="M638" s="13" t="str">
        <f t="shared" si="58"/>
        <v>1433587620.620</v>
      </c>
      <c r="N638" s="12">
        <f t="shared" si="59"/>
        <v>42161.449312731478</v>
      </c>
      <c r="O638" t="b">
        <v>0</v>
      </c>
      <c r="P638">
        <v>1</v>
      </c>
      <c r="Q638" t="b">
        <v>0</v>
      </c>
      <c r="R638" t="s">
        <v>8272</v>
      </c>
      <c r="S638" s="5">
        <f t="shared" si="54"/>
        <v>2E-3</v>
      </c>
      <c r="T638" s="6">
        <f t="shared" si="55"/>
        <v>4</v>
      </c>
      <c r="U638" t="s">
        <v>8326</v>
      </c>
      <c r="V638" t="s">
        <v>8327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v>1485558318</v>
      </c>
      <c r="K639" s="13" t="str">
        <f t="shared" si="56"/>
        <v>1485558318.318</v>
      </c>
      <c r="L639" s="12">
        <f t="shared" si="57"/>
        <v>42762.962017569444</v>
      </c>
      <c r="M639" s="13" t="str">
        <f t="shared" si="58"/>
        <v>1488063840.840</v>
      </c>
      <c r="N639" s="12">
        <f t="shared" si="59"/>
        <v>42791.961120833337</v>
      </c>
      <c r="O639" t="b">
        <v>0</v>
      </c>
      <c r="P639">
        <v>0</v>
      </c>
      <c r="Q639" t="b">
        <v>0</v>
      </c>
      <c r="R639" t="s">
        <v>8272</v>
      </c>
      <c r="S639" s="5">
        <f t="shared" si="54"/>
        <v>0</v>
      </c>
      <c r="T639" s="6" t="e">
        <f t="shared" si="55"/>
        <v>#DIV/0!</v>
      </c>
      <c r="U639" t="s">
        <v>8326</v>
      </c>
      <c r="V639" t="s">
        <v>8327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v>1485267262</v>
      </c>
      <c r="K640" s="13" t="str">
        <f t="shared" si="56"/>
        <v>1485267262.262</v>
      </c>
      <c r="L640" s="12">
        <f t="shared" si="57"/>
        <v>42759.593313217592</v>
      </c>
      <c r="M640" s="13" t="str">
        <f t="shared" si="58"/>
        <v>1490447662.662</v>
      </c>
      <c r="N640" s="12">
        <f t="shared" si="59"/>
        <v>42819.551651180554</v>
      </c>
      <c r="O640" t="b">
        <v>0</v>
      </c>
      <c r="P640">
        <v>6</v>
      </c>
      <c r="Q640" t="b">
        <v>0</v>
      </c>
      <c r="R640" t="s">
        <v>8272</v>
      </c>
      <c r="S640" s="5">
        <f t="shared" si="54"/>
        <v>9.0000000000000006E-5</v>
      </c>
      <c r="T640" s="6">
        <f t="shared" si="55"/>
        <v>3</v>
      </c>
      <c r="U640" t="s">
        <v>8326</v>
      </c>
      <c r="V640" t="s">
        <v>8327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v>1408024795</v>
      </c>
      <c r="K641" s="13" t="str">
        <f t="shared" si="56"/>
        <v>1408024795.795</v>
      </c>
      <c r="L641" s="12">
        <f t="shared" si="57"/>
        <v>41865.583284664353</v>
      </c>
      <c r="M641" s="13" t="str">
        <f t="shared" si="58"/>
        <v>1413208795.795</v>
      </c>
      <c r="N641" s="12">
        <f t="shared" si="59"/>
        <v>41925.583284664353</v>
      </c>
      <c r="O641" t="b">
        <v>0</v>
      </c>
      <c r="P641">
        <v>1</v>
      </c>
      <c r="Q641" t="b">
        <v>0</v>
      </c>
      <c r="R641" t="s">
        <v>8272</v>
      </c>
      <c r="S641" s="5">
        <f t="shared" si="54"/>
        <v>9.9999999999999995E-7</v>
      </c>
      <c r="T641" s="6">
        <f t="shared" si="55"/>
        <v>1</v>
      </c>
      <c r="U641" t="s">
        <v>8326</v>
      </c>
      <c r="V641" t="s">
        <v>8327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v>1478685915</v>
      </c>
      <c r="K642" s="13" t="str">
        <f t="shared" si="56"/>
        <v>1478685915.915</v>
      </c>
      <c r="L642" s="12">
        <f t="shared" si="57"/>
        <v>42683.420323090279</v>
      </c>
      <c r="M642" s="13" t="str">
        <f t="shared" si="58"/>
        <v>1480028400.400</v>
      </c>
      <c r="N642" s="12">
        <f t="shared" si="59"/>
        <v>42698.958337962962</v>
      </c>
      <c r="O642" t="b">
        <v>0</v>
      </c>
      <c r="P642">
        <v>2</v>
      </c>
      <c r="Q642" t="b">
        <v>1</v>
      </c>
      <c r="R642" t="s">
        <v>8273</v>
      </c>
      <c r="S642" s="5">
        <f t="shared" ref="S642:S705" si="60">E642/D642</f>
        <v>1.4428571428571428</v>
      </c>
      <c r="T642" s="6">
        <f t="shared" ref="T642:T705" si="61">E642/P642</f>
        <v>50.5</v>
      </c>
      <c r="U642" t="s">
        <v>8326</v>
      </c>
      <c r="V642" t="s">
        <v>8328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v>1436881248</v>
      </c>
      <c r="K643" s="13" t="str">
        <f t="shared" ref="K643:K706" si="62">LEFT(J643,10 )&amp; "."&amp; RIGHT(J643,3)</f>
        <v>1436881248.248</v>
      </c>
      <c r="L643" s="12">
        <f t="shared" ref="L643:L706" si="63">(((K643/60)/60)/24)+DATE(1970,1,1)</f>
        <v>42199.570002870372</v>
      </c>
      <c r="M643" s="13" t="str">
        <f t="shared" ref="M643:M706" si="64">LEFT(I643,10)&amp;"."&amp;RIGHT(I643,3)</f>
        <v>1439473248.248</v>
      </c>
      <c r="N643" s="12">
        <f t="shared" ref="N643:N706" si="65">(((M643/60)/60)/24)+DATE(1970,1,1)</f>
        <v>42229.570002870372</v>
      </c>
      <c r="O643" t="b">
        <v>0</v>
      </c>
      <c r="P643">
        <v>315</v>
      </c>
      <c r="Q643" t="b">
        <v>1</v>
      </c>
      <c r="R643" t="s">
        <v>8273</v>
      </c>
      <c r="S643" s="5">
        <f t="shared" si="60"/>
        <v>1.1916249999999999</v>
      </c>
      <c r="T643" s="6">
        <f t="shared" si="61"/>
        <v>151.31746031746033</v>
      </c>
      <c r="U643" t="s">
        <v>8326</v>
      </c>
      <c r="V643" t="s">
        <v>8328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v>1436888274</v>
      </c>
      <c r="K644" s="13" t="str">
        <f t="shared" si="62"/>
        <v>1436888274.274</v>
      </c>
      <c r="L644" s="12">
        <f t="shared" si="63"/>
        <v>42199.65132261574</v>
      </c>
      <c r="M644" s="13" t="str">
        <f t="shared" si="64"/>
        <v>1439998674.674</v>
      </c>
      <c r="N644" s="12">
        <f t="shared" si="65"/>
        <v>42235.651327245374</v>
      </c>
      <c r="O644" t="b">
        <v>0</v>
      </c>
      <c r="P644">
        <v>2174</v>
      </c>
      <c r="Q644" t="b">
        <v>1</v>
      </c>
      <c r="R644" t="s">
        <v>8273</v>
      </c>
      <c r="S644" s="5">
        <f t="shared" si="60"/>
        <v>14.604850000000001</v>
      </c>
      <c r="T644" s="6">
        <f t="shared" si="61"/>
        <v>134.3592456301748</v>
      </c>
      <c r="U644" t="s">
        <v>8326</v>
      </c>
      <c r="V644" t="s">
        <v>8328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v>1428333875</v>
      </c>
      <c r="K645" s="13" t="str">
        <f t="shared" si="62"/>
        <v>1428333875.875</v>
      </c>
      <c r="L645" s="12">
        <f t="shared" si="63"/>
        <v>42100.642081886574</v>
      </c>
      <c r="M645" s="13" t="str">
        <f t="shared" si="64"/>
        <v>1433085875.875</v>
      </c>
      <c r="N645" s="12">
        <f t="shared" si="65"/>
        <v>42155.642081886574</v>
      </c>
      <c r="O645" t="b">
        <v>0</v>
      </c>
      <c r="P645">
        <v>152</v>
      </c>
      <c r="Q645" t="b">
        <v>1</v>
      </c>
      <c r="R645" t="s">
        <v>8273</v>
      </c>
      <c r="S645" s="5">
        <f t="shared" si="60"/>
        <v>1.0580799999999999</v>
      </c>
      <c r="T645" s="6">
        <f t="shared" si="61"/>
        <v>174.02631578947367</v>
      </c>
      <c r="U645" t="s">
        <v>8326</v>
      </c>
      <c r="V645" t="s">
        <v>8328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v>1410883139</v>
      </c>
      <c r="K646" s="13" t="str">
        <f t="shared" si="62"/>
        <v>1410883139.139</v>
      </c>
      <c r="L646" s="12">
        <f t="shared" si="63"/>
        <v>41898.665962256942</v>
      </c>
      <c r="M646" s="13" t="str">
        <f t="shared" si="64"/>
        <v>1414544400.400</v>
      </c>
      <c r="N646" s="12">
        <f t="shared" si="65"/>
        <v>41941.041671296298</v>
      </c>
      <c r="O646" t="b">
        <v>0</v>
      </c>
      <c r="P646">
        <v>1021</v>
      </c>
      <c r="Q646" t="b">
        <v>1</v>
      </c>
      <c r="R646" t="s">
        <v>8273</v>
      </c>
      <c r="S646" s="5">
        <f t="shared" si="60"/>
        <v>3.0011791999999997</v>
      </c>
      <c r="T646" s="6">
        <f t="shared" si="61"/>
        <v>73.486268364348675</v>
      </c>
      <c r="U646" t="s">
        <v>8326</v>
      </c>
      <c r="V646" t="s">
        <v>8328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v>1468370274</v>
      </c>
      <c r="K647" s="13" t="str">
        <f t="shared" si="62"/>
        <v>1468370274.274</v>
      </c>
      <c r="L647" s="12">
        <f t="shared" si="63"/>
        <v>42564.02632261574</v>
      </c>
      <c r="M647" s="13" t="str">
        <f t="shared" si="64"/>
        <v>1470962274.274</v>
      </c>
      <c r="N647" s="12">
        <f t="shared" si="65"/>
        <v>42594.02632261574</v>
      </c>
      <c r="O647" t="b">
        <v>0</v>
      </c>
      <c r="P647">
        <v>237</v>
      </c>
      <c r="Q647" t="b">
        <v>1</v>
      </c>
      <c r="R647" t="s">
        <v>8273</v>
      </c>
      <c r="S647" s="5">
        <f t="shared" si="60"/>
        <v>2.7869999999999999</v>
      </c>
      <c r="T647" s="6">
        <f t="shared" si="61"/>
        <v>23.518987341772153</v>
      </c>
      <c r="U647" t="s">
        <v>8326</v>
      </c>
      <c r="V647" t="s">
        <v>8328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v>1405196867</v>
      </c>
      <c r="K648" s="13" t="str">
        <f t="shared" si="62"/>
        <v>1405196867.867</v>
      </c>
      <c r="L648" s="12">
        <f t="shared" si="63"/>
        <v>41832.852637349541</v>
      </c>
      <c r="M648" s="13" t="str">
        <f t="shared" si="64"/>
        <v>1407788867.867</v>
      </c>
      <c r="N648" s="12">
        <f t="shared" si="65"/>
        <v>41862.852637349541</v>
      </c>
      <c r="O648" t="b">
        <v>0</v>
      </c>
      <c r="P648">
        <v>27</v>
      </c>
      <c r="Q648" t="b">
        <v>1</v>
      </c>
      <c r="R648" t="s">
        <v>8273</v>
      </c>
      <c r="S648" s="5">
        <f t="shared" si="60"/>
        <v>1.3187625000000001</v>
      </c>
      <c r="T648" s="6">
        <f t="shared" si="61"/>
        <v>39.074444444444445</v>
      </c>
      <c r="U648" t="s">
        <v>8326</v>
      </c>
      <c r="V648" t="s">
        <v>8328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v>1455647149</v>
      </c>
      <c r="K649" s="13" t="str">
        <f t="shared" si="62"/>
        <v>1455647149.149</v>
      </c>
      <c r="L649" s="12">
        <f t="shared" si="63"/>
        <v>42416.767929965281</v>
      </c>
      <c r="M649" s="13" t="str">
        <f t="shared" si="64"/>
        <v>1458235549.549</v>
      </c>
      <c r="N649" s="12">
        <f t="shared" si="65"/>
        <v>42446.726267928243</v>
      </c>
      <c r="O649" t="b">
        <v>0</v>
      </c>
      <c r="P649">
        <v>17</v>
      </c>
      <c r="Q649" t="b">
        <v>1</v>
      </c>
      <c r="R649" t="s">
        <v>8273</v>
      </c>
      <c r="S649" s="5">
        <f t="shared" si="60"/>
        <v>1.0705</v>
      </c>
      <c r="T649" s="6">
        <f t="shared" si="61"/>
        <v>125.94117647058823</v>
      </c>
      <c r="U649" t="s">
        <v>8326</v>
      </c>
      <c r="V649" t="s">
        <v>8328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v>1410280708</v>
      </c>
      <c r="K650" s="13" t="str">
        <f t="shared" si="62"/>
        <v>1410280708.708</v>
      </c>
      <c r="L650" s="12">
        <f t="shared" si="63"/>
        <v>41891.693387824074</v>
      </c>
      <c r="M650" s="13" t="str">
        <f t="shared" si="64"/>
        <v>1413304708.708</v>
      </c>
      <c r="N650" s="12">
        <f t="shared" si="65"/>
        <v>41926.693387824074</v>
      </c>
      <c r="O650" t="b">
        <v>0</v>
      </c>
      <c r="P650">
        <v>27</v>
      </c>
      <c r="Q650" t="b">
        <v>1</v>
      </c>
      <c r="R650" t="s">
        <v>8273</v>
      </c>
      <c r="S650" s="5">
        <f t="shared" si="60"/>
        <v>1.2682285714285715</v>
      </c>
      <c r="T650" s="6">
        <f t="shared" si="61"/>
        <v>1644</v>
      </c>
      <c r="U650" t="s">
        <v>8326</v>
      </c>
      <c r="V650" t="s">
        <v>8328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v>1409090013</v>
      </c>
      <c r="K651" s="13" t="str">
        <f t="shared" si="62"/>
        <v>1409090013.013</v>
      </c>
      <c r="L651" s="12">
        <f t="shared" si="63"/>
        <v>41877.912187650465</v>
      </c>
      <c r="M651" s="13" t="str">
        <f t="shared" si="64"/>
        <v>1410904413.413</v>
      </c>
      <c r="N651" s="12">
        <f t="shared" si="65"/>
        <v>41898.912192280091</v>
      </c>
      <c r="O651" t="b">
        <v>0</v>
      </c>
      <c r="P651">
        <v>82</v>
      </c>
      <c r="Q651" t="b">
        <v>1</v>
      </c>
      <c r="R651" t="s">
        <v>8273</v>
      </c>
      <c r="S651" s="5">
        <f t="shared" si="60"/>
        <v>1.3996</v>
      </c>
      <c r="T651" s="6">
        <f t="shared" si="61"/>
        <v>42.670731707317074</v>
      </c>
      <c r="U651" t="s">
        <v>8326</v>
      </c>
      <c r="V651" t="s">
        <v>8328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v>1413766384</v>
      </c>
      <c r="K652" s="13" t="str">
        <f t="shared" si="62"/>
        <v>1413766384.384</v>
      </c>
      <c r="L652" s="12">
        <f t="shared" si="63"/>
        <v>41932.036856296298</v>
      </c>
      <c r="M652" s="13" t="str">
        <f t="shared" si="64"/>
        <v>1418953984.984</v>
      </c>
      <c r="N652" s="12">
        <f t="shared" si="65"/>
        <v>41992.078529907405</v>
      </c>
      <c r="O652" t="b">
        <v>0</v>
      </c>
      <c r="P652">
        <v>48</v>
      </c>
      <c r="Q652" t="b">
        <v>1</v>
      </c>
      <c r="R652" t="s">
        <v>8273</v>
      </c>
      <c r="S652" s="5">
        <f t="shared" si="60"/>
        <v>1.1240000000000001</v>
      </c>
      <c r="T652" s="6">
        <f t="shared" si="61"/>
        <v>35.125</v>
      </c>
      <c r="U652" t="s">
        <v>8326</v>
      </c>
      <c r="V652" t="s">
        <v>8328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v>1415838311</v>
      </c>
      <c r="K653" s="13" t="str">
        <f t="shared" si="62"/>
        <v>1415838311.311</v>
      </c>
      <c r="L653" s="12">
        <f t="shared" si="63"/>
        <v>41956.017492025465</v>
      </c>
      <c r="M653" s="13" t="str">
        <f t="shared" si="64"/>
        <v>1418430311.311</v>
      </c>
      <c r="N653" s="12">
        <f t="shared" si="65"/>
        <v>41986.017492025465</v>
      </c>
      <c r="O653" t="b">
        <v>0</v>
      </c>
      <c r="P653">
        <v>105</v>
      </c>
      <c r="Q653" t="b">
        <v>1</v>
      </c>
      <c r="R653" t="s">
        <v>8273</v>
      </c>
      <c r="S653" s="5">
        <f t="shared" si="60"/>
        <v>1.00528</v>
      </c>
      <c r="T653" s="6">
        <f t="shared" si="61"/>
        <v>239.35238095238094</v>
      </c>
      <c r="U653" t="s">
        <v>8326</v>
      </c>
      <c r="V653" t="s">
        <v>8328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v>1478018050</v>
      </c>
      <c r="K654" s="13" t="str">
        <f t="shared" si="62"/>
        <v>1478018050.050</v>
      </c>
      <c r="L654" s="12">
        <f t="shared" si="63"/>
        <v>42675.690394097226</v>
      </c>
      <c r="M654" s="13" t="str">
        <f t="shared" si="64"/>
        <v>1480613650.650</v>
      </c>
      <c r="N654" s="12">
        <f t="shared" si="65"/>
        <v>42705.732067708333</v>
      </c>
      <c r="O654" t="b">
        <v>0</v>
      </c>
      <c r="P654">
        <v>28</v>
      </c>
      <c r="Q654" t="b">
        <v>1</v>
      </c>
      <c r="R654" t="s">
        <v>8273</v>
      </c>
      <c r="S654" s="5">
        <f t="shared" si="60"/>
        <v>1.0046666666666666</v>
      </c>
      <c r="T654" s="6">
        <f t="shared" si="61"/>
        <v>107.64285714285714</v>
      </c>
      <c r="U654" t="s">
        <v>8326</v>
      </c>
      <c r="V654" t="s">
        <v>8328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v>1436885440</v>
      </c>
      <c r="K655" s="13" t="str">
        <f t="shared" si="62"/>
        <v>1436885440.440</v>
      </c>
      <c r="L655" s="12">
        <f t="shared" si="63"/>
        <v>42199.618523611112</v>
      </c>
      <c r="M655" s="13" t="str">
        <f t="shared" si="64"/>
        <v>1440082240.240</v>
      </c>
      <c r="N655" s="12">
        <f t="shared" si="65"/>
        <v>42236.618521296303</v>
      </c>
      <c r="O655" t="b">
        <v>0</v>
      </c>
      <c r="P655">
        <v>1107</v>
      </c>
      <c r="Q655" t="b">
        <v>1</v>
      </c>
      <c r="R655" t="s">
        <v>8273</v>
      </c>
      <c r="S655" s="5">
        <f t="shared" si="60"/>
        <v>1.4144600000000001</v>
      </c>
      <c r="T655" s="6">
        <f t="shared" si="61"/>
        <v>95.830623306233065</v>
      </c>
      <c r="U655" t="s">
        <v>8326</v>
      </c>
      <c r="V655" t="s">
        <v>8328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v>1433804313</v>
      </c>
      <c r="K656" s="13" t="str">
        <f t="shared" si="62"/>
        <v>1433804313.313</v>
      </c>
      <c r="L656" s="12">
        <f t="shared" si="63"/>
        <v>42163.957330011574</v>
      </c>
      <c r="M656" s="13" t="str">
        <f t="shared" si="64"/>
        <v>1436396313.313</v>
      </c>
      <c r="N656" s="12">
        <f t="shared" si="65"/>
        <v>42193.957330011574</v>
      </c>
      <c r="O656" t="b">
        <v>0</v>
      </c>
      <c r="P656">
        <v>1013</v>
      </c>
      <c r="Q656" t="b">
        <v>1</v>
      </c>
      <c r="R656" t="s">
        <v>8273</v>
      </c>
      <c r="S656" s="5">
        <f t="shared" si="60"/>
        <v>2.6729166666666666</v>
      </c>
      <c r="T656" s="6">
        <f t="shared" si="61"/>
        <v>31.663376110562684</v>
      </c>
      <c r="U656" t="s">
        <v>8326</v>
      </c>
      <c r="V656" t="s">
        <v>8328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v>1423609112</v>
      </c>
      <c r="K657" s="13" t="str">
        <f t="shared" si="62"/>
        <v>1423609112.112</v>
      </c>
      <c r="L657" s="12">
        <f t="shared" si="63"/>
        <v>42045.957316111111</v>
      </c>
      <c r="M657" s="13" t="str">
        <f t="shared" si="64"/>
        <v>1426197512.512</v>
      </c>
      <c r="N657" s="12">
        <f t="shared" si="65"/>
        <v>42075.915654074081</v>
      </c>
      <c r="O657" t="b">
        <v>0</v>
      </c>
      <c r="P657">
        <v>274</v>
      </c>
      <c r="Q657" t="b">
        <v>1</v>
      </c>
      <c r="R657" t="s">
        <v>8273</v>
      </c>
      <c r="S657" s="5">
        <f t="shared" si="60"/>
        <v>1.4688749999999999</v>
      </c>
      <c r="T657" s="6">
        <f t="shared" si="61"/>
        <v>42.886861313868614</v>
      </c>
      <c r="U657" t="s">
        <v>8326</v>
      </c>
      <c r="V657" t="s">
        <v>8328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v>1455736719</v>
      </c>
      <c r="K658" s="13" t="str">
        <f t="shared" si="62"/>
        <v>1455736719.719</v>
      </c>
      <c r="L658" s="12">
        <f t="shared" si="63"/>
        <v>42417.804626377314</v>
      </c>
      <c r="M658" s="13" t="str">
        <f t="shared" si="64"/>
        <v>1460917119.119</v>
      </c>
      <c r="N658" s="12">
        <f t="shared" si="65"/>
        <v>42477.762952766207</v>
      </c>
      <c r="O658" t="b">
        <v>0</v>
      </c>
      <c r="P658">
        <v>87</v>
      </c>
      <c r="Q658" t="b">
        <v>1</v>
      </c>
      <c r="R658" t="s">
        <v>8273</v>
      </c>
      <c r="S658" s="5">
        <f t="shared" si="60"/>
        <v>2.1356000000000002</v>
      </c>
      <c r="T658" s="6">
        <f t="shared" si="61"/>
        <v>122.73563218390805</v>
      </c>
      <c r="U658" t="s">
        <v>8326</v>
      </c>
      <c r="V658" t="s">
        <v>8328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v>1448309872</v>
      </c>
      <c r="K659" s="13" t="str">
        <f t="shared" si="62"/>
        <v>1448309872.872</v>
      </c>
      <c r="L659" s="12">
        <f t="shared" si="63"/>
        <v>42331.845750833338</v>
      </c>
      <c r="M659" s="13" t="str">
        <f t="shared" si="64"/>
        <v>1450901872.872</v>
      </c>
      <c r="N659" s="12">
        <f t="shared" si="65"/>
        <v>42361.845750833338</v>
      </c>
      <c r="O659" t="b">
        <v>0</v>
      </c>
      <c r="P659">
        <v>99</v>
      </c>
      <c r="Q659" t="b">
        <v>1</v>
      </c>
      <c r="R659" t="s">
        <v>8273</v>
      </c>
      <c r="S659" s="5">
        <f t="shared" si="60"/>
        <v>1.2569999999999999</v>
      </c>
      <c r="T659" s="6">
        <f t="shared" si="61"/>
        <v>190.45454545454547</v>
      </c>
      <c r="U659" t="s">
        <v>8326</v>
      </c>
      <c r="V659" t="s">
        <v>8328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v>1435117889</v>
      </c>
      <c r="K660" s="13" t="str">
        <f t="shared" si="62"/>
        <v>1435117889.889</v>
      </c>
      <c r="L660" s="12">
        <f t="shared" si="63"/>
        <v>42179.160762604166</v>
      </c>
      <c r="M660" s="13" t="str">
        <f t="shared" si="64"/>
        <v>1437933600.600</v>
      </c>
      <c r="N660" s="12">
        <f t="shared" si="65"/>
        <v>42211.750006944443</v>
      </c>
      <c r="O660" t="b">
        <v>0</v>
      </c>
      <c r="P660">
        <v>276</v>
      </c>
      <c r="Q660" t="b">
        <v>1</v>
      </c>
      <c r="R660" t="s">
        <v>8273</v>
      </c>
      <c r="S660" s="5">
        <f t="shared" si="60"/>
        <v>1.0446206037108834</v>
      </c>
      <c r="T660" s="6">
        <f t="shared" si="61"/>
        <v>109.33695652173913</v>
      </c>
      <c r="U660" t="s">
        <v>8326</v>
      </c>
      <c r="V660" t="s">
        <v>8328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v>1437747295</v>
      </c>
      <c r="K661" s="13" t="str">
        <f t="shared" si="62"/>
        <v>1437747295.295</v>
      </c>
      <c r="L661" s="12">
        <f t="shared" si="63"/>
        <v>42209.593695543983</v>
      </c>
      <c r="M661" s="13" t="str">
        <f t="shared" si="64"/>
        <v>1440339295.295</v>
      </c>
      <c r="N661" s="12">
        <f t="shared" si="65"/>
        <v>42239.593695543983</v>
      </c>
      <c r="O661" t="b">
        <v>0</v>
      </c>
      <c r="P661">
        <v>21</v>
      </c>
      <c r="Q661" t="b">
        <v>1</v>
      </c>
      <c r="R661" t="s">
        <v>8273</v>
      </c>
      <c r="S661" s="5">
        <f t="shared" si="60"/>
        <v>1.0056666666666667</v>
      </c>
      <c r="T661" s="6">
        <f t="shared" si="61"/>
        <v>143.66666666666666</v>
      </c>
      <c r="U661" t="s">
        <v>8326</v>
      </c>
      <c r="V661" t="s">
        <v>8328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v>1412963279</v>
      </c>
      <c r="K662" s="13" t="str">
        <f t="shared" si="62"/>
        <v>1412963279.279</v>
      </c>
      <c r="L662" s="12">
        <f t="shared" si="63"/>
        <v>41922.741658321764</v>
      </c>
      <c r="M662" s="13" t="str">
        <f t="shared" si="64"/>
        <v>1415558879.879</v>
      </c>
      <c r="N662" s="12">
        <f t="shared" si="65"/>
        <v>41952.783331932871</v>
      </c>
      <c r="O662" t="b">
        <v>0</v>
      </c>
      <c r="P662">
        <v>18</v>
      </c>
      <c r="Q662" t="b">
        <v>0</v>
      </c>
      <c r="R662" t="s">
        <v>8273</v>
      </c>
      <c r="S662" s="5">
        <f t="shared" si="60"/>
        <v>3.058E-2</v>
      </c>
      <c r="T662" s="6">
        <f t="shared" si="61"/>
        <v>84.944444444444443</v>
      </c>
      <c r="U662" t="s">
        <v>8326</v>
      </c>
      <c r="V662" t="s">
        <v>8328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v>1474644559</v>
      </c>
      <c r="K663" s="13" t="str">
        <f t="shared" si="62"/>
        <v>1474644559.559</v>
      </c>
      <c r="L663" s="12">
        <f t="shared" si="63"/>
        <v>42636.645365266202</v>
      </c>
      <c r="M663" s="13" t="str">
        <f t="shared" si="64"/>
        <v>1477236559.559</v>
      </c>
      <c r="N663" s="12">
        <f t="shared" si="65"/>
        <v>42666.645365266202</v>
      </c>
      <c r="O663" t="b">
        <v>0</v>
      </c>
      <c r="P663">
        <v>9</v>
      </c>
      <c r="Q663" t="b">
        <v>0</v>
      </c>
      <c r="R663" t="s">
        <v>8273</v>
      </c>
      <c r="S663" s="5">
        <f t="shared" si="60"/>
        <v>9.4999999999999998E-3</v>
      </c>
      <c r="T663" s="6">
        <f t="shared" si="61"/>
        <v>10.555555555555555</v>
      </c>
      <c r="U663" t="s">
        <v>8326</v>
      </c>
      <c r="V663" t="s">
        <v>8328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v>1418812247</v>
      </c>
      <c r="K664" s="13" t="str">
        <f t="shared" si="62"/>
        <v>1418812247.247</v>
      </c>
      <c r="L664" s="12">
        <f t="shared" si="63"/>
        <v>41990.438046840281</v>
      </c>
      <c r="M664" s="13" t="str">
        <f t="shared" si="64"/>
        <v>1421404247.247</v>
      </c>
      <c r="N664" s="12">
        <f t="shared" si="65"/>
        <v>42020.438046840281</v>
      </c>
      <c r="O664" t="b">
        <v>0</v>
      </c>
      <c r="P664">
        <v>4</v>
      </c>
      <c r="Q664" t="b">
        <v>0</v>
      </c>
      <c r="R664" t="s">
        <v>8273</v>
      </c>
      <c r="S664" s="5">
        <f t="shared" si="60"/>
        <v>4.0000000000000001E-3</v>
      </c>
      <c r="T664" s="6">
        <f t="shared" si="61"/>
        <v>39</v>
      </c>
      <c r="U664" t="s">
        <v>8326</v>
      </c>
      <c r="V664" t="s">
        <v>8328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v>1434658456</v>
      </c>
      <c r="K665" s="13" t="str">
        <f t="shared" si="62"/>
        <v>1434658456.456</v>
      </c>
      <c r="L665" s="12">
        <f t="shared" si="63"/>
        <v>42173.843246018514</v>
      </c>
      <c r="M665" s="13" t="str">
        <f t="shared" si="64"/>
        <v>1437250456.456</v>
      </c>
      <c r="N665" s="12">
        <f t="shared" si="65"/>
        <v>42203.843246018514</v>
      </c>
      <c r="O665" t="b">
        <v>0</v>
      </c>
      <c r="P665">
        <v>7</v>
      </c>
      <c r="Q665" t="b">
        <v>0</v>
      </c>
      <c r="R665" t="s">
        <v>8273</v>
      </c>
      <c r="S665" s="5">
        <f t="shared" si="60"/>
        <v>3.5000000000000001E-3</v>
      </c>
      <c r="T665" s="6">
        <f t="shared" si="61"/>
        <v>100</v>
      </c>
      <c r="U665" t="s">
        <v>8326</v>
      </c>
      <c r="V665" t="s">
        <v>8328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v>1426348775</v>
      </c>
      <c r="K666" s="13" t="str">
        <f t="shared" si="62"/>
        <v>1426348775.775</v>
      </c>
      <c r="L666" s="12">
        <f t="shared" si="63"/>
        <v>42077.66638628472</v>
      </c>
      <c r="M666" s="13" t="str">
        <f t="shared" si="64"/>
        <v>1428940775.775</v>
      </c>
      <c r="N666" s="12">
        <f t="shared" si="65"/>
        <v>42107.66638628472</v>
      </c>
      <c r="O666" t="b">
        <v>0</v>
      </c>
      <c r="P666">
        <v>29</v>
      </c>
      <c r="Q666" t="b">
        <v>0</v>
      </c>
      <c r="R666" t="s">
        <v>8273</v>
      </c>
      <c r="S666" s="5">
        <f t="shared" si="60"/>
        <v>7.5333333333333335E-2</v>
      </c>
      <c r="T666" s="6">
        <f t="shared" si="61"/>
        <v>31.172413793103448</v>
      </c>
      <c r="U666" t="s">
        <v>8326</v>
      </c>
      <c r="V666" t="s">
        <v>8328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v>1479143061</v>
      </c>
      <c r="K667" s="13" t="str">
        <f t="shared" si="62"/>
        <v>1479143061.061</v>
      </c>
      <c r="L667" s="12">
        <f t="shared" si="63"/>
        <v>42688.711354872685</v>
      </c>
      <c r="M667" s="13" t="str">
        <f t="shared" si="64"/>
        <v>1484327061.061</v>
      </c>
      <c r="N667" s="12">
        <f t="shared" si="65"/>
        <v>42748.711354872685</v>
      </c>
      <c r="O667" t="b">
        <v>0</v>
      </c>
      <c r="P667">
        <v>12</v>
      </c>
      <c r="Q667" t="b">
        <v>0</v>
      </c>
      <c r="R667" t="s">
        <v>8273</v>
      </c>
      <c r="S667" s="5">
        <f t="shared" si="60"/>
        <v>0.18640000000000001</v>
      </c>
      <c r="T667" s="6">
        <f t="shared" si="61"/>
        <v>155.33333333333334</v>
      </c>
      <c r="U667" t="s">
        <v>8326</v>
      </c>
      <c r="V667" t="s">
        <v>8328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v>1405713498</v>
      </c>
      <c r="K668" s="13" t="str">
        <f t="shared" si="62"/>
        <v>1405713498.498</v>
      </c>
      <c r="L668" s="12">
        <f t="shared" si="63"/>
        <v>41838.832158541663</v>
      </c>
      <c r="M668" s="13" t="str">
        <f t="shared" si="64"/>
        <v>1408305498.498</v>
      </c>
      <c r="N668" s="12">
        <f t="shared" si="65"/>
        <v>41868.832158541663</v>
      </c>
      <c r="O668" t="b">
        <v>0</v>
      </c>
      <c r="P668">
        <v>4</v>
      </c>
      <c r="Q668" t="b">
        <v>0</v>
      </c>
      <c r="R668" t="s">
        <v>8273</v>
      </c>
      <c r="S668" s="5">
        <f t="shared" si="60"/>
        <v>4.0000000000000003E-5</v>
      </c>
      <c r="T668" s="6">
        <f t="shared" si="61"/>
        <v>2</v>
      </c>
      <c r="U668" t="s">
        <v>8326</v>
      </c>
      <c r="V668" t="s">
        <v>8328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v>1474275463</v>
      </c>
      <c r="K669" s="13" t="str">
        <f t="shared" si="62"/>
        <v>1474275463.463</v>
      </c>
      <c r="L669" s="12">
        <f t="shared" si="63"/>
        <v>42632.373419710653</v>
      </c>
      <c r="M669" s="13" t="str">
        <f t="shared" si="64"/>
        <v>1477731463.463</v>
      </c>
      <c r="N669" s="12">
        <f t="shared" si="65"/>
        <v>42672.373419710653</v>
      </c>
      <c r="O669" t="b">
        <v>0</v>
      </c>
      <c r="P669">
        <v>28</v>
      </c>
      <c r="Q669" t="b">
        <v>0</v>
      </c>
      <c r="R669" t="s">
        <v>8273</v>
      </c>
      <c r="S669" s="5">
        <f t="shared" si="60"/>
        <v>0.1002</v>
      </c>
      <c r="T669" s="6">
        <f t="shared" si="61"/>
        <v>178.92857142857142</v>
      </c>
      <c r="U669" t="s">
        <v>8326</v>
      </c>
      <c r="V669" t="s">
        <v>8328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v>1427486222</v>
      </c>
      <c r="K670" s="13" t="str">
        <f t="shared" si="62"/>
        <v>1427486222.222</v>
      </c>
      <c r="L670" s="12">
        <f t="shared" si="63"/>
        <v>42090.831275717588</v>
      </c>
      <c r="M670" s="13" t="str">
        <f t="shared" si="64"/>
        <v>1431374222.222</v>
      </c>
      <c r="N670" s="12">
        <f t="shared" si="65"/>
        <v>42135.831275717588</v>
      </c>
      <c r="O670" t="b">
        <v>0</v>
      </c>
      <c r="P670">
        <v>25</v>
      </c>
      <c r="Q670" t="b">
        <v>0</v>
      </c>
      <c r="R670" t="s">
        <v>8273</v>
      </c>
      <c r="S670" s="5">
        <f t="shared" si="60"/>
        <v>4.5600000000000002E-2</v>
      </c>
      <c r="T670" s="6">
        <f t="shared" si="61"/>
        <v>27.36</v>
      </c>
      <c r="U670" t="s">
        <v>8326</v>
      </c>
      <c r="V670" t="s">
        <v>8328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v>1465225258</v>
      </c>
      <c r="K671" s="13" t="str">
        <f t="shared" si="62"/>
        <v>1465225258.258</v>
      </c>
      <c r="L671" s="12">
        <f t="shared" si="63"/>
        <v>42527.625674282404</v>
      </c>
      <c r="M671" s="13" t="str">
        <f t="shared" si="64"/>
        <v>1467817258.258</v>
      </c>
      <c r="N671" s="12">
        <f t="shared" si="65"/>
        <v>42557.625674282404</v>
      </c>
      <c r="O671" t="b">
        <v>0</v>
      </c>
      <c r="P671">
        <v>28</v>
      </c>
      <c r="Q671" t="b">
        <v>0</v>
      </c>
      <c r="R671" t="s">
        <v>8273</v>
      </c>
      <c r="S671" s="5">
        <f t="shared" si="60"/>
        <v>0.21507499999999999</v>
      </c>
      <c r="T671" s="6">
        <f t="shared" si="61"/>
        <v>1536.25</v>
      </c>
      <c r="U671" t="s">
        <v>8326</v>
      </c>
      <c r="V671" t="s">
        <v>8328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v>1463418120</v>
      </c>
      <c r="K672" s="13" t="str">
        <f t="shared" si="62"/>
        <v>1463418120.120</v>
      </c>
      <c r="L672" s="12">
        <f t="shared" si="63"/>
        <v>42506.709723611108</v>
      </c>
      <c r="M672" s="13" t="str">
        <f t="shared" si="64"/>
        <v>1466323800.800</v>
      </c>
      <c r="N672" s="12">
        <f t="shared" si="65"/>
        <v>42540.340287037034</v>
      </c>
      <c r="O672" t="b">
        <v>0</v>
      </c>
      <c r="P672">
        <v>310</v>
      </c>
      <c r="Q672" t="b">
        <v>0</v>
      </c>
      <c r="R672" t="s">
        <v>8273</v>
      </c>
      <c r="S672" s="5">
        <f t="shared" si="60"/>
        <v>0.29276666666666668</v>
      </c>
      <c r="T672" s="6">
        <f t="shared" si="61"/>
        <v>84.99677419354839</v>
      </c>
      <c r="U672" t="s">
        <v>8326</v>
      </c>
      <c r="V672" t="s">
        <v>8328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v>1418315852</v>
      </c>
      <c r="K673" s="13" t="str">
        <f t="shared" si="62"/>
        <v>1418315852.852</v>
      </c>
      <c r="L673" s="12">
        <f t="shared" si="63"/>
        <v>41984.692741342587</v>
      </c>
      <c r="M673" s="13" t="str">
        <f t="shared" si="64"/>
        <v>1421208000.000</v>
      </c>
      <c r="N673" s="12">
        <f t="shared" si="65"/>
        <v>42018.166666666672</v>
      </c>
      <c r="O673" t="b">
        <v>0</v>
      </c>
      <c r="P673">
        <v>15</v>
      </c>
      <c r="Q673" t="b">
        <v>0</v>
      </c>
      <c r="R673" t="s">
        <v>8273</v>
      </c>
      <c r="S673" s="5">
        <f t="shared" si="60"/>
        <v>0.39426666666666665</v>
      </c>
      <c r="T673" s="6">
        <f t="shared" si="61"/>
        <v>788.5333333333333</v>
      </c>
      <c r="U673" t="s">
        <v>8326</v>
      </c>
      <c r="V673" t="s">
        <v>8328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v>1417410964</v>
      </c>
      <c r="K674" s="13" t="str">
        <f t="shared" si="62"/>
        <v>1417410964.964</v>
      </c>
      <c r="L674" s="12">
        <f t="shared" si="63"/>
        <v>41974.219501898144</v>
      </c>
      <c r="M674" s="13" t="str">
        <f t="shared" si="64"/>
        <v>1420088340.340</v>
      </c>
      <c r="N674" s="12">
        <f t="shared" si="65"/>
        <v>42005.207642824069</v>
      </c>
      <c r="O674" t="b">
        <v>0</v>
      </c>
      <c r="P674">
        <v>215</v>
      </c>
      <c r="Q674" t="b">
        <v>0</v>
      </c>
      <c r="R674" t="s">
        <v>8273</v>
      </c>
      <c r="S674" s="5">
        <f t="shared" si="60"/>
        <v>0.21628</v>
      </c>
      <c r="T674" s="6">
        <f t="shared" si="61"/>
        <v>50.29767441860465</v>
      </c>
      <c r="U674" t="s">
        <v>8326</v>
      </c>
      <c r="V674" t="s">
        <v>8328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v>1405714217</v>
      </c>
      <c r="K675" s="13" t="str">
        <f t="shared" si="62"/>
        <v>1405714217.217</v>
      </c>
      <c r="L675" s="12">
        <f t="shared" si="63"/>
        <v>41838.840477048609</v>
      </c>
      <c r="M675" s="13" t="str">
        <f t="shared" si="64"/>
        <v>1409602217.217</v>
      </c>
      <c r="N675" s="12">
        <f t="shared" si="65"/>
        <v>41883.840477048609</v>
      </c>
      <c r="O675" t="b">
        <v>0</v>
      </c>
      <c r="P675">
        <v>3</v>
      </c>
      <c r="Q675" t="b">
        <v>0</v>
      </c>
      <c r="R675" t="s">
        <v>8273</v>
      </c>
      <c r="S675" s="5">
        <f t="shared" si="60"/>
        <v>2.0500000000000002E-3</v>
      </c>
      <c r="T675" s="6">
        <f t="shared" si="61"/>
        <v>68.333333333333329</v>
      </c>
      <c r="U675" t="s">
        <v>8326</v>
      </c>
      <c r="V675" t="s">
        <v>8328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v>1402627627</v>
      </c>
      <c r="K676" s="13" t="str">
        <f t="shared" si="62"/>
        <v>1402627627.627</v>
      </c>
      <c r="L676" s="12">
        <f t="shared" si="63"/>
        <v>41803.11606049769</v>
      </c>
      <c r="M676" s="13" t="str">
        <f t="shared" si="64"/>
        <v>1407811627.627</v>
      </c>
      <c r="N676" s="12">
        <f t="shared" si="65"/>
        <v>41863.11606049769</v>
      </c>
      <c r="O676" t="b">
        <v>0</v>
      </c>
      <c r="P676">
        <v>2</v>
      </c>
      <c r="Q676" t="b">
        <v>0</v>
      </c>
      <c r="R676" t="s">
        <v>8273</v>
      </c>
      <c r="S676" s="5">
        <f t="shared" si="60"/>
        <v>2.9999999999999997E-4</v>
      </c>
      <c r="T676" s="6">
        <f t="shared" si="61"/>
        <v>7.5</v>
      </c>
      <c r="U676" t="s">
        <v>8326</v>
      </c>
      <c r="V676" t="s">
        <v>8328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v>1417558804</v>
      </c>
      <c r="K677" s="13" t="str">
        <f t="shared" si="62"/>
        <v>1417558804.804</v>
      </c>
      <c r="L677" s="12">
        <f t="shared" si="63"/>
        <v>41975.930611157411</v>
      </c>
      <c r="M677" s="13" t="str">
        <f t="shared" si="64"/>
        <v>1420095540.540</v>
      </c>
      <c r="N677" s="12">
        <f t="shared" si="65"/>
        <v>42005.290978472221</v>
      </c>
      <c r="O677" t="b">
        <v>0</v>
      </c>
      <c r="P677">
        <v>26</v>
      </c>
      <c r="Q677" t="b">
        <v>0</v>
      </c>
      <c r="R677" t="s">
        <v>8273</v>
      </c>
      <c r="S677" s="5">
        <f t="shared" si="60"/>
        <v>0.14849999999999999</v>
      </c>
      <c r="T677" s="6">
        <f t="shared" si="61"/>
        <v>34.269230769230766</v>
      </c>
      <c r="U677" t="s">
        <v>8326</v>
      </c>
      <c r="V677" t="s">
        <v>8328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v>1420741581</v>
      </c>
      <c r="K678" s="13" t="str">
        <f t="shared" si="62"/>
        <v>1420741581.581</v>
      </c>
      <c r="L678" s="12">
        <f t="shared" si="63"/>
        <v>42012.768305335645</v>
      </c>
      <c r="M678" s="13" t="str">
        <f t="shared" si="64"/>
        <v>1423333581.581</v>
      </c>
      <c r="N678" s="12">
        <f t="shared" si="65"/>
        <v>42042.768305335645</v>
      </c>
      <c r="O678" t="b">
        <v>0</v>
      </c>
      <c r="P678">
        <v>24</v>
      </c>
      <c r="Q678" t="b">
        <v>0</v>
      </c>
      <c r="R678" t="s">
        <v>8273</v>
      </c>
      <c r="S678" s="5">
        <f t="shared" si="60"/>
        <v>1.4710000000000001E-2</v>
      </c>
      <c r="T678" s="6">
        <f t="shared" si="61"/>
        <v>61.291666666666664</v>
      </c>
      <c r="U678" t="s">
        <v>8326</v>
      </c>
      <c r="V678" t="s">
        <v>8328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v>1463218895</v>
      </c>
      <c r="K679" s="13" t="str">
        <f t="shared" si="62"/>
        <v>1463218895.895</v>
      </c>
      <c r="L679" s="12">
        <f t="shared" si="63"/>
        <v>42504.403887673609</v>
      </c>
      <c r="M679" s="13" t="str">
        <f t="shared" si="64"/>
        <v>1467106895.895</v>
      </c>
      <c r="N679" s="12">
        <f t="shared" si="65"/>
        <v>42549.403887673609</v>
      </c>
      <c r="O679" t="b">
        <v>0</v>
      </c>
      <c r="P679">
        <v>96</v>
      </c>
      <c r="Q679" t="b">
        <v>0</v>
      </c>
      <c r="R679" t="s">
        <v>8273</v>
      </c>
      <c r="S679" s="5">
        <f t="shared" si="60"/>
        <v>0.25584000000000001</v>
      </c>
      <c r="T679" s="6">
        <f t="shared" si="61"/>
        <v>133.25</v>
      </c>
      <c r="U679" t="s">
        <v>8326</v>
      </c>
      <c r="V679" t="s">
        <v>8328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v>1461229338</v>
      </c>
      <c r="K680" s="13" t="str">
        <f t="shared" si="62"/>
        <v>1461229338.338</v>
      </c>
      <c r="L680" s="12">
        <f t="shared" si="63"/>
        <v>42481.37660113426</v>
      </c>
      <c r="M680" s="13" t="str">
        <f t="shared" si="64"/>
        <v>1463821338.338</v>
      </c>
      <c r="N680" s="12">
        <f t="shared" si="65"/>
        <v>42511.37660113426</v>
      </c>
      <c r="O680" t="b">
        <v>0</v>
      </c>
      <c r="P680">
        <v>17</v>
      </c>
      <c r="Q680" t="b">
        <v>0</v>
      </c>
      <c r="R680" t="s">
        <v>8273</v>
      </c>
      <c r="S680" s="5">
        <f t="shared" si="60"/>
        <v>3.8206896551724136E-2</v>
      </c>
      <c r="T680" s="6">
        <f t="shared" si="61"/>
        <v>65.17647058823529</v>
      </c>
      <c r="U680" t="s">
        <v>8326</v>
      </c>
      <c r="V680" t="s">
        <v>8328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v>1467736909</v>
      </c>
      <c r="K681" s="13" t="str">
        <f t="shared" si="62"/>
        <v>1467736909.909</v>
      </c>
      <c r="L681" s="12">
        <f t="shared" si="63"/>
        <v>42556.695716539354</v>
      </c>
      <c r="M681" s="13" t="str">
        <f t="shared" si="64"/>
        <v>1472920909.909</v>
      </c>
      <c r="N681" s="12">
        <f t="shared" si="65"/>
        <v>42616.695716539354</v>
      </c>
      <c r="O681" t="b">
        <v>0</v>
      </c>
      <c r="P681">
        <v>94</v>
      </c>
      <c r="Q681" t="b">
        <v>0</v>
      </c>
      <c r="R681" t="s">
        <v>8273</v>
      </c>
      <c r="S681" s="5">
        <f t="shared" si="60"/>
        <v>0.15485964912280703</v>
      </c>
      <c r="T681" s="6">
        <f t="shared" si="61"/>
        <v>93.90425531914893</v>
      </c>
      <c r="U681" t="s">
        <v>8326</v>
      </c>
      <c r="V681" t="s">
        <v>8328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v>1407931331</v>
      </c>
      <c r="K682" s="13" t="str">
        <f t="shared" si="62"/>
        <v>1407931331.331</v>
      </c>
      <c r="L682" s="12">
        <f t="shared" si="63"/>
        <v>41864.501520034726</v>
      </c>
      <c r="M682" s="13" t="str">
        <f t="shared" si="64"/>
        <v>1410955331.331</v>
      </c>
      <c r="N682" s="12">
        <f t="shared" si="65"/>
        <v>41899.501520034726</v>
      </c>
      <c r="O682" t="b">
        <v>0</v>
      </c>
      <c r="P682">
        <v>129</v>
      </c>
      <c r="Q682" t="b">
        <v>0</v>
      </c>
      <c r="R682" t="s">
        <v>8273</v>
      </c>
      <c r="S682" s="5">
        <f t="shared" si="60"/>
        <v>0.25912000000000002</v>
      </c>
      <c r="T682" s="6">
        <f t="shared" si="61"/>
        <v>150.65116279069767</v>
      </c>
      <c r="U682" t="s">
        <v>8326</v>
      </c>
      <c r="V682" t="s">
        <v>8328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v>1474917604</v>
      </c>
      <c r="K683" s="13" t="str">
        <f t="shared" si="62"/>
        <v>1474917604.604</v>
      </c>
      <c r="L683" s="12">
        <f t="shared" si="63"/>
        <v>42639.805608842595</v>
      </c>
      <c r="M683" s="13" t="str">
        <f t="shared" si="64"/>
        <v>1477509604.604</v>
      </c>
      <c r="N683" s="12">
        <f t="shared" si="65"/>
        <v>42669.805608842595</v>
      </c>
      <c r="O683" t="b">
        <v>0</v>
      </c>
      <c r="P683">
        <v>1</v>
      </c>
      <c r="Q683" t="b">
        <v>0</v>
      </c>
      <c r="R683" t="s">
        <v>8273</v>
      </c>
      <c r="S683" s="5">
        <f t="shared" si="60"/>
        <v>4.0000000000000002E-4</v>
      </c>
      <c r="T683" s="6">
        <f t="shared" si="61"/>
        <v>1</v>
      </c>
      <c r="U683" t="s">
        <v>8326</v>
      </c>
      <c r="V683" t="s">
        <v>8328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v>1486923722</v>
      </c>
      <c r="K684" s="13" t="str">
        <f t="shared" si="62"/>
        <v>1486923722.722</v>
      </c>
      <c r="L684" s="12">
        <f t="shared" si="63"/>
        <v>42778.765309282404</v>
      </c>
      <c r="M684" s="13" t="str">
        <f t="shared" si="64"/>
        <v>1489512122.122</v>
      </c>
      <c r="N684" s="12">
        <f t="shared" si="65"/>
        <v>42808.723635671297</v>
      </c>
      <c r="O684" t="b">
        <v>0</v>
      </c>
      <c r="P684">
        <v>4</v>
      </c>
      <c r="Q684" t="b">
        <v>0</v>
      </c>
      <c r="R684" t="s">
        <v>8273</v>
      </c>
      <c r="S684" s="5">
        <f t="shared" si="60"/>
        <v>1.06E-3</v>
      </c>
      <c r="T684" s="6">
        <f t="shared" si="61"/>
        <v>13.25</v>
      </c>
      <c r="U684" t="s">
        <v>8326</v>
      </c>
      <c r="V684" t="s">
        <v>8328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v>1474493764</v>
      </c>
      <c r="K685" s="13" t="str">
        <f t="shared" si="62"/>
        <v>1474493764.764</v>
      </c>
      <c r="L685" s="12">
        <f t="shared" si="63"/>
        <v>42634.900055138889</v>
      </c>
      <c r="M685" s="13" t="str">
        <f t="shared" si="64"/>
        <v>1477949764.764</v>
      </c>
      <c r="N685" s="12">
        <f t="shared" si="65"/>
        <v>42674.900055138889</v>
      </c>
      <c r="O685" t="b">
        <v>0</v>
      </c>
      <c r="P685">
        <v>3</v>
      </c>
      <c r="Q685" t="b">
        <v>0</v>
      </c>
      <c r="R685" t="s">
        <v>8273</v>
      </c>
      <c r="S685" s="5">
        <f t="shared" si="60"/>
        <v>8.5142857142857138E-3</v>
      </c>
      <c r="T685" s="6">
        <f t="shared" si="61"/>
        <v>99.333333333333329</v>
      </c>
      <c r="U685" t="s">
        <v>8326</v>
      </c>
      <c r="V685" t="s">
        <v>8328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v>1403176891</v>
      </c>
      <c r="K686" s="13" t="str">
        <f t="shared" si="62"/>
        <v>1403176891.891</v>
      </c>
      <c r="L686" s="12">
        <f t="shared" si="63"/>
        <v>41809.473285775464</v>
      </c>
      <c r="M686" s="13" t="str">
        <f t="shared" si="64"/>
        <v>1406257200.200</v>
      </c>
      <c r="N686" s="12">
        <f t="shared" si="65"/>
        <v>41845.125002314817</v>
      </c>
      <c r="O686" t="b">
        <v>0</v>
      </c>
      <c r="P686">
        <v>135</v>
      </c>
      <c r="Q686" t="b">
        <v>0</v>
      </c>
      <c r="R686" t="s">
        <v>8273</v>
      </c>
      <c r="S686" s="5">
        <f t="shared" si="60"/>
        <v>7.4837500000000001E-2</v>
      </c>
      <c r="T686" s="6">
        <f t="shared" si="61"/>
        <v>177.39259259259259</v>
      </c>
      <c r="U686" t="s">
        <v>8326</v>
      </c>
      <c r="V686" t="s">
        <v>8328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v>1417207672</v>
      </c>
      <c r="K687" s="13" t="str">
        <f t="shared" si="62"/>
        <v>1417207672.672</v>
      </c>
      <c r="L687" s="12">
        <f t="shared" si="63"/>
        <v>41971.866581851849</v>
      </c>
      <c r="M687" s="13" t="str">
        <f t="shared" si="64"/>
        <v>1421095672.672</v>
      </c>
      <c r="N687" s="12">
        <f t="shared" si="65"/>
        <v>42016.866581851849</v>
      </c>
      <c r="O687" t="b">
        <v>0</v>
      </c>
      <c r="P687">
        <v>10</v>
      </c>
      <c r="Q687" t="b">
        <v>0</v>
      </c>
      <c r="R687" t="s">
        <v>8273</v>
      </c>
      <c r="S687" s="5">
        <f t="shared" si="60"/>
        <v>0.27650000000000002</v>
      </c>
      <c r="T687" s="6">
        <f t="shared" si="61"/>
        <v>55.3</v>
      </c>
      <c r="U687" t="s">
        <v>8326</v>
      </c>
      <c r="V687" t="s">
        <v>8328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v>1436026170</v>
      </c>
      <c r="K688" s="13" t="str">
        <f t="shared" si="62"/>
        <v>1436026170.170</v>
      </c>
      <c r="L688" s="12">
        <f t="shared" si="63"/>
        <v>42189.673265856487</v>
      </c>
      <c r="M688" s="13" t="str">
        <f t="shared" si="64"/>
        <v>1438618170.170</v>
      </c>
      <c r="N688" s="12">
        <f t="shared" si="65"/>
        <v>42219.673265856487</v>
      </c>
      <c r="O688" t="b">
        <v>0</v>
      </c>
      <c r="P688">
        <v>0</v>
      </c>
      <c r="Q688" t="b">
        <v>0</v>
      </c>
      <c r="R688" t="s">
        <v>8273</v>
      </c>
      <c r="S688" s="5">
        <f t="shared" si="60"/>
        <v>0</v>
      </c>
      <c r="T688" s="6" t="e">
        <f t="shared" si="61"/>
        <v>#DIV/0!</v>
      </c>
      <c r="U688" t="s">
        <v>8326</v>
      </c>
      <c r="V688" t="s">
        <v>8328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v>1481133653</v>
      </c>
      <c r="K689" s="13" t="str">
        <f t="shared" si="62"/>
        <v>1481133653.653</v>
      </c>
      <c r="L689" s="12">
        <f t="shared" si="63"/>
        <v>42711.750620983803</v>
      </c>
      <c r="M689" s="13" t="str">
        <f t="shared" si="64"/>
        <v>1486317653.653</v>
      </c>
      <c r="N689" s="12">
        <f t="shared" si="65"/>
        <v>42771.750620983803</v>
      </c>
      <c r="O689" t="b">
        <v>0</v>
      </c>
      <c r="P689">
        <v>6</v>
      </c>
      <c r="Q689" t="b">
        <v>0</v>
      </c>
      <c r="R689" t="s">
        <v>8273</v>
      </c>
      <c r="S689" s="5">
        <f t="shared" si="60"/>
        <v>3.5499999999999997E-2</v>
      </c>
      <c r="T689" s="6">
        <f t="shared" si="61"/>
        <v>591.66666666666663</v>
      </c>
      <c r="U689" t="s">
        <v>8326</v>
      </c>
      <c r="V689" t="s">
        <v>8328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v>1442284253</v>
      </c>
      <c r="K690" s="13" t="str">
        <f t="shared" si="62"/>
        <v>1442284253.253</v>
      </c>
      <c r="L690" s="12">
        <f t="shared" si="63"/>
        <v>42262.104783020834</v>
      </c>
      <c r="M690" s="13" t="str">
        <f t="shared" si="64"/>
        <v>1444876253.253</v>
      </c>
      <c r="N690" s="12">
        <f t="shared" si="65"/>
        <v>42292.104783020834</v>
      </c>
      <c r="O690" t="b">
        <v>0</v>
      </c>
      <c r="P690">
        <v>36</v>
      </c>
      <c r="Q690" t="b">
        <v>0</v>
      </c>
      <c r="R690" t="s">
        <v>8273</v>
      </c>
      <c r="S690" s="5">
        <f t="shared" si="60"/>
        <v>0.72989999999999999</v>
      </c>
      <c r="T690" s="6">
        <f t="shared" si="61"/>
        <v>405.5</v>
      </c>
      <c r="U690" t="s">
        <v>8326</v>
      </c>
      <c r="V690" t="s">
        <v>8328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v>1478016097</v>
      </c>
      <c r="K691" s="13" t="str">
        <f t="shared" si="62"/>
        <v>1478016097.097</v>
      </c>
      <c r="L691" s="12">
        <f t="shared" si="63"/>
        <v>42675.66779047453</v>
      </c>
      <c r="M691" s="13" t="str">
        <f t="shared" si="64"/>
        <v>1481173140.140</v>
      </c>
      <c r="N691" s="12">
        <f t="shared" si="65"/>
        <v>42712.207640509267</v>
      </c>
      <c r="O691" t="b">
        <v>0</v>
      </c>
      <c r="P691">
        <v>336</v>
      </c>
      <c r="Q691" t="b">
        <v>0</v>
      </c>
      <c r="R691" t="s">
        <v>8273</v>
      </c>
      <c r="S691" s="5">
        <f t="shared" si="60"/>
        <v>0.57648750000000004</v>
      </c>
      <c r="T691" s="6">
        <f t="shared" si="61"/>
        <v>343.14732142857144</v>
      </c>
      <c r="U691" t="s">
        <v>8326</v>
      </c>
      <c r="V691" t="s">
        <v>8328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v>1469718841</v>
      </c>
      <c r="K692" s="13" t="str">
        <f t="shared" si="62"/>
        <v>1469718841.841</v>
      </c>
      <c r="L692" s="12">
        <f t="shared" si="63"/>
        <v>42579.6347435301</v>
      </c>
      <c r="M692" s="13" t="str">
        <f t="shared" si="64"/>
        <v>1473400800.800</v>
      </c>
      <c r="N692" s="12">
        <f t="shared" si="65"/>
        <v>42622.250009259253</v>
      </c>
      <c r="O692" t="b">
        <v>0</v>
      </c>
      <c r="P692">
        <v>34</v>
      </c>
      <c r="Q692" t="b">
        <v>0</v>
      </c>
      <c r="R692" t="s">
        <v>8273</v>
      </c>
      <c r="S692" s="5">
        <f t="shared" si="60"/>
        <v>0.1234</v>
      </c>
      <c r="T692" s="6">
        <f t="shared" si="61"/>
        <v>72.588235294117652</v>
      </c>
      <c r="U692" t="s">
        <v>8326</v>
      </c>
      <c r="V692" t="s">
        <v>8328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v>1433292046</v>
      </c>
      <c r="K693" s="13" t="str">
        <f t="shared" si="62"/>
        <v>1433292046.046</v>
      </c>
      <c r="L693" s="12">
        <f t="shared" si="63"/>
        <v>42158.028310717593</v>
      </c>
      <c r="M693" s="13" t="str">
        <f t="shared" si="64"/>
        <v>1435711246.246</v>
      </c>
      <c r="N693" s="12">
        <f t="shared" si="65"/>
        <v>42186.02831303241</v>
      </c>
      <c r="O693" t="b">
        <v>0</v>
      </c>
      <c r="P693">
        <v>10</v>
      </c>
      <c r="Q693" t="b">
        <v>0</v>
      </c>
      <c r="R693" t="s">
        <v>8273</v>
      </c>
      <c r="S693" s="5">
        <f t="shared" si="60"/>
        <v>5.1999999999999998E-3</v>
      </c>
      <c r="T693" s="6">
        <f t="shared" si="61"/>
        <v>26</v>
      </c>
      <c r="U693" t="s">
        <v>8326</v>
      </c>
      <c r="V693" t="s">
        <v>8328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v>1479805263</v>
      </c>
      <c r="K694" s="13" t="str">
        <f t="shared" si="62"/>
        <v>1479805263.263</v>
      </c>
      <c r="L694" s="12">
        <f t="shared" si="63"/>
        <v>42696.375732210654</v>
      </c>
      <c r="M694" s="13" t="str">
        <f t="shared" si="64"/>
        <v>1482397263.263</v>
      </c>
      <c r="N694" s="12">
        <f t="shared" si="65"/>
        <v>42726.375732210654</v>
      </c>
      <c r="O694" t="b">
        <v>0</v>
      </c>
      <c r="P694">
        <v>201</v>
      </c>
      <c r="Q694" t="b">
        <v>0</v>
      </c>
      <c r="R694" t="s">
        <v>8273</v>
      </c>
      <c r="S694" s="5">
        <f t="shared" si="60"/>
        <v>6.5299999999999997E-2</v>
      </c>
      <c r="T694" s="6">
        <f t="shared" si="61"/>
        <v>6.4975124378109452</v>
      </c>
      <c r="U694" t="s">
        <v>8326</v>
      </c>
      <c r="V694" t="s">
        <v>8328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v>1427829827</v>
      </c>
      <c r="K695" s="13" t="str">
        <f t="shared" si="62"/>
        <v>1427829827.827</v>
      </c>
      <c r="L695" s="12">
        <f t="shared" si="63"/>
        <v>42094.808192442128</v>
      </c>
      <c r="M695" s="13" t="str">
        <f t="shared" si="64"/>
        <v>1430421827.827</v>
      </c>
      <c r="N695" s="12">
        <f t="shared" si="65"/>
        <v>42124.808192442128</v>
      </c>
      <c r="O695" t="b">
        <v>0</v>
      </c>
      <c r="P695">
        <v>296</v>
      </c>
      <c r="Q695" t="b">
        <v>0</v>
      </c>
      <c r="R695" t="s">
        <v>8273</v>
      </c>
      <c r="S695" s="5">
        <f t="shared" si="60"/>
        <v>0.35338000000000003</v>
      </c>
      <c r="T695" s="6">
        <f t="shared" si="61"/>
        <v>119.38513513513513</v>
      </c>
      <c r="U695" t="s">
        <v>8326</v>
      </c>
      <c r="V695" t="s">
        <v>8328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v>1483372559</v>
      </c>
      <c r="K696" s="13" t="str">
        <f t="shared" si="62"/>
        <v>1483372559.559</v>
      </c>
      <c r="L696" s="12">
        <f t="shared" si="63"/>
        <v>42737.66388378472</v>
      </c>
      <c r="M696" s="13" t="str">
        <f t="shared" si="64"/>
        <v>1485964559.559</v>
      </c>
      <c r="N696" s="12">
        <f t="shared" si="65"/>
        <v>42767.66388378472</v>
      </c>
      <c r="O696" t="b">
        <v>0</v>
      </c>
      <c r="P696">
        <v>7</v>
      </c>
      <c r="Q696" t="b">
        <v>0</v>
      </c>
      <c r="R696" t="s">
        <v>8273</v>
      </c>
      <c r="S696" s="5">
        <f t="shared" si="60"/>
        <v>3.933333333333333E-3</v>
      </c>
      <c r="T696" s="6">
        <f t="shared" si="61"/>
        <v>84.285714285714292</v>
      </c>
      <c r="U696" t="s">
        <v>8326</v>
      </c>
      <c r="V696" t="s">
        <v>8328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v>1412166620</v>
      </c>
      <c r="K697" s="13" t="str">
        <f t="shared" si="62"/>
        <v>1412166620.620</v>
      </c>
      <c r="L697" s="12">
        <f t="shared" si="63"/>
        <v>41913.521071990741</v>
      </c>
      <c r="M697" s="13" t="str">
        <f t="shared" si="64"/>
        <v>1414758620.620</v>
      </c>
      <c r="N697" s="12">
        <f t="shared" si="65"/>
        <v>41943.521071990741</v>
      </c>
      <c r="O697" t="b">
        <v>0</v>
      </c>
      <c r="P697">
        <v>7</v>
      </c>
      <c r="Q697" t="b">
        <v>0</v>
      </c>
      <c r="R697" t="s">
        <v>8273</v>
      </c>
      <c r="S697" s="5">
        <f t="shared" si="60"/>
        <v>1.06E-2</v>
      </c>
      <c r="T697" s="6">
        <f t="shared" si="61"/>
        <v>90.857142857142861</v>
      </c>
      <c r="U697" t="s">
        <v>8326</v>
      </c>
      <c r="V697" t="s">
        <v>8328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v>1403734502</v>
      </c>
      <c r="K698" s="13" t="str">
        <f t="shared" si="62"/>
        <v>1403734502.502</v>
      </c>
      <c r="L698" s="12">
        <f t="shared" si="63"/>
        <v>41815.927112291669</v>
      </c>
      <c r="M698" s="13" t="str">
        <f t="shared" si="64"/>
        <v>1406326502.502</v>
      </c>
      <c r="N698" s="12">
        <f t="shared" si="65"/>
        <v>41845.927112291669</v>
      </c>
      <c r="O698" t="b">
        <v>0</v>
      </c>
      <c r="P698">
        <v>1</v>
      </c>
      <c r="Q698" t="b">
        <v>0</v>
      </c>
      <c r="R698" t="s">
        <v>8273</v>
      </c>
      <c r="S698" s="5">
        <f t="shared" si="60"/>
        <v>5.7142857142857145E-6</v>
      </c>
      <c r="T698" s="6">
        <f t="shared" si="61"/>
        <v>1</v>
      </c>
      <c r="U698" t="s">
        <v>8326</v>
      </c>
      <c r="V698" t="s">
        <v>8328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v>1453206789</v>
      </c>
      <c r="K699" s="13" t="str">
        <f t="shared" si="62"/>
        <v>1453206789.789</v>
      </c>
      <c r="L699" s="12">
        <f t="shared" si="63"/>
        <v>42388.523029965276</v>
      </c>
      <c r="M699" s="13" t="str">
        <f t="shared" si="64"/>
        <v>1454502789.789</v>
      </c>
      <c r="N699" s="12">
        <f t="shared" si="65"/>
        <v>42403.523029965276</v>
      </c>
      <c r="O699" t="b">
        <v>0</v>
      </c>
      <c r="P699">
        <v>114</v>
      </c>
      <c r="Q699" t="b">
        <v>0</v>
      </c>
      <c r="R699" t="s">
        <v>8273</v>
      </c>
      <c r="S699" s="5">
        <f t="shared" si="60"/>
        <v>0.46379999999999999</v>
      </c>
      <c r="T699" s="6">
        <f t="shared" si="61"/>
        <v>20.342105263157894</v>
      </c>
      <c r="U699" t="s">
        <v>8326</v>
      </c>
      <c r="V699" t="s">
        <v>8328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v>1408141245</v>
      </c>
      <c r="K700" s="13" t="str">
        <f t="shared" si="62"/>
        <v>1408141245.245</v>
      </c>
      <c r="L700" s="12">
        <f t="shared" si="63"/>
        <v>41866.931079224538</v>
      </c>
      <c r="M700" s="13" t="str">
        <f t="shared" si="64"/>
        <v>1411005600.600</v>
      </c>
      <c r="N700" s="12">
        <f t="shared" si="65"/>
        <v>41900.083340277779</v>
      </c>
      <c r="O700" t="b">
        <v>0</v>
      </c>
      <c r="P700">
        <v>29</v>
      </c>
      <c r="Q700" t="b">
        <v>0</v>
      </c>
      <c r="R700" t="s">
        <v>8273</v>
      </c>
      <c r="S700" s="5">
        <f t="shared" si="60"/>
        <v>0.15390000000000001</v>
      </c>
      <c r="T700" s="6">
        <f t="shared" si="61"/>
        <v>530.68965517241384</v>
      </c>
      <c r="U700" t="s">
        <v>8326</v>
      </c>
      <c r="V700" t="s">
        <v>8328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v>1381923548</v>
      </c>
      <c r="K701" s="13" t="str">
        <f t="shared" si="62"/>
        <v>1381923548.548</v>
      </c>
      <c r="L701" s="12">
        <f t="shared" si="63"/>
        <v>41563.485515601853</v>
      </c>
      <c r="M701" s="13" t="str">
        <f t="shared" si="64"/>
        <v>1385136000.000</v>
      </c>
      <c r="N701" s="12">
        <f t="shared" si="65"/>
        <v>41600.666666666664</v>
      </c>
      <c r="O701" t="b">
        <v>0</v>
      </c>
      <c r="P701">
        <v>890</v>
      </c>
      <c r="Q701" t="b">
        <v>0</v>
      </c>
      <c r="R701" t="s">
        <v>8273</v>
      </c>
      <c r="S701" s="5">
        <f t="shared" si="60"/>
        <v>0.824221076923077</v>
      </c>
      <c r="T701" s="6">
        <f t="shared" si="61"/>
        <v>120.39184269662923</v>
      </c>
      <c r="U701" t="s">
        <v>8326</v>
      </c>
      <c r="V701" t="s">
        <v>8328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v>1481473881</v>
      </c>
      <c r="K702" s="13" t="str">
        <f t="shared" si="62"/>
        <v>1481473881.881</v>
      </c>
      <c r="L702" s="12">
        <f t="shared" si="63"/>
        <v>42715.688447696761</v>
      </c>
      <c r="M702" s="13" t="str">
        <f t="shared" si="64"/>
        <v>1484065881.881</v>
      </c>
      <c r="N702" s="12">
        <f t="shared" si="65"/>
        <v>42745.688447696761</v>
      </c>
      <c r="O702" t="b">
        <v>0</v>
      </c>
      <c r="P702">
        <v>31</v>
      </c>
      <c r="Q702" t="b">
        <v>0</v>
      </c>
      <c r="R702" t="s">
        <v>8273</v>
      </c>
      <c r="S702" s="5">
        <f t="shared" si="60"/>
        <v>2.6866666666666667E-2</v>
      </c>
      <c r="T702" s="6">
        <f t="shared" si="61"/>
        <v>13</v>
      </c>
      <c r="U702" t="s">
        <v>8326</v>
      </c>
      <c r="V702" t="s">
        <v>8328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v>1403538880</v>
      </c>
      <c r="K703" s="13" t="str">
        <f t="shared" si="62"/>
        <v>1403538880.880</v>
      </c>
      <c r="L703" s="12">
        <f t="shared" si="63"/>
        <v>41813.662973148152</v>
      </c>
      <c r="M703" s="13" t="str">
        <f t="shared" si="64"/>
        <v>1406130880.880</v>
      </c>
      <c r="N703" s="12">
        <f t="shared" si="65"/>
        <v>41843.662973148152</v>
      </c>
      <c r="O703" t="b">
        <v>0</v>
      </c>
      <c r="P703">
        <v>21</v>
      </c>
      <c r="Q703" t="b">
        <v>0</v>
      </c>
      <c r="R703" t="s">
        <v>8273</v>
      </c>
      <c r="S703" s="5">
        <f t="shared" si="60"/>
        <v>0.26600000000000001</v>
      </c>
      <c r="T703" s="6">
        <f t="shared" si="61"/>
        <v>291.33333333333331</v>
      </c>
      <c r="U703" t="s">
        <v>8326</v>
      </c>
      <c r="V703" t="s">
        <v>8328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v>1477416387</v>
      </c>
      <c r="K704" s="13" t="str">
        <f t="shared" si="62"/>
        <v>1477416387.387</v>
      </c>
      <c r="L704" s="12">
        <f t="shared" si="63"/>
        <v>42668.726705868059</v>
      </c>
      <c r="M704" s="13" t="str">
        <f t="shared" si="64"/>
        <v>1480011987.987</v>
      </c>
      <c r="N704" s="12">
        <f t="shared" si="65"/>
        <v>42698.768379479166</v>
      </c>
      <c r="O704" t="b">
        <v>0</v>
      </c>
      <c r="P704">
        <v>37</v>
      </c>
      <c r="Q704" t="b">
        <v>0</v>
      </c>
      <c r="R704" t="s">
        <v>8273</v>
      </c>
      <c r="S704" s="5">
        <f t="shared" si="60"/>
        <v>0.30813400000000002</v>
      </c>
      <c r="T704" s="6">
        <f t="shared" si="61"/>
        <v>124.9191891891892</v>
      </c>
      <c r="U704" t="s">
        <v>8326</v>
      </c>
      <c r="V704" t="s">
        <v>8328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v>1481150949</v>
      </c>
      <c r="K705" s="13" t="str">
        <f t="shared" si="62"/>
        <v>1481150949.949</v>
      </c>
      <c r="L705" s="12">
        <f t="shared" si="63"/>
        <v>42711.950809594906</v>
      </c>
      <c r="M705" s="13" t="str">
        <f t="shared" si="64"/>
        <v>1485905520.520</v>
      </c>
      <c r="N705" s="12">
        <f t="shared" si="65"/>
        <v>42766.980561574077</v>
      </c>
      <c r="O705" t="b">
        <v>0</v>
      </c>
      <c r="P705">
        <v>7</v>
      </c>
      <c r="Q705" t="b">
        <v>0</v>
      </c>
      <c r="R705" t="s">
        <v>8273</v>
      </c>
      <c r="S705" s="5">
        <f t="shared" si="60"/>
        <v>5.5800000000000002E-2</v>
      </c>
      <c r="T705" s="6">
        <f t="shared" si="61"/>
        <v>119.57142857142857</v>
      </c>
      <c r="U705" t="s">
        <v>8326</v>
      </c>
      <c r="V705" t="s">
        <v>8328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v>1482381468</v>
      </c>
      <c r="K706" s="13" t="str">
        <f t="shared" si="62"/>
        <v>1482381468.468</v>
      </c>
      <c r="L706" s="12">
        <f t="shared" si="63"/>
        <v>42726.192922083334</v>
      </c>
      <c r="M706" s="13" t="str">
        <f t="shared" si="64"/>
        <v>1487565468.468</v>
      </c>
      <c r="N706" s="12">
        <f t="shared" si="65"/>
        <v>42786.192922083334</v>
      </c>
      <c r="O706" t="b">
        <v>0</v>
      </c>
      <c r="P706">
        <v>4</v>
      </c>
      <c r="Q706" t="b">
        <v>0</v>
      </c>
      <c r="R706" t="s">
        <v>8273</v>
      </c>
      <c r="S706" s="5">
        <f t="shared" ref="S706:S769" si="66">E706/D706</f>
        <v>8.7454545454545458E-3</v>
      </c>
      <c r="T706" s="6">
        <f t="shared" ref="T706:T769" si="67">E706/P706</f>
        <v>120.25</v>
      </c>
      <c r="U706" t="s">
        <v>8326</v>
      </c>
      <c r="V706" t="s">
        <v>8328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v>1482407278</v>
      </c>
      <c r="K707" s="13" t="str">
        <f t="shared" ref="K707:K770" si="68">LEFT(J707,10 )&amp; "."&amp; RIGHT(J707,3)</f>
        <v>1482407278.278</v>
      </c>
      <c r="L707" s="12">
        <f t="shared" ref="L707:L770" si="69">(((K707/60)/60)/24)+DATE(1970,1,1)</f>
        <v>42726.491646736118</v>
      </c>
      <c r="M707" s="13" t="str">
        <f t="shared" ref="M707:M770" si="70">LEFT(I707,10)&amp;"."&amp;RIGHT(I707,3)</f>
        <v>1484999278.278</v>
      </c>
      <c r="N707" s="12">
        <f t="shared" ref="N707:N770" si="71">(((M707/60)/60)/24)+DATE(1970,1,1)</f>
        <v>42756.491646736118</v>
      </c>
      <c r="O707" t="b">
        <v>0</v>
      </c>
      <c r="P707">
        <v>5</v>
      </c>
      <c r="Q707" t="b">
        <v>0</v>
      </c>
      <c r="R707" t="s">
        <v>8273</v>
      </c>
      <c r="S707" s="5">
        <f t="shared" si="66"/>
        <v>9.7699999999999992E-3</v>
      </c>
      <c r="T707" s="6">
        <f t="shared" si="67"/>
        <v>195.4</v>
      </c>
      <c r="U707" t="s">
        <v>8326</v>
      </c>
      <c r="V707" t="s">
        <v>8328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v>1478130783</v>
      </c>
      <c r="K708" s="13" t="str">
        <f t="shared" si="68"/>
        <v>1478130783.783</v>
      </c>
      <c r="L708" s="12">
        <f t="shared" si="69"/>
        <v>42676.995182673607</v>
      </c>
      <c r="M708" s="13" t="str">
        <f t="shared" si="70"/>
        <v>1481740740.740</v>
      </c>
      <c r="N708" s="12">
        <f t="shared" si="71"/>
        <v>42718.777091898148</v>
      </c>
      <c r="O708" t="b">
        <v>0</v>
      </c>
      <c r="P708">
        <v>0</v>
      </c>
      <c r="Q708" t="b">
        <v>0</v>
      </c>
      <c r="R708" t="s">
        <v>8273</v>
      </c>
      <c r="S708" s="5">
        <f t="shared" si="66"/>
        <v>0</v>
      </c>
      <c r="T708" s="6" t="e">
        <f t="shared" si="67"/>
        <v>#DIV/0!</v>
      </c>
      <c r="U708" t="s">
        <v>8326</v>
      </c>
      <c r="V708" t="s">
        <v>8328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v>1479830127</v>
      </c>
      <c r="K709" s="13" t="str">
        <f t="shared" si="68"/>
        <v>1479830127.127</v>
      </c>
      <c r="L709" s="12">
        <f t="shared" si="69"/>
        <v>42696.663508414349</v>
      </c>
      <c r="M709" s="13" t="str">
        <f t="shared" si="70"/>
        <v>1483286127.127</v>
      </c>
      <c r="N709" s="12">
        <f t="shared" si="71"/>
        <v>42736.663508414349</v>
      </c>
      <c r="O709" t="b">
        <v>0</v>
      </c>
      <c r="P709">
        <v>456</v>
      </c>
      <c r="Q709" t="b">
        <v>0</v>
      </c>
      <c r="R709" t="s">
        <v>8273</v>
      </c>
      <c r="S709" s="5">
        <f t="shared" si="66"/>
        <v>0.78927352941176465</v>
      </c>
      <c r="T709" s="6">
        <f t="shared" si="67"/>
        <v>117.69868421052631</v>
      </c>
      <c r="U709" t="s">
        <v>8326</v>
      </c>
      <c r="V709" t="s">
        <v>8328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v>1405432600</v>
      </c>
      <c r="K710" s="13" t="str">
        <f t="shared" si="68"/>
        <v>1405432600.600</v>
      </c>
      <c r="L710" s="12">
        <f t="shared" si="69"/>
        <v>41835.581025462961</v>
      </c>
      <c r="M710" s="13" t="str">
        <f t="shared" si="70"/>
        <v>1410616600.600</v>
      </c>
      <c r="N710" s="12">
        <f t="shared" si="71"/>
        <v>41895.581025462961</v>
      </c>
      <c r="O710" t="b">
        <v>0</v>
      </c>
      <c r="P710">
        <v>369</v>
      </c>
      <c r="Q710" t="b">
        <v>0</v>
      </c>
      <c r="R710" t="s">
        <v>8273</v>
      </c>
      <c r="S710" s="5">
        <f t="shared" si="66"/>
        <v>0.22092500000000001</v>
      </c>
      <c r="T710" s="6">
        <f t="shared" si="67"/>
        <v>23.948509485094849</v>
      </c>
      <c r="U710" t="s">
        <v>8326</v>
      </c>
      <c r="V710" t="s">
        <v>8328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v>1415149159</v>
      </c>
      <c r="K711" s="13" t="str">
        <f t="shared" si="68"/>
        <v>1415149159.159</v>
      </c>
      <c r="L711" s="12">
        <f t="shared" si="69"/>
        <v>41948.041193969904</v>
      </c>
      <c r="M711" s="13" t="str">
        <f t="shared" si="70"/>
        <v>1417741159.159</v>
      </c>
      <c r="N711" s="12">
        <f t="shared" si="71"/>
        <v>41978.041193969912</v>
      </c>
      <c r="O711" t="b">
        <v>0</v>
      </c>
      <c r="P711">
        <v>2</v>
      </c>
      <c r="Q711" t="b">
        <v>0</v>
      </c>
      <c r="R711" t="s">
        <v>8273</v>
      </c>
      <c r="S711" s="5">
        <f t="shared" si="66"/>
        <v>4.0666666666666663E-3</v>
      </c>
      <c r="T711" s="6">
        <f t="shared" si="67"/>
        <v>30.5</v>
      </c>
      <c r="U711" t="s">
        <v>8326</v>
      </c>
      <c r="V711" t="s">
        <v>8328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v>1405640302</v>
      </c>
      <c r="K712" s="13" t="str">
        <f t="shared" si="68"/>
        <v>1405640302.302</v>
      </c>
      <c r="L712" s="12">
        <f t="shared" si="69"/>
        <v>41837.984980347224</v>
      </c>
      <c r="M712" s="13" t="str">
        <f t="shared" si="70"/>
        <v>1408495440.440</v>
      </c>
      <c r="N712" s="12">
        <f t="shared" si="71"/>
        <v>41871.030560648149</v>
      </c>
      <c r="O712" t="b">
        <v>0</v>
      </c>
      <c r="P712">
        <v>0</v>
      </c>
      <c r="Q712" t="b">
        <v>0</v>
      </c>
      <c r="R712" t="s">
        <v>8273</v>
      </c>
      <c r="S712" s="5">
        <f t="shared" si="66"/>
        <v>0</v>
      </c>
      <c r="T712" s="6" t="e">
        <f t="shared" si="67"/>
        <v>#DIV/0!</v>
      </c>
      <c r="U712" t="s">
        <v>8326</v>
      </c>
      <c r="V712" t="s">
        <v>8328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v>1478257268</v>
      </c>
      <c r="K713" s="13" t="str">
        <f t="shared" si="68"/>
        <v>1478257268.268</v>
      </c>
      <c r="L713" s="12">
        <f t="shared" si="69"/>
        <v>42678.459123472217</v>
      </c>
      <c r="M713" s="13" t="str">
        <f t="shared" si="70"/>
        <v>1481716868.868</v>
      </c>
      <c r="N713" s="12">
        <f t="shared" si="71"/>
        <v>42718.500797083339</v>
      </c>
      <c r="O713" t="b">
        <v>0</v>
      </c>
      <c r="P713">
        <v>338</v>
      </c>
      <c r="Q713" t="b">
        <v>0</v>
      </c>
      <c r="R713" t="s">
        <v>8273</v>
      </c>
      <c r="S713" s="5">
        <f t="shared" si="66"/>
        <v>0.33790999999999999</v>
      </c>
      <c r="T713" s="6">
        <f t="shared" si="67"/>
        <v>99.973372781065095</v>
      </c>
      <c r="U713" t="s">
        <v>8326</v>
      </c>
      <c r="V713" t="s">
        <v>8328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v>1452874832</v>
      </c>
      <c r="K714" s="13" t="str">
        <f t="shared" si="68"/>
        <v>1452874832.832</v>
      </c>
      <c r="L714" s="12">
        <f t="shared" si="69"/>
        <v>42384.68093555556</v>
      </c>
      <c r="M714" s="13" t="str">
        <f t="shared" si="70"/>
        <v>1455466832.832</v>
      </c>
      <c r="N714" s="12">
        <f t="shared" si="71"/>
        <v>42414.68093555556</v>
      </c>
      <c r="O714" t="b">
        <v>0</v>
      </c>
      <c r="P714">
        <v>4</v>
      </c>
      <c r="Q714" t="b">
        <v>0</v>
      </c>
      <c r="R714" t="s">
        <v>8273</v>
      </c>
      <c r="S714" s="5">
        <f t="shared" si="66"/>
        <v>2.1649484536082476E-3</v>
      </c>
      <c r="T714" s="6">
        <f t="shared" si="67"/>
        <v>26.25</v>
      </c>
      <c r="U714" t="s">
        <v>8326</v>
      </c>
      <c r="V714" t="s">
        <v>8328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v>1462538532</v>
      </c>
      <c r="K715" s="13" t="str">
        <f t="shared" si="68"/>
        <v>1462538532.532</v>
      </c>
      <c r="L715" s="12">
        <f t="shared" si="69"/>
        <v>42496.529311712962</v>
      </c>
      <c r="M715" s="13" t="str">
        <f t="shared" si="70"/>
        <v>1465130532.532</v>
      </c>
      <c r="N715" s="12">
        <f t="shared" si="71"/>
        <v>42526.529311712962</v>
      </c>
      <c r="O715" t="b">
        <v>0</v>
      </c>
      <c r="P715">
        <v>1</v>
      </c>
      <c r="Q715" t="b">
        <v>0</v>
      </c>
      <c r="R715" t="s">
        <v>8273</v>
      </c>
      <c r="S715" s="5">
        <f t="shared" si="66"/>
        <v>7.9600000000000001E-3</v>
      </c>
      <c r="T715" s="6">
        <f t="shared" si="67"/>
        <v>199</v>
      </c>
      <c r="U715" t="s">
        <v>8326</v>
      </c>
      <c r="V715" t="s">
        <v>8328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v>1483124082</v>
      </c>
      <c r="K716" s="13" t="str">
        <f t="shared" si="68"/>
        <v>1483124082.082</v>
      </c>
      <c r="L716" s="12">
        <f t="shared" si="69"/>
        <v>42734.78798706019</v>
      </c>
      <c r="M716" s="13" t="str">
        <f t="shared" si="70"/>
        <v>1488308082.082</v>
      </c>
      <c r="N716" s="12">
        <f t="shared" si="71"/>
        <v>42794.78798706019</v>
      </c>
      <c r="O716" t="b">
        <v>0</v>
      </c>
      <c r="P716">
        <v>28</v>
      </c>
      <c r="Q716" t="b">
        <v>0</v>
      </c>
      <c r="R716" t="s">
        <v>8273</v>
      </c>
      <c r="S716" s="5">
        <f t="shared" si="66"/>
        <v>0.14993333333333334</v>
      </c>
      <c r="T716" s="6">
        <f t="shared" si="67"/>
        <v>80.321428571428569</v>
      </c>
      <c r="U716" t="s">
        <v>8326</v>
      </c>
      <c r="V716" t="s">
        <v>8328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v>1443233440</v>
      </c>
      <c r="K717" s="13" t="str">
        <f t="shared" si="68"/>
        <v>1443233440.440</v>
      </c>
      <c r="L717" s="12">
        <f t="shared" si="69"/>
        <v>42273.090745833339</v>
      </c>
      <c r="M717" s="13" t="str">
        <f t="shared" si="70"/>
        <v>1446693040.040</v>
      </c>
      <c r="N717" s="12">
        <f t="shared" si="71"/>
        <v>42313.132407870369</v>
      </c>
      <c r="O717" t="b">
        <v>0</v>
      </c>
      <c r="P717">
        <v>12</v>
      </c>
      <c r="Q717" t="b">
        <v>0</v>
      </c>
      <c r="R717" t="s">
        <v>8273</v>
      </c>
      <c r="S717" s="5">
        <f t="shared" si="66"/>
        <v>5.0509090909090906E-2</v>
      </c>
      <c r="T717" s="6">
        <f t="shared" si="67"/>
        <v>115.75</v>
      </c>
      <c r="U717" t="s">
        <v>8326</v>
      </c>
      <c r="V717" t="s">
        <v>8328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v>1414511307</v>
      </c>
      <c r="K718" s="13" t="str">
        <f t="shared" si="68"/>
        <v>1414511307.307</v>
      </c>
      <c r="L718" s="12">
        <f t="shared" si="69"/>
        <v>41940.658649386576</v>
      </c>
      <c r="M718" s="13" t="str">
        <f t="shared" si="70"/>
        <v>1417392000.000</v>
      </c>
      <c r="N718" s="12">
        <f t="shared" si="71"/>
        <v>41974</v>
      </c>
      <c r="O718" t="b">
        <v>0</v>
      </c>
      <c r="P718">
        <v>16</v>
      </c>
      <c r="Q718" t="b">
        <v>0</v>
      </c>
      <c r="R718" t="s">
        <v>8273</v>
      </c>
      <c r="S718" s="5">
        <f t="shared" si="66"/>
        <v>0.10214285714285715</v>
      </c>
      <c r="T718" s="6">
        <f t="shared" si="67"/>
        <v>44.6875</v>
      </c>
      <c r="U718" t="s">
        <v>8326</v>
      </c>
      <c r="V718" t="s">
        <v>8328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v>1407357002</v>
      </c>
      <c r="K719" s="13" t="str">
        <f t="shared" si="68"/>
        <v>1407357002.002</v>
      </c>
      <c r="L719" s="12">
        <f t="shared" si="69"/>
        <v>41857.854189837963</v>
      </c>
      <c r="M719" s="13" t="str">
        <f t="shared" si="70"/>
        <v>1409949002.002</v>
      </c>
      <c r="N719" s="12">
        <f t="shared" si="71"/>
        <v>41887.854189837963</v>
      </c>
      <c r="O719" t="b">
        <v>0</v>
      </c>
      <c r="P719">
        <v>4</v>
      </c>
      <c r="Q719" t="b">
        <v>0</v>
      </c>
      <c r="R719" t="s">
        <v>8273</v>
      </c>
      <c r="S719" s="5">
        <f t="shared" si="66"/>
        <v>3.0500000000000002E-3</v>
      </c>
      <c r="T719" s="6">
        <f t="shared" si="67"/>
        <v>76.25</v>
      </c>
      <c r="U719" t="s">
        <v>8326</v>
      </c>
      <c r="V719" t="s">
        <v>8328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v>1484684247</v>
      </c>
      <c r="K720" s="13" t="str">
        <f t="shared" si="68"/>
        <v>1484684247.247</v>
      </c>
      <c r="L720" s="12">
        <f t="shared" si="69"/>
        <v>42752.845454247683</v>
      </c>
      <c r="M720" s="13" t="str">
        <f t="shared" si="70"/>
        <v>1487397540.540</v>
      </c>
      <c r="N720" s="12">
        <f t="shared" si="71"/>
        <v>42784.249311805557</v>
      </c>
      <c r="O720" t="b">
        <v>0</v>
      </c>
      <c r="P720">
        <v>4</v>
      </c>
      <c r="Q720" t="b">
        <v>0</v>
      </c>
      <c r="R720" t="s">
        <v>8273</v>
      </c>
      <c r="S720" s="5">
        <f t="shared" si="66"/>
        <v>7.4999999999999997E-3</v>
      </c>
      <c r="T720" s="6">
        <f t="shared" si="67"/>
        <v>22.5</v>
      </c>
      <c r="U720" t="s">
        <v>8326</v>
      </c>
      <c r="V720" t="s">
        <v>8328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v>1454979476</v>
      </c>
      <c r="K721" s="13" t="str">
        <f t="shared" si="68"/>
        <v>1454979476.476</v>
      </c>
      <c r="L721" s="12">
        <f t="shared" si="69"/>
        <v>42409.040236990739</v>
      </c>
      <c r="M721" s="13" t="str">
        <f t="shared" si="70"/>
        <v>1456189076.076</v>
      </c>
      <c r="N721" s="12">
        <f t="shared" si="71"/>
        <v>42423.040232361105</v>
      </c>
      <c r="O721" t="b">
        <v>0</v>
      </c>
      <c r="P721">
        <v>10</v>
      </c>
      <c r="Q721" t="b">
        <v>0</v>
      </c>
      <c r="R721" t="s">
        <v>8273</v>
      </c>
      <c r="S721" s="5">
        <f t="shared" si="66"/>
        <v>1.2933333333333333E-2</v>
      </c>
      <c r="T721" s="6">
        <f t="shared" si="67"/>
        <v>19.399999999999999</v>
      </c>
      <c r="U721" t="s">
        <v>8326</v>
      </c>
      <c r="V721" t="s">
        <v>8328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v>1325432091</v>
      </c>
      <c r="K722" s="13" t="str">
        <f t="shared" si="68"/>
        <v>1325432091.091</v>
      </c>
      <c r="L722" s="12">
        <f t="shared" si="69"/>
        <v>40909.649202442131</v>
      </c>
      <c r="M722" s="13" t="str">
        <f t="shared" si="70"/>
        <v>1327851291.291</v>
      </c>
      <c r="N722" s="12">
        <f t="shared" si="71"/>
        <v>40937.649204756941</v>
      </c>
      <c r="O722" t="b">
        <v>0</v>
      </c>
      <c r="P722">
        <v>41</v>
      </c>
      <c r="Q722" t="b">
        <v>1</v>
      </c>
      <c r="R722" t="s">
        <v>8274</v>
      </c>
      <c r="S722" s="5">
        <f t="shared" si="66"/>
        <v>1.4394736842105262</v>
      </c>
      <c r="T722" s="6">
        <f t="shared" si="67"/>
        <v>66.707317073170728</v>
      </c>
      <c r="U722" t="s">
        <v>8329</v>
      </c>
      <c r="V722" t="s">
        <v>8330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v>1403012607</v>
      </c>
      <c r="K723" s="13" t="str">
        <f t="shared" si="68"/>
        <v>1403012607.607</v>
      </c>
      <c r="L723" s="12">
        <f t="shared" si="69"/>
        <v>41807.571847303239</v>
      </c>
      <c r="M723" s="13" t="str">
        <f t="shared" si="70"/>
        <v>1406900607.607</v>
      </c>
      <c r="N723" s="12">
        <f t="shared" si="71"/>
        <v>41852.571847303239</v>
      </c>
      <c r="O723" t="b">
        <v>0</v>
      </c>
      <c r="P723">
        <v>119</v>
      </c>
      <c r="Q723" t="b">
        <v>1</v>
      </c>
      <c r="R723" t="s">
        <v>8274</v>
      </c>
      <c r="S723" s="5">
        <f t="shared" si="66"/>
        <v>1.2210975609756098</v>
      </c>
      <c r="T723" s="6">
        <f t="shared" si="67"/>
        <v>84.142857142857139</v>
      </c>
      <c r="U723" t="s">
        <v>8329</v>
      </c>
      <c r="V723" t="s">
        <v>8330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v>1331320778</v>
      </c>
      <c r="K724" s="13" t="str">
        <f t="shared" si="68"/>
        <v>1331320778.778</v>
      </c>
      <c r="L724" s="12">
        <f t="shared" si="69"/>
        <v>40977.805309930554</v>
      </c>
      <c r="M724" s="13" t="str">
        <f t="shared" si="70"/>
        <v>1333909178.178</v>
      </c>
      <c r="N724" s="12">
        <f t="shared" si="71"/>
        <v>41007.763636319447</v>
      </c>
      <c r="O724" t="b">
        <v>0</v>
      </c>
      <c r="P724">
        <v>153</v>
      </c>
      <c r="Q724" t="b">
        <v>1</v>
      </c>
      <c r="R724" t="s">
        <v>8274</v>
      </c>
      <c r="S724" s="5">
        <f t="shared" si="66"/>
        <v>1.3202400000000001</v>
      </c>
      <c r="T724" s="6">
        <f t="shared" si="67"/>
        <v>215.72549019607843</v>
      </c>
      <c r="U724" t="s">
        <v>8329</v>
      </c>
      <c r="V724" t="s">
        <v>8330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v>1435606549</v>
      </c>
      <c r="K725" s="13" t="str">
        <f t="shared" si="68"/>
        <v>1435606549.549</v>
      </c>
      <c r="L725" s="12">
        <f t="shared" si="69"/>
        <v>42184.816545706024</v>
      </c>
      <c r="M725" s="13" t="str">
        <f t="shared" si="70"/>
        <v>1438228740.740</v>
      </c>
      <c r="N725" s="12">
        <f t="shared" si="71"/>
        <v>42215.165980787038</v>
      </c>
      <c r="O725" t="b">
        <v>0</v>
      </c>
      <c r="P725">
        <v>100</v>
      </c>
      <c r="Q725" t="b">
        <v>1</v>
      </c>
      <c r="R725" t="s">
        <v>8274</v>
      </c>
      <c r="S725" s="5">
        <f t="shared" si="66"/>
        <v>1.0938000000000001</v>
      </c>
      <c r="T725" s="6">
        <f t="shared" si="67"/>
        <v>54.69</v>
      </c>
      <c r="U725" t="s">
        <v>8329</v>
      </c>
      <c r="V725" t="s">
        <v>8330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v>1306855163</v>
      </c>
      <c r="K726" s="13" t="str">
        <f t="shared" si="68"/>
        <v>1306855163.163</v>
      </c>
      <c r="L726" s="12">
        <f t="shared" si="69"/>
        <v>40694.63846253472</v>
      </c>
      <c r="M726" s="13" t="str">
        <f t="shared" si="70"/>
        <v>1309447163.163</v>
      </c>
      <c r="N726" s="12">
        <f t="shared" si="71"/>
        <v>40724.63846253472</v>
      </c>
      <c r="O726" t="b">
        <v>0</v>
      </c>
      <c r="P726">
        <v>143</v>
      </c>
      <c r="Q726" t="b">
        <v>1</v>
      </c>
      <c r="R726" t="s">
        <v>8274</v>
      </c>
      <c r="S726" s="5">
        <f t="shared" si="66"/>
        <v>1.0547157142857144</v>
      </c>
      <c r="T726" s="6">
        <f t="shared" si="67"/>
        <v>51.62944055944056</v>
      </c>
      <c r="U726" t="s">
        <v>8329</v>
      </c>
      <c r="V726" t="s">
        <v>8330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v>1447426912</v>
      </c>
      <c r="K727" s="13" t="str">
        <f t="shared" si="68"/>
        <v>1447426912.912</v>
      </c>
      <c r="L727" s="12">
        <f t="shared" si="69"/>
        <v>42321.626306851853</v>
      </c>
      <c r="M727" s="13" t="str">
        <f t="shared" si="70"/>
        <v>1450018912.912</v>
      </c>
      <c r="N727" s="12">
        <f t="shared" si="71"/>
        <v>42351.626306851853</v>
      </c>
      <c r="O727" t="b">
        <v>0</v>
      </c>
      <c r="P727">
        <v>140</v>
      </c>
      <c r="Q727" t="b">
        <v>1</v>
      </c>
      <c r="R727" t="s">
        <v>8274</v>
      </c>
      <c r="S727" s="5">
        <f t="shared" si="66"/>
        <v>1.0035000000000001</v>
      </c>
      <c r="T727" s="6">
        <f t="shared" si="67"/>
        <v>143.35714285714286</v>
      </c>
      <c r="U727" t="s">
        <v>8329</v>
      </c>
      <c r="V727" t="s">
        <v>8330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v>1363136487</v>
      </c>
      <c r="K728" s="13" t="str">
        <f t="shared" si="68"/>
        <v>1363136487.487</v>
      </c>
      <c r="L728" s="12">
        <f t="shared" si="69"/>
        <v>41346.042679247686</v>
      </c>
      <c r="M728" s="13" t="str">
        <f t="shared" si="70"/>
        <v>1365728487.487</v>
      </c>
      <c r="N728" s="12">
        <f t="shared" si="71"/>
        <v>41376.042679247686</v>
      </c>
      <c r="O728" t="b">
        <v>0</v>
      </c>
      <c r="P728">
        <v>35</v>
      </c>
      <c r="Q728" t="b">
        <v>1</v>
      </c>
      <c r="R728" t="s">
        <v>8274</v>
      </c>
      <c r="S728" s="5">
        <f t="shared" si="66"/>
        <v>1.014</v>
      </c>
      <c r="T728" s="6">
        <f t="shared" si="67"/>
        <v>72.428571428571431</v>
      </c>
      <c r="U728" t="s">
        <v>8329</v>
      </c>
      <c r="V728" t="s">
        <v>8330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v>1354580949</v>
      </c>
      <c r="K729" s="13" t="str">
        <f t="shared" si="68"/>
        <v>1354580949.949</v>
      </c>
      <c r="L729" s="12">
        <f t="shared" si="69"/>
        <v>41247.020254039351</v>
      </c>
      <c r="M729" s="13" t="str">
        <f t="shared" si="70"/>
        <v>1358198400.400</v>
      </c>
      <c r="N729" s="12">
        <f t="shared" si="71"/>
        <v>41288.888893518517</v>
      </c>
      <c r="O729" t="b">
        <v>0</v>
      </c>
      <c r="P729">
        <v>149</v>
      </c>
      <c r="Q729" t="b">
        <v>1</v>
      </c>
      <c r="R729" t="s">
        <v>8274</v>
      </c>
      <c r="S729" s="5">
        <f t="shared" si="66"/>
        <v>1.5551428571428572</v>
      </c>
      <c r="T729" s="6">
        <f t="shared" si="67"/>
        <v>36.530201342281877</v>
      </c>
      <c r="U729" t="s">
        <v>8329</v>
      </c>
      <c r="V729" t="s">
        <v>8330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v>1310069157</v>
      </c>
      <c r="K730" s="13" t="str">
        <f t="shared" si="68"/>
        <v>1310069157.157</v>
      </c>
      <c r="L730" s="12">
        <f t="shared" si="69"/>
        <v>40731.837467094912</v>
      </c>
      <c r="M730" s="13" t="str">
        <f t="shared" si="70"/>
        <v>1313957157.157</v>
      </c>
      <c r="N730" s="12">
        <f t="shared" si="71"/>
        <v>40776.837467094912</v>
      </c>
      <c r="O730" t="b">
        <v>0</v>
      </c>
      <c r="P730">
        <v>130</v>
      </c>
      <c r="Q730" t="b">
        <v>1</v>
      </c>
      <c r="R730" t="s">
        <v>8274</v>
      </c>
      <c r="S730" s="5">
        <f t="shared" si="66"/>
        <v>1.05566</v>
      </c>
      <c r="T730" s="6">
        <f t="shared" si="67"/>
        <v>60.903461538461535</v>
      </c>
      <c r="U730" t="s">
        <v>8329</v>
      </c>
      <c r="V730" t="s">
        <v>8330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v>1342844861</v>
      </c>
      <c r="K731" s="13" t="str">
        <f t="shared" si="68"/>
        <v>1342844861.861</v>
      </c>
      <c r="L731" s="12">
        <f t="shared" si="69"/>
        <v>41111.185901168981</v>
      </c>
      <c r="M731" s="13" t="str">
        <f t="shared" si="70"/>
        <v>1348028861.861</v>
      </c>
      <c r="N731" s="12">
        <f t="shared" si="71"/>
        <v>41171.185901168981</v>
      </c>
      <c r="O731" t="b">
        <v>0</v>
      </c>
      <c r="P731">
        <v>120</v>
      </c>
      <c r="Q731" t="b">
        <v>1</v>
      </c>
      <c r="R731" t="s">
        <v>8274</v>
      </c>
      <c r="S731" s="5">
        <f t="shared" si="66"/>
        <v>1.3065</v>
      </c>
      <c r="T731" s="6">
        <f t="shared" si="67"/>
        <v>43.55</v>
      </c>
      <c r="U731" t="s">
        <v>8329</v>
      </c>
      <c r="V731" t="s">
        <v>8330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v>1320688391</v>
      </c>
      <c r="K732" s="13" t="str">
        <f t="shared" si="68"/>
        <v>1320688391.391</v>
      </c>
      <c r="L732" s="12">
        <f t="shared" si="69"/>
        <v>40854.745270729167</v>
      </c>
      <c r="M732" s="13" t="str">
        <f t="shared" si="70"/>
        <v>1323280391.391</v>
      </c>
      <c r="N732" s="12">
        <f t="shared" si="71"/>
        <v>40884.745270729167</v>
      </c>
      <c r="O732" t="b">
        <v>0</v>
      </c>
      <c r="P732">
        <v>265</v>
      </c>
      <c r="Q732" t="b">
        <v>1</v>
      </c>
      <c r="R732" t="s">
        <v>8274</v>
      </c>
      <c r="S732" s="5">
        <f t="shared" si="66"/>
        <v>1.3219000000000001</v>
      </c>
      <c r="T732" s="6">
        <f t="shared" si="67"/>
        <v>99.766037735849054</v>
      </c>
      <c r="U732" t="s">
        <v>8329</v>
      </c>
      <c r="V732" t="s">
        <v>8330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v>1322852747</v>
      </c>
      <c r="K733" s="13" t="str">
        <f t="shared" si="68"/>
        <v>1322852747.747</v>
      </c>
      <c r="L733" s="12">
        <f t="shared" si="69"/>
        <v>40879.795691516207</v>
      </c>
      <c r="M733" s="13" t="str">
        <f t="shared" si="70"/>
        <v>1327212000.000</v>
      </c>
      <c r="N733" s="12">
        <f t="shared" si="71"/>
        <v>40930.25</v>
      </c>
      <c r="O733" t="b">
        <v>0</v>
      </c>
      <c r="P733">
        <v>71</v>
      </c>
      <c r="Q733" t="b">
        <v>1</v>
      </c>
      <c r="R733" t="s">
        <v>8274</v>
      </c>
      <c r="S733" s="5">
        <f t="shared" si="66"/>
        <v>1.26</v>
      </c>
      <c r="T733" s="6">
        <f t="shared" si="67"/>
        <v>88.732394366197184</v>
      </c>
      <c r="U733" t="s">
        <v>8329</v>
      </c>
      <c r="V733" t="s">
        <v>8330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v>1375265461</v>
      </c>
      <c r="K734" s="13" t="str">
        <f t="shared" si="68"/>
        <v>1375265461.461</v>
      </c>
      <c r="L734" s="12">
        <f t="shared" si="69"/>
        <v>41486.424322465275</v>
      </c>
      <c r="M734" s="13" t="str">
        <f t="shared" si="70"/>
        <v>1380449461.461</v>
      </c>
      <c r="N734" s="12">
        <f t="shared" si="71"/>
        <v>41546.424322465275</v>
      </c>
      <c r="O734" t="b">
        <v>0</v>
      </c>
      <c r="P734">
        <v>13</v>
      </c>
      <c r="Q734" t="b">
        <v>1</v>
      </c>
      <c r="R734" t="s">
        <v>8274</v>
      </c>
      <c r="S734" s="5">
        <f t="shared" si="66"/>
        <v>1.6</v>
      </c>
      <c r="T734" s="6">
        <f t="shared" si="67"/>
        <v>4.9230769230769234</v>
      </c>
      <c r="U734" t="s">
        <v>8329</v>
      </c>
      <c r="V734" t="s">
        <v>8330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v>1384941892</v>
      </c>
      <c r="K735" s="13" t="str">
        <f t="shared" si="68"/>
        <v>1384941892.892</v>
      </c>
      <c r="L735" s="12">
        <f t="shared" si="69"/>
        <v>41598.420056620373</v>
      </c>
      <c r="M735" s="13" t="str">
        <f t="shared" si="70"/>
        <v>1387533892.892</v>
      </c>
      <c r="N735" s="12">
        <f t="shared" si="71"/>
        <v>41628.420056620373</v>
      </c>
      <c r="O735" t="b">
        <v>0</v>
      </c>
      <c r="P735">
        <v>169</v>
      </c>
      <c r="Q735" t="b">
        <v>1</v>
      </c>
      <c r="R735" t="s">
        <v>8274</v>
      </c>
      <c r="S735" s="5">
        <f t="shared" si="66"/>
        <v>1.2048000000000001</v>
      </c>
      <c r="T735" s="6">
        <f t="shared" si="67"/>
        <v>17.822485207100591</v>
      </c>
      <c r="U735" t="s">
        <v>8329</v>
      </c>
      <c r="V735" t="s">
        <v>8330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v>1428465420</v>
      </c>
      <c r="K736" s="13" t="str">
        <f t="shared" si="68"/>
        <v>1428465420.420</v>
      </c>
      <c r="L736" s="12">
        <f t="shared" si="69"/>
        <v>42102.164588194442</v>
      </c>
      <c r="M736" s="13" t="str">
        <f t="shared" si="70"/>
        <v>1431147600.600</v>
      </c>
      <c r="N736" s="12">
        <f t="shared" si="71"/>
        <v>42133.208340277779</v>
      </c>
      <c r="O736" t="b">
        <v>0</v>
      </c>
      <c r="P736">
        <v>57</v>
      </c>
      <c r="Q736" t="b">
        <v>1</v>
      </c>
      <c r="R736" t="s">
        <v>8274</v>
      </c>
      <c r="S736" s="5">
        <f t="shared" si="66"/>
        <v>1.2552941176470589</v>
      </c>
      <c r="T736" s="6">
        <f t="shared" si="67"/>
        <v>187.19298245614036</v>
      </c>
      <c r="U736" t="s">
        <v>8329</v>
      </c>
      <c r="V736" t="s">
        <v>8330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v>1414975346</v>
      </c>
      <c r="K737" s="13" t="str">
        <f t="shared" si="68"/>
        <v>1414975346.346</v>
      </c>
      <c r="L737" s="12">
        <f t="shared" si="69"/>
        <v>41946.02947159722</v>
      </c>
      <c r="M737" s="13" t="str">
        <f t="shared" si="70"/>
        <v>1417653540.540</v>
      </c>
      <c r="N737" s="12">
        <f t="shared" si="71"/>
        <v>41977.027089583338</v>
      </c>
      <c r="O737" t="b">
        <v>0</v>
      </c>
      <c r="P737">
        <v>229</v>
      </c>
      <c r="Q737" t="b">
        <v>1</v>
      </c>
      <c r="R737" t="s">
        <v>8274</v>
      </c>
      <c r="S737" s="5">
        <f t="shared" si="66"/>
        <v>1.1440638297872341</v>
      </c>
      <c r="T737" s="6">
        <f t="shared" si="67"/>
        <v>234.80786026200875</v>
      </c>
      <c r="U737" t="s">
        <v>8329</v>
      </c>
      <c r="V737" t="s">
        <v>8330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v>1383327440</v>
      </c>
      <c r="K738" s="13" t="str">
        <f t="shared" si="68"/>
        <v>1383327440.440</v>
      </c>
      <c r="L738" s="12">
        <f t="shared" si="69"/>
        <v>41579.73426435185</v>
      </c>
      <c r="M738" s="13" t="str">
        <f t="shared" si="70"/>
        <v>1385009940.940</v>
      </c>
      <c r="N738" s="12">
        <f t="shared" si="71"/>
        <v>41599.207649768519</v>
      </c>
      <c r="O738" t="b">
        <v>0</v>
      </c>
      <c r="P738">
        <v>108</v>
      </c>
      <c r="Q738" t="b">
        <v>1</v>
      </c>
      <c r="R738" t="s">
        <v>8274</v>
      </c>
      <c r="S738" s="5">
        <f t="shared" si="66"/>
        <v>3.151388888888889</v>
      </c>
      <c r="T738" s="6">
        <f t="shared" si="67"/>
        <v>105.04629629629629</v>
      </c>
      <c r="U738" t="s">
        <v>8329</v>
      </c>
      <c r="V738" t="s">
        <v>8330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v>1390890987</v>
      </c>
      <c r="K739" s="13" t="str">
        <f t="shared" si="68"/>
        <v>1390890987.987</v>
      </c>
      <c r="L739" s="12">
        <f t="shared" si="69"/>
        <v>41667.275323923612</v>
      </c>
      <c r="M739" s="13" t="str">
        <f t="shared" si="70"/>
        <v>1392408000.000</v>
      </c>
      <c r="N739" s="12">
        <f t="shared" si="71"/>
        <v>41684.833333333336</v>
      </c>
      <c r="O739" t="b">
        <v>0</v>
      </c>
      <c r="P739">
        <v>108</v>
      </c>
      <c r="Q739" t="b">
        <v>1</v>
      </c>
      <c r="R739" t="s">
        <v>8274</v>
      </c>
      <c r="S739" s="5">
        <f t="shared" si="66"/>
        <v>1.224</v>
      </c>
      <c r="T739" s="6">
        <f t="shared" si="67"/>
        <v>56.666666666666664</v>
      </c>
      <c r="U739" t="s">
        <v>8329</v>
      </c>
      <c r="V739" t="s">
        <v>8330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v>1414765794</v>
      </c>
      <c r="K740" s="13" t="str">
        <f t="shared" si="68"/>
        <v>1414765794.794</v>
      </c>
      <c r="L740" s="12">
        <f t="shared" si="69"/>
        <v>41943.604106412036</v>
      </c>
      <c r="M740" s="13" t="str">
        <f t="shared" si="70"/>
        <v>1417409940.940</v>
      </c>
      <c r="N740" s="12">
        <f t="shared" si="71"/>
        <v>41974.207649768519</v>
      </c>
      <c r="O740" t="b">
        <v>0</v>
      </c>
      <c r="P740">
        <v>41</v>
      </c>
      <c r="Q740" t="b">
        <v>1</v>
      </c>
      <c r="R740" t="s">
        <v>8274</v>
      </c>
      <c r="S740" s="5">
        <f t="shared" si="66"/>
        <v>1.0673333333333332</v>
      </c>
      <c r="T740" s="6">
        <f t="shared" si="67"/>
        <v>39.048780487804876</v>
      </c>
      <c r="U740" t="s">
        <v>8329</v>
      </c>
      <c r="V740" t="s">
        <v>8330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v>1404907429</v>
      </c>
      <c r="K741" s="13" t="str">
        <f t="shared" si="68"/>
        <v>1404907429.429</v>
      </c>
      <c r="L741" s="12">
        <f t="shared" si="69"/>
        <v>41829.502655428238</v>
      </c>
      <c r="M741" s="13" t="str">
        <f t="shared" si="70"/>
        <v>1407758629.629</v>
      </c>
      <c r="N741" s="12">
        <f t="shared" si="71"/>
        <v>41862.502657743054</v>
      </c>
      <c r="O741" t="b">
        <v>0</v>
      </c>
      <c r="P741">
        <v>139</v>
      </c>
      <c r="Q741" t="b">
        <v>1</v>
      </c>
      <c r="R741" t="s">
        <v>8274</v>
      </c>
      <c r="S741" s="5">
        <f t="shared" si="66"/>
        <v>1.5833333333333333</v>
      </c>
      <c r="T741" s="6">
        <f t="shared" si="67"/>
        <v>68.345323741007192</v>
      </c>
      <c r="U741" t="s">
        <v>8329</v>
      </c>
      <c r="V741" t="s">
        <v>8330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v>1433647882</v>
      </c>
      <c r="K742" s="13" t="str">
        <f t="shared" si="68"/>
        <v>1433647882.882</v>
      </c>
      <c r="L742" s="12">
        <f t="shared" si="69"/>
        <v>42162.146792615735</v>
      </c>
      <c r="M742" s="13" t="str">
        <f t="shared" si="70"/>
        <v>1434857482.482</v>
      </c>
      <c r="N742" s="12">
        <f t="shared" si="71"/>
        <v>42176.146787986116</v>
      </c>
      <c r="O742" t="b">
        <v>0</v>
      </c>
      <c r="P742">
        <v>19</v>
      </c>
      <c r="Q742" t="b">
        <v>1</v>
      </c>
      <c r="R742" t="s">
        <v>8274</v>
      </c>
      <c r="S742" s="5">
        <f t="shared" si="66"/>
        <v>1.0740000000000001</v>
      </c>
      <c r="T742" s="6">
        <f t="shared" si="67"/>
        <v>169.57894736842104</v>
      </c>
      <c r="U742" t="s">
        <v>8329</v>
      </c>
      <c r="V742" t="s">
        <v>8330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v>1367940806</v>
      </c>
      <c r="K743" s="13" t="str">
        <f t="shared" si="68"/>
        <v>1367940806.806</v>
      </c>
      <c r="L743" s="12">
        <f t="shared" si="69"/>
        <v>41401.648226921294</v>
      </c>
      <c r="M743" s="13" t="str">
        <f t="shared" si="70"/>
        <v>1370964806.806</v>
      </c>
      <c r="N743" s="12">
        <f t="shared" si="71"/>
        <v>41436.648226921294</v>
      </c>
      <c r="O743" t="b">
        <v>0</v>
      </c>
      <c r="P743">
        <v>94</v>
      </c>
      <c r="Q743" t="b">
        <v>1</v>
      </c>
      <c r="R743" t="s">
        <v>8274</v>
      </c>
      <c r="S743" s="5">
        <f t="shared" si="66"/>
        <v>1.0226</v>
      </c>
      <c r="T743" s="6">
        <f t="shared" si="67"/>
        <v>141.42340425531913</v>
      </c>
      <c r="U743" t="s">
        <v>8329</v>
      </c>
      <c r="V743" t="s">
        <v>8330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v>1392847312</v>
      </c>
      <c r="K744" s="13" t="str">
        <f t="shared" si="68"/>
        <v>1392847312.312</v>
      </c>
      <c r="L744" s="12">
        <f t="shared" si="69"/>
        <v>41689.917966574074</v>
      </c>
      <c r="M744" s="13" t="str">
        <f t="shared" si="70"/>
        <v>1395435712.712</v>
      </c>
      <c r="N744" s="12">
        <f t="shared" si="71"/>
        <v>41719.876304537036</v>
      </c>
      <c r="O744" t="b">
        <v>0</v>
      </c>
      <c r="P744">
        <v>23</v>
      </c>
      <c r="Q744" t="b">
        <v>1</v>
      </c>
      <c r="R744" t="s">
        <v>8274</v>
      </c>
      <c r="S744" s="5">
        <f t="shared" si="66"/>
        <v>1.1071428571428572</v>
      </c>
      <c r="T744" s="6">
        <f t="shared" si="67"/>
        <v>67.391304347826093</v>
      </c>
      <c r="U744" t="s">
        <v>8329</v>
      </c>
      <c r="V744" t="s">
        <v>8330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v>1332435685</v>
      </c>
      <c r="K745" s="13" t="str">
        <f t="shared" si="68"/>
        <v>1332435685.685</v>
      </c>
      <c r="L745" s="12">
        <f t="shared" si="69"/>
        <v>40990.709325057869</v>
      </c>
      <c r="M745" s="13" t="str">
        <f t="shared" si="70"/>
        <v>1334610000.000</v>
      </c>
      <c r="N745" s="12">
        <f t="shared" si="71"/>
        <v>41015.875</v>
      </c>
      <c r="O745" t="b">
        <v>0</v>
      </c>
      <c r="P745">
        <v>15</v>
      </c>
      <c r="Q745" t="b">
        <v>1</v>
      </c>
      <c r="R745" t="s">
        <v>8274</v>
      </c>
      <c r="S745" s="5">
        <f t="shared" si="66"/>
        <v>1.48</v>
      </c>
      <c r="T745" s="6">
        <f t="shared" si="67"/>
        <v>54.266666666666666</v>
      </c>
      <c r="U745" t="s">
        <v>8329</v>
      </c>
      <c r="V745" t="s">
        <v>8330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v>1352847503</v>
      </c>
      <c r="K746" s="13" t="str">
        <f t="shared" si="68"/>
        <v>1352847503.503</v>
      </c>
      <c r="L746" s="12">
        <f t="shared" si="69"/>
        <v>41226.957216469906</v>
      </c>
      <c r="M746" s="13" t="str">
        <f t="shared" si="70"/>
        <v>1355439503.503</v>
      </c>
      <c r="N746" s="12">
        <f t="shared" si="71"/>
        <v>41256.957216469906</v>
      </c>
      <c r="O746" t="b">
        <v>0</v>
      </c>
      <c r="P746">
        <v>62</v>
      </c>
      <c r="Q746" t="b">
        <v>1</v>
      </c>
      <c r="R746" t="s">
        <v>8274</v>
      </c>
      <c r="S746" s="5">
        <f t="shared" si="66"/>
        <v>1.0232000000000001</v>
      </c>
      <c r="T746" s="6">
        <f t="shared" si="67"/>
        <v>82.516129032258064</v>
      </c>
      <c r="U746" t="s">
        <v>8329</v>
      </c>
      <c r="V746" t="s">
        <v>8330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v>1364996645</v>
      </c>
      <c r="K747" s="13" t="str">
        <f t="shared" si="68"/>
        <v>1364996645.645</v>
      </c>
      <c r="L747" s="12">
        <f t="shared" si="69"/>
        <v>41367.572287557872</v>
      </c>
      <c r="M747" s="13" t="str">
        <f t="shared" si="70"/>
        <v>1367588645.645</v>
      </c>
      <c r="N747" s="12">
        <f t="shared" si="71"/>
        <v>41397.572287557872</v>
      </c>
      <c r="O747" t="b">
        <v>0</v>
      </c>
      <c r="P747">
        <v>74</v>
      </c>
      <c r="Q747" t="b">
        <v>1</v>
      </c>
      <c r="R747" t="s">
        <v>8274</v>
      </c>
      <c r="S747" s="5">
        <f t="shared" si="66"/>
        <v>1.7909909909909909</v>
      </c>
      <c r="T747" s="6">
        <f t="shared" si="67"/>
        <v>53.729729729729726</v>
      </c>
      <c r="U747" t="s">
        <v>8329</v>
      </c>
      <c r="V747" t="s">
        <v>8330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v>1346806909</v>
      </c>
      <c r="K748" s="13" t="str">
        <f t="shared" si="68"/>
        <v>1346806909.909</v>
      </c>
      <c r="L748" s="12">
        <f t="shared" si="69"/>
        <v>41157.042938761573</v>
      </c>
      <c r="M748" s="13" t="str">
        <f t="shared" si="70"/>
        <v>1348372740.740</v>
      </c>
      <c r="N748" s="12">
        <f t="shared" si="71"/>
        <v>41175.165980787038</v>
      </c>
      <c r="O748" t="b">
        <v>0</v>
      </c>
      <c r="P748">
        <v>97</v>
      </c>
      <c r="Q748" t="b">
        <v>1</v>
      </c>
      <c r="R748" t="s">
        <v>8274</v>
      </c>
      <c r="S748" s="5">
        <f t="shared" si="66"/>
        <v>1.1108135252761968</v>
      </c>
      <c r="T748" s="6">
        <f t="shared" si="67"/>
        <v>34.206185567010309</v>
      </c>
      <c r="U748" t="s">
        <v>8329</v>
      </c>
      <c r="V748" t="s">
        <v>8330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v>1418649019</v>
      </c>
      <c r="K749" s="13" t="str">
        <f t="shared" si="68"/>
        <v>1418649019.019</v>
      </c>
      <c r="L749" s="12">
        <f t="shared" si="69"/>
        <v>41988.548831238426</v>
      </c>
      <c r="M749" s="13" t="str">
        <f t="shared" si="70"/>
        <v>1421319240.240</v>
      </c>
      <c r="N749" s="12">
        <f t="shared" si="71"/>
        <v>42019.454169444449</v>
      </c>
      <c r="O749" t="b">
        <v>0</v>
      </c>
      <c r="P749">
        <v>55</v>
      </c>
      <c r="Q749" t="b">
        <v>1</v>
      </c>
      <c r="R749" t="s">
        <v>8274</v>
      </c>
      <c r="S749" s="5">
        <f t="shared" si="66"/>
        <v>1.0004285714285714</v>
      </c>
      <c r="T749" s="6">
        <f t="shared" si="67"/>
        <v>127.32727272727273</v>
      </c>
      <c r="U749" t="s">
        <v>8329</v>
      </c>
      <c r="V749" t="s">
        <v>8330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v>1405109966</v>
      </c>
      <c r="K750" s="13" t="str">
        <f t="shared" si="68"/>
        <v>1405109966.966</v>
      </c>
      <c r="L750" s="12">
        <f t="shared" si="69"/>
        <v>41831.84683988426</v>
      </c>
      <c r="M750" s="13" t="str">
        <f t="shared" si="70"/>
        <v>1407701966.966</v>
      </c>
      <c r="N750" s="12">
        <f t="shared" si="71"/>
        <v>41861.84683988426</v>
      </c>
      <c r="O750" t="b">
        <v>0</v>
      </c>
      <c r="P750">
        <v>44</v>
      </c>
      <c r="Q750" t="b">
        <v>1</v>
      </c>
      <c r="R750" t="s">
        <v>8274</v>
      </c>
      <c r="S750" s="5">
        <f t="shared" si="66"/>
        <v>1.0024999999999999</v>
      </c>
      <c r="T750" s="6">
        <f t="shared" si="67"/>
        <v>45.56818181818182</v>
      </c>
      <c r="U750" t="s">
        <v>8329</v>
      </c>
      <c r="V750" t="s">
        <v>8330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v>1483050930</v>
      </c>
      <c r="K751" s="13" t="str">
        <f t="shared" si="68"/>
        <v>1483050930.930</v>
      </c>
      <c r="L751" s="12">
        <f t="shared" si="69"/>
        <v>42733.941330208334</v>
      </c>
      <c r="M751" s="13" t="str">
        <f t="shared" si="70"/>
        <v>1485642930.930</v>
      </c>
      <c r="N751" s="12">
        <f t="shared" si="71"/>
        <v>42763.941330208334</v>
      </c>
      <c r="O751" t="b">
        <v>0</v>
      </c>
      <c r="P751">
        <v>110</v>
      </c>
      <c r="Q751" t="b">
        <v>1</v>
      </c>
      <c r="R751" t="s">
        <v>8274</v>
      </c>
      <c r="S751" s="5">
        <f t="shared" si="66"/>
        <v>1.0556000000000001</v>
      </c>
      <c r="T751" s="6">
        <f t="shared" si="67"/>
        <v>95.963636363636368</v>
      </c>
      <c r="U751" t="s">
        <v>8329</v>
      </c>
      <c r="V751" t="s">
        <v>8330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v>1359147872</v>
      </c>
      <c r="K752" s="13" t="str">
        <f t="shared" si="68"/>
        <v>1359147872.872</v>
      </c>
      <c r="L752" s="12">
        <f t="shared" si="69"/>
        <v>41299.878158240739</v>
      </c>
      <c r="M752" s="13" t="str">
        <f t="shared" si="70"/>
        <v>1361739872.872</v>
      </c>
      <c r="N752" s="12">
        <f t="shared" si="71"/>
        <v>41329.878158240739</v>
      </c>
      <c r="O752" t="b">
        <v>0</v>
      </c>
      <c r="P752">
        <v>59</v>
      </c>
      <c r="Q752" t="b">
        <v>1</v>
      </c>
      <c r="R752" t="s">
        <v>8274</v>
      </c>
      <c r="S752" s="5">
        <f t="shared" si="66"/>
        <v>1.0258775877587758</v>
      </c>
      <c r="T752" s="6">
        <f t="shared" si="67"/>
        <v>77.271186440677965</v>
      </c>
      <c r="U752" t="s">
        <v>8329</v>
      </c>
      <c r="V752" t="s">
        <v>8330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v>1308496075</v>
      </c>
      <c r="K753" s="13" t="str">
        <f t="shared" si="68"/>
        <v>1308496075.075</v>
      </c>
      <c r="L753" s="12">
        <f t="shared" si="69"/>
        <v>40713.630498553241</v>
      </c>
      <c r="M753" s="13" t="str">
        <f t="shared" si="70"/>
        <v>1312470475.475</v>
      </c>
      <c r="N753" s="12">
        <f t="shared" si="71"/>
        <v>40759.630503182867</v>
      </c>
      <c r="O753" t="b">
        <v>0</v>
      </c>
      <c r="P753">
        <v>62</v>
      </c>
      <c r="Q753" t="b">
        <v>1</v>
      </c>
      <c r="R753" t="s">
        <v>8274</v>
      </c>
      <c r="S753" s="5">
        <f t="shared" si="66"/>
        <v>1.1850000000000001</v>
      </c>
      <c r="T753" s="6">
        <f t="shared" si="67"/>
        <v>57.338709677419352</v>
      </c>
      <c r="U753" t="s">
        <v>8329</v>
      </c>
      <c r="V753" t="s">
        <v>8330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v>1474884417</v>
      </c>
      <c r="K754" s="13" t="str">
        <f t="shared" si="68"/>
        <v>1474884417.417</v>
      </c>
      <c r="L754" s="12">
        <f t="shared" si="69"/>
        <v>42639.421497881951</v>
      </c>
      <c r="M754" s="13" t="str">
        <f t="shared" si="70"/>
        <v>1476615600.600</v>
      </c>
      <c r="N754" s="12">
        <f t="shared" si="71"/>
        <v>42659.458340277779</v>
      </c>
      <c r="O754" t="b">
        <v>0</v>
      </c>
      <c r="P754">
        <v>105</v>
      </c>
      <c r="Q754" t="b">
        <v>1</v>
      </c>
      <c r="R754" t="s">
        <v>8274</v>
      </c>
      <c r="S754" s="5">
        <f t="shared" si="66"/>
        <v>1.117</v>
      </c>
      <c r="T754" s="6">
        <f t="shared" si="67"/>
        <v>53.19047619047619</v>
      </c>
      <c r="U754" t="s">
        <v>8329</v>
      </c>
      <c r="V754" t="s">
        <v>8330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v>1421330991</v>
      </c>
      <c r="K755" s="13" t="str">
        <f t="shared" si="68"/>
        <v>1421330991.991</v>
      </c>
      <c r="L755" s="12">
        <f t="shared" si="69"/>
        <v>42019.590185081019</v>
      </c>
      <c r="M755" s="13" t="str">
        <f t="shared" si="70"/>
        <v>1423922991.991</v>
      </c>
      <c r="N755" s="12">
        <f t="shared" si="71"/>
        <v>42049.590185081019</v>
      </c>
      <c r="O755" t="b">
        <v>0</v>
      </c>
      <c r="P755">
        <v>26</v>
      </c>
      <c r="Q755" t="b">
        <v>1</v>
      </c>
      <c r="R755" t="s">
        <v>8274</v>
      </c>
      <c r="S755" s="5">
        <f t="shared" si="66"/>
        <v>1.28</v>
      </c>
      <c r="T755" s="6">
        <f t="shared" si="67"/>
        <v>492.30769230769232</v>
      </c>
      <c r="U755" t="s">
        <v>8329</v>
      </c>
      <c r="V755" t="s">
        <v>8330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v>1354816721</v>
      </c>
      <c r="K756" s="13" t="str">
        <f t="shared" si="68"/>
        <v>1354816721.721</v>
      </c>
      <c r="L756" s="12">
        <f t="shared" si="69"/>
        <v>41249.749093993058</v>
      </c>
      <c r="M756" s="13" t="str">
        <f t="shared" si="70"/>
        <v>1357408721.721</v>
      </c>
      <c r="N756" s="12">
        <f t="shared" si="71"/>
        <v>41279.749093993058</v>
      </c>
      <c r="O756" t="b">
        <v>0</v>
      </c>
      <c r="P756">
        <v>49</v>
      </c>
      <c r="Q756" t="b">
        <v>1</v>
      </c>
      <c r="R756" t="s">
        <v>8274</v>
      </c>
      <c r="S756" s="5">
        <f t="shared" si="66"/>
        <v>1.0375000000000001</v>
      </c>
      <c r="T756" s="6">
        <f t="shared" si="67"/>
        <v>42.346938775510203</v>
      </c>
      <c r="U756" t="s">
        <v>8329</v>
      </c>
      <c r="V756" t="s">
        <v>8330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v>1366381877</v>
      </c>
      <c r="K757" s="13" t="str">
        <f t="shared" si="68"/>
        <v>1366381877.877</v>
      </c>
      <c r="L757" s="12">
        <f t="shared" si="69"/>
        <v>41383.605068020835</v>
      </c>
      <c r="M757" s="13" t="str">
        <f t="shared" si="70"/>
        <v>1369010460.460</v>
      </c>
      <c r="N757" s="12">
        <f t="shared" si="71"/>
        <v>41414.028477546293</v>
      </c>
      <c r="O757" t="b">
        <v>0</v>
      </c>
      <c r="P757">
        <v>68</v>
      </c>
      <c r="Q757" t="b">
        <v>1</v>
      </c>
      <c r="R757" t="s">
        <v>8274</v>
      </c>
      <c r="S757" s="5">
        <f t="shared" si="66"/>
        <v>1.0190760000000001</v>
      </c>
      <c r="T757" s="6">
        <f t="shared" si="67"/>
        <v>37.466029411764708</v>
      </c>
      <c r="U757" t="s">
        <v>8329</v>
      </c>
      <c r="V757" t="s">
        <v>8330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v>1297880659</v>
      </c>
      <c r="K758" s="13" t="str">
        <f t="shared" si="68"/>
        <v>1297880659.659</v>
      </c>
      <c r="L758" s="12">
        <f t="shared" si="69"/>
        <v>40590.766894201392</v>
      </c>
      <c r="M758" s="13" t="str">
        <f t="shared" si="70"/>
        <v>1303147459.459</v>
      </c>
      <c r="N758" s="12">
        <f t="shared" si="71"/>
        <v>40651.72522521991</v>
      </c>
      <c r="O758" t="b">
        <v>0</v>
      </c>
      <c r="P758">
        <v>22</v>
      </c>
      <c r="Q758" t="b">
        <v>1</v>
      </c>
      <c r="R758" t="s">
        <v>8274</v>
      </c>
      <c r="S758" s="5">
        <f t="shared" si="66"/>
        <v>1.177142857142857</v>
      </c>
      <c r="T758" s="6">
        <f t="shared" si="67"/>
        <v>37.454545454545453</v>
      </c>
      <c r="U758" t="s">
        <v>8329</v>
      </c>
      <c r="V758" t="s">
        <v>8330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v>1353547114</v>
      </c>
      <c r="K759" s="13" t="str">
        <f t="shared" si="68"/>
        <v>1353547114.114</v>
      </c>
      <c r="L759" s="12">
        <f t="shared" si="69"/>
        <v>41235.054561504629</v>
      </c>
      <c r="M759" s="13" t="str">
        <f t="shared" si="70"/>
        <v>1354756714.714</v>
      </c>
      <c r="N759" s="12">
        <f t="shared" si="71"/>
        <v>41249.054568449072</v>
      </c>
      <c r="O759" t="b">
        <v>0</v>
      </c>
      <c r="P759">
        <v>18</v>
      </c>
      <c r="Q759" t="b">
        <v>1</v>
      </c>
      <c r="R759" t="s">
        <v>8274</v>
      </c>
      <c r="S759" s="5">
        <f t="shared" si="66"/>
        <v>2.38</v>
      </c>
      <c r="T759" s="6">
        <f t="shared" si="67"/>
        <v>33.055555555555557</v>
      </c>
      <c r="U759" t="s">
        <v>8329</v>
      </c>
      <c r="V759" t="s">
        <v>8330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v>1283976268</v>
      </c>
      <c r="K760" s="13" t="str">
        <f t="shared" si="68"/>
        <v>1283976268.268</v>
      </c>
      <c r="L760" s="12">
        <f t="shared" si="69"/>
        <v>40429.836438287035</v>
      </c>
      <c r="M760" s="13" t="str">
        <f t="shared" si="70"/>
        <v>1286568268.268</v>
      </c>
      <c r="N760" s="12">
        <f t="shared" si="71"/>
        <v>40459.836438287035</v>
      </c>
      <c r="O760" t="b">
        <v>0</v>
      </c>
      <c r="P760">
        <v>19</v>
      </c>
      <c r="Q760" t="b">
        <v>1</v>
      </c>
      <c r="R760" t="s">
        <v>8274</v>
      </c>
      <c r="S760" s="5">
        <f t="shared" si="66"/>
        <v>1.02</v>
      </c>
      <c r="T760" s="6">
        <f t="shared" si="67"/>
        <v>134.21052631578948</v>
      </c>
      <c r="U760" t="s">
        <v>8329</v>
      </c>
      <c r="V760" t="s">
        <v>8330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v>1401436539</v>
      </c>
      <c r="K761" s="13" t="str">
        <f t="shared" si="68"/>
        <v>1401436539.539</v>
      </c>
      <c r="L761" s="12">
        <f t="shared" si="69"/>
        <v>41789.33031873843</v>
      </c>
      <c r="M761" s="13" t="str">
        <f t="shared" si="70"/>
        <v>1404892539.539</v>
      </c>
      <c r="N761" s="12">
        <f t="shared" si="71"/>
        <v>41829.33031873843</v>
      </c>
      <c r="O761" t="b">
        <v>0</v>
      </c>
      <c r="P761">
        <v>99</v>
      </c>
      <c r="Q761" t="b">
        <v>1</v>
      </c>
      <c r="R761" t="s">
        <v>8274</v>
      </c>
      <c r="S761" s="5">
        <f t="shared" si="66"/>
        <v>1.0192000000000001</v>
      </c>
      <c r="T761" s="6">
        <f t="shared" si="67"/>
        <v>51.474747474747474</v>
      </c>
      <c r="U761" t="s">
        <v>8329</v>
      </c>
      <c r="V761" t="s">
        <v>8330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v>1477592413</v>
      </c>
      <c r="K762" s="13" t="str">
        <f t="shared" si="68"/>
        <v>1477592413.413</v>
      </c>
      <c r="L762" s="12">
        <f t="shared" si="69"/>
        <v>42670.764044131945</v>
      </c>
      <c r="M762" s="13" t="str">
        <f t="shared" si="70"/>
        <v>1480188013.013</v>
      </c>
      <c r="N762" s="12">
        <f t="shared" si="71"/>
        <v>42700.805706168983</v>
      </c>
      <c r="O762" t="b">
        <v>0</v>
      </c>
      <c r="P762">
        <v>0</v>
      </c>
      <c r="Q762" t="b">
        <v>0</v>
      </c>
      <c r="R762" t="s">
        <v>8275</v>
      </c>
      <c r="S762" s="5">
        <f t="shared" si="66"/>
        <v>0</v>
      </c>
      <c r="T762" s="6" t="e">
        <f t="shared" si="67"/>
        <v>#DIV/0!</v>
      </c>
      <c r="U762" t="s">
        <v>8329</v>
      </c>
      <c r="V762" t="s">
        <v>8331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v>1388772126</v>
      </c>
      <c r="K763" s="13" t="str">
        <f t="shared" si="68"/>
        <v>1388772126.126</v>
      </c>
      <c r="L763" s="12">
        <f t="shared" si="69"/>
        <v>41642.751459791667</v>
      </c>
      <c r="M763" s="13" t="str">
        <f t="shared" si="70"/>
        <v>1391364126.126</v>
      </c>
      <c r="N763" s="12">
        <f t="shared" si="71"/>
        <v>41672.751459791667</v>
      </c>
      <c r="O763" t="b">
        <v>0</v>
      </c>
      <c r="P763">
        <v>6</v>
      </c>
      <c r="Q763" t="b">
        <v>0</v>
      </c>
      <c r="R763" t="s">
        <v>8275</v>
      </c>
      <c r="S763" s="5">
        <f t="shared" si="66"/>
        <v>4.7E-2</v>
      </c>
      <c r="T763" s="6">
        <f t="shared" si="67"/>
        <v>39.166666666666664</v>
      </c>
      <c r="U763" t="s">
        <v>8329</v>
      </c>
      <c r="V763" t="s">
        <v>8331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v>1479328570</v>
      </c>
      <c r="K764" s="13" t="str">
        <f t="shared" si="68"/>
        <v>1479328570.570</v>
      </c>
      <c r="L764" s="12">
        <f t="shared" si="69"/>
        <v>42690.858455671296</v>
      </c>
      <c r="M764" s="13" t="str">
        <f t="shared" si="70"/>
        <v>1480831200.200</v>
      </c>
      <c r="N764" s="12">
        <f t="shared" si="71"/>
        <v>42708.250002314817</v>
      </c>
      <c r="O764" t="b">
        <v>0</v>
      </c>
      <c r="P764">
        <v>0</v>
      </c>
      <c r="Q764" t="b">
        <v>0</v>
      </c>
      <c r="R764" t="s">
        <v>8275</v>
      </c>
      <c r="S764" s="5">
        <f t="shared" si="66"/>
        <v>0</v>
      </c>
      <c r="T764" s="6" t="e">
        <f t="shared" si="67"/>
        <v>#DIV/0!</v>
      </c>
      <c r="U764" t="s">
        <v>8329</v>
      </c>
      <c r="V764" t="s">
        <v>8331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v>1373971408</v>
      </c>
      <c r="K765" s="13" t="str">
        <f t="shared" si="68"/>
        <v>1373971408.408</v>
      </c>
      <c r="L765" s="12">
        <f t="shared" si="69"/>
        <v>41471.446856574075</v>
      </c>
      <c r="M765" s="13" t="str">
        <f t="shared" si="70"/>
        <v>1376563408.408</v>
      </c>
      <c r="N765" s="12">
        <f t="shared" si="71"/>
        <v>41501.446856574075</v>
      </c>
      <c r="O765" t="b">
        <v>0</v>
      </c>
      <c r="P765">
        <v>1</v>
      </c>
      <c r="Q765" t="b">
        <v>0</v>
      </c>
      <c r="R765" t="s">
        <v>8275</v>
      </c>
      <c r="S765" s="5">
        <f t="shared" si="66"/>
        <v>1.1655011655011655E-3</v>
      </c>
      <c r="T765" s="6">
        <f t="shared" si="67"/>
        <v>5</v>
      </c>
      <c r="U765" t="s">
        <v>8329</v>
      </c>
      <c r="V765" t="s">
        <v>8331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v>1439266161</v>
      </c>
      <c r="K766" s="13" t="str">
        <f t="shared" si="68"/>
        <v>1439266161.161</v>
      </c>
      <c r="L766" s="12">
        <f t="shared" si="69"/>
        <v>42227.173161585648</v>
      </c>
      <c r="M766" s="13" t="str">
        <f t="shared" si="70"/>
        <v>1441858161.161</v>
      </c>
      <c r="N766" s="12">
        <f t="shared" si="71"/>
        <v>42257.173161585648</v>
      </c>
      <c r="O766" t="b">
        <v>0</v>
      </c>
      <c r="P766">
        <v>0</v>
      </c>
      <c r="Q766" t="b">
        <v>0</v>
      </c>
      <c r="R766" t="s">
        <v>8275</v>
      </c>
      <c r="S766" s="5">
        <f t="shared" si="66"/>
        <v>0</v>
      </c>
      <c r="T766" s="6" t="e">
        <f t="shared" si="67"/>
        <v>#DIV/0!</v>
      </c>
      <c r="U766" t="s">
        <v>8329</v>
      </c>
      <c r="V766" t="s">
        <v>8331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v>1411131684</v>
      </c>
      <c r="K767" s="13" t="str">
        <f t="shared" si="68"/>
        <v>1411131684.684</v>
      </c>
      <c r="L767" s="12">
        <f t="shared" si="69"/>
        <v>41901.542646805559</v>
      </c>
      <c r="M767" s="13" t="str">
        <f t="shared" si="70"/>
        <v>1413723684.684</v>
      </c>
      <c r="N767" s="12">
        <f t="shared" si="71"/>
        <v>41931.542646805559</v>
      </c>
      <c r="O767" t="b">
        <v>0</v>
      </c>
      <c r="P767">
        <v>44</v>
      </c>
      <c r="Q767" t="b">
        <v>0</v>
      </c>
      <c r="R767" t="s">
        <v>8275</v>
      </c>
      <c r="S767" s="5">
        <f t="shared" si="66"/>
        <v>0.36014285714285715</v>
      </c>
      <c r="T767" s="6">
        <f t="shared" si="67"/>
        <v>57.295454545454547</v>
      </c>
      <c r="U767" t="s">
        <v>8329</v>
      </c>
      <c r="V767" t="s">
        <v>8331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v>1421520483</v>
      </c>
      <c r="K768" s="13" t="str">
        <f t="shared" si="68"/>
        <v>1421520483.483</v>
      </c>
      <c r="L768" s="12">
        <f t="shared" si="69"/>
        <v>42021.783373645827</v>
      </c>
      <c r="M768" s="13" t="str">
        <f t="shared" si="70"/>
        <v>1424112483.483</v>
      </c>
      <c r="N768" s="12">
        <f t="shared" si="71"/>
        <v>42051.783373645827</v>
      </c>
      <c r="O768" t="b">
        <v>0</v>
      </c>
      <c r="P768">
        <v>0</v>
      </c>
      <c r="Q768" t="b">
        <v>0</v>
      </c>
      <c r="R768" t="s">
        <v>8275</v>
      </c>
      <c r="S768" s="5">
        <f t="shared" si="66"/>
        <v>0</v>
      </c>
      <c r="T768" s="6" t="e">
        <f t="shared" si="67"/>
        <v>#DIV/0!</v>
      </c>
      <c r="U768" t="s">
        <v>8329</v>
      </c>
      <c r="V768" t="s">
        <v>8331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v>1429586810</v>
      </c>
      <c r="K769" s="13" t="str">
        <f t="shared" si="68"/>
        <v>1429586810.810</v>
      </c>
      <c r="L769" s="12">
        <f t="shared" si="69"/>
        <v>42115.143643634263</v>
      </c>
      <c r="M769" s="13" t="str">
        <f t="shared" si="70"/>
        <v>1432178810.810</v>
      </c>
      <c r="N769" s="12">
        <f t="shared" si="71"/>
        <v>42145.143643634263</v>
      </c>
      <c r="O769" t="b">
        <v>0</v>
      </c>
      <c r="P769">
        <v>3</v>
      </c>
      <c r="Q769" t="b">
        <v>0</v>
      </c>
      <c r="R769" t="s">
        <v>8275</v>
      </c>
      <c r="S769" s="5">
        <f t="shared" si="66"/>
        <v>3.5400000000000001E-2</v>
      </c>
      <c r="T769" s="6">
        <f t="shared" si="67"/>
        <v>59</v>
      </c>
      <c r="U769" t="s">
        <v>8329</v>
      </c>
      <c r="V769" t="s">
        <v>8331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v>1384577890</v>
      </c>
      <c r="K770" s="13" t="str">
        <f t="shared" si="68"/>
        <v>1384577890.890</v>
      </c>
      <c r="L770" s="12">
        <f t="shared" si="69"/>
        <v>41594.207070486111</v>
      </c>
      <c r="M770" s="13" t="str">
        <f t="shared" si="70"/>
        <v>1387169890.890</v>
      </c>
      <c r="N770" s="12">
        <f t="shared" si="71"/>
        <v>41624.207070486111</v>
      </c>
      <c r="O770" t="b">
        <v>0</v>
      </c>
      <c r="P770">
        <v>0</v>
      </c>
      <c r="Q770" t="b">
        <v>0</v>
      </c>
      <c r="R770" t="s">
        <v>8275</v>
      </c>
      <c r="S770" s="5">
        <f t="shared" ref="S770:S833" si="72">E770/D770</f>
        <v>0</v>
      </c>
      <c r="T770" s="6" t="e">
        <f t="shared" ref="T770:T833" si="73">E770/P770</f>
        <v>#DIV/0!</v>
      </c>
      <c r="U770" t="s">
        <v>8329</v>
      </c>
      <c r="V770" t="s">
        <v>8331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v>1385510094</v>
      </c>
      <c r="K771" s="13" t="str">
        <f t="shared" ref="K771:K834" si="74">LEFT(J771,10 )&amp; "."&amp; RIGHT(J771,3)</f>
        <v>1385510094.094</v>
      </c>
      <c r="L771" s="12">
        <f t="shared" ref="L771:L834" si="75">(((K771/60)/60)/24)+DATE(1970,1,1)</f>
        <v>41604.996459421302</v>
      </c>
      <c r="M771" s="13" t="str">
        <f t="shared" ref="M771:M834" si="76">LEFT(I771,10)&amp;"."&amp;RIGHT(I771,3)</f>
        <v>1388102094.094</v>
      </c>
      <c r="N771" s="12">
        <f t="shared" ref="N771:N834" si="77">(((M771/60)/60)/24)+DATE(1970,1,1)</f>
        <v>41634.996459421302</v>
      </c>
      <c r="O771" t="b">
        <v>0</v>
      </c>
      <c r="P771">
        <v>52</v>
      </c>
      <c r="Q771" t="b">
        <v>0</v>
      </c>
      <c r="R771" t="s">
        <v>8275</v>
      </c>
      <c r="S771" s="5">
        <f t="shared" si="72"/>
        <v>0.41399999999999998</v>
      </c>
      <c r="T771" s="6">
        <f t="shared" si="73"/>
        <v>31.846153846153847</v>
      </c>
      <c r="U771" t="s">
        <v>8329</v>
      </c>
      <c r="V771" t="s">
        <v>8331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v>1358294369</v>
      </c>
      <c r="K772" s="13" t="str">
        <f t="shared" si="74"/>
        <v>1358294369.369</v>
      </c>
      <c r="L772" s="12">
        <f t="shared" si="75"/>
        <v>41289.999645474534</v>
      </c>
      <c r="M772" s="13" t="str">
        <f t="shared" si="76"/>
        <v>1361750369.369</v>
      </c>
      <c r="N772" s="12">
        <f t="shared" si="77"/>
        <v>41329.999645474534</v>
      </c>
      <c r="O772" t="b">
        <v>0</v>
      </c>
      <c r="P772">
        <v>0</v>
      </c>
      <c r="Q772" t="b">
        <v>0</v>
      </c>
      <c r="R772" t="s">
        <v>8275</v>
      </c>
      <c r="S772" s="5">
        <f t="shared" si="72"/>
        <v>0</v>
      </c>
      <c r="T772" s="6" t="e">
        <f t="shared" si="73"/>
        <v>#DIV/0!</v>
      </c>
      <c r="U772" t="s">
        <v>8329</v>
      </c>
      <c r="V772" t="s">
        <v>8331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v>1449863202</v>
      </c>
      <c r="K773" s="13" t="str">
        <f t="shared" si="74"/>
        <v>1449863202.202</v>
      </c>
      <c r="L773" s="12">
        <f t="shared" si="75"/>
        <v>42349.824099560181</v>
      </c>
      <c r="M773" s="13" t="str">
        <f t="shared" si="76"/>
        <v>1454183202.202</v>
      </c>
      <c r="N773" s="12">
        <f t="shared" si="77"/>
        <v>42399.824099560181</v>
      </c>
      <c r="O773" t="b">
        <v>0</v>
      </c>
      <c r="P773">
        <v>1</v>
      </c>
      <c r="Q773" t="b">
        <v>0</v>
      </c>
      <c r="R773" t="s">
        <v>8275</v>
      </c>
      <c r="S773" s="5">
        <f t="shared" si="72"/>
        <v>2.631578947368421E-4</v>
      </c>
      <c r="T773" s="6">
        <f t="shared" si="73"/>
        <v>10</v>
      </c>
      <c r="U773" t="s">
        <v>8329</v>
      </c>
      <c r="V773" t="s">
        <v>8331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v>1252718519</v>
      </c>
      <c r="K774" s="13" t="str">
        <f t="shared" si="74"/>
        <v>1252718519.519</v>
      </c>
      <c r="L774" s="12">
        <f t="shared" si="75"/>
        <v>40068.056938877315</v>
      </c>
      <c r="M774" s="13" t="str">
        <f t="shared" si="76"/>
        <v>1257047940.940</v>
      </c>
      <c r="N774" s="12">
        <f t="shared" si="77"/>
        <v>40118.165983101855</v>
      </c>
      <c r="O774" t="b">
        <v>0</v>
      </c>
      <c r="P774">
        <v>1</v>
      </c>
      <c r="Q774" t="b">
        <v>0</v>
      </c>
      <c r="R774" t="s">
        <v>8275</v>
      </c>
      <c r="S774" s="5">
        <f t="shared" si="72"/>
        <v>3.3333333333333333E-2</v>
      </c>
      <c r="T774" s="6">
        <f t="shared" si="73"/>
        <v>50</v>
      </c>
      <c r="U774" t="s">
        <v>8329</v>
      </c>
      <c r="V774" t="s">
        <v>8331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v>1428341985</v>
      </c>
      <c r="K775" s="13" t="str">
        <f t="shared" si="74"/>
        <v>1428341985.985</v>
      </c>
      <c r="L775" s="12">
        <f t="shared" si="75"/>
        <v>42100.735948900459</v>
      </c>
      <c r="M775" s="13" t="str">
        <f t="shared" si="76"/>
        <v>1431298860.860</v>
      </c>
      <c r="N775" s="12">
        <f t="shared" si="77"/>
        <v>42134.959037731474</v>
      </c>
      <c r="O775" t="b">
        <v>0</v>
      </c>
      <c r="P775">
        <v>2</v>
      </c>
      <c r="Q775" t="b">
        <v>0</v>
      </c>
      <c r="R775" t="s">
        <v>8275</v>
      </c>
      <c r="S775" s="5">
        <f t="shared" si="72"/>
        <v>8.5129023676509714E-3</v>
      </c>
      <c r="T775" s="6">
        <f t="shared" si="73"/>
        <v>16</v>
      </c>
      <c r="U775" t="s">
        <v>8329</v>
      </c>
      <c r="V775" t="s">
        <v>8331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v>1390589018</v>
      </c>
      <c r="K776" s="13" t="str">
        <f t="shared" si="74"/>
        <v>1390589018.018</v>
      </c>
      <c r="L776" s="12">
        <f t="shared" si="75"/>
        <v>41663.780301134255</v>
      </c>
      <c r="M776" s="13" t="str">
        <f t="shared" si="76"/>
        <v>1393181018.018</v>
      </c>
      <c r="N776" s="12">
        <f t="shared" si="77"/>
        <v>41693.780301134255</v>
      </c>
      <c r="O776" t="b">
        <v>0</v>
      </c>
      <c r="P776">
        <v>9</v>
      </c>
      <c r="Q776" t="b">
        <v>0</v>
      </c>
      <c r="R776" t="s">
        <v>8275</v>
      </c>
      <c r="S776" s="5">
        <f t="shared" si="72"/>
        <v>0.70199999999999996</v>
      </c>
      <c r="T776" s="6">
        <f t="shared" si="73"/>
        <v>39</v>
      </c>
      <c r="U776" t="s">
        <v>8329</v>
      </c>
      <c r="V776" t="s">
        <v>8331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v>1321406795</v>
      </c>
      <c r="K777" s="13" t="str">
        <f t="shared" si="74"/>
        <v>1321406795.795</v>
      </c>
      <c r="L777" s="12">
        <f t="shared" si="75"/>
        <v>40863.0601365162</v>
      </c>
      <c r="M777" s="13" t="str">
        <f t="shared" si="76"/>
        <v>1323998795.795</v>
      </c>
      <c r="N777" s="12">
        <f t="shared" si="77"/>
        <v>40893.0601365162</v>
      </c>
      <c r="O777" t="b">
        <v>0</v>
      </c>
      <c r="P777">
        <v>5</v>
      </c>
      <c r="Q777" t="b">
        <v>0</v>
      </c>
      <c r="R777" t="s">
        <v>8275</v>
      </c>
      <c r="S777" s="5">
        <f t="shared" si="72"/>
        <v>1.7000000000000001E-2</v>
      </c>
      <c r="T777" s="6">
        <f t="shared" si="73"/>
        <v>34</v>
      </c>
      <c r="U777" t="s">
        <v>8329</v>
      </c>
      <c r="V777" t="s">
        <v>8331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v>1441297645</v>
      </c>
      <c r="K778" s="13" t="str">
        <f t="shared" si="74"/>
        <v>1441297645.645</v>
      </c>
      <c r="L778" s="12">
        <f t="shared" si="75"/>
        <v>42250.685713483792</v>
      </c>
      <c r="M778" s="13" t="str">
        <f t="shared" si="76"/>
        <v>1444539600.600</v>
      </c>
      <c r="N778" s="12">
        <f t="shared" si="77"/>
        <v>42288.208340277779</v>
      </c>
      <c r="O778" t="b">
        <v>0</v>
      </c>
      <c r="P778">
        <v>57</v>
      </c>
      <c r="Q778" t="b">
        <v>0</v>
      </c>
      <c r="R778" t="s">
        <v>8275</v>
      </c>
      <c r="S778" s="5">
        <f t="shared" si="72"/>
        <v>0.51400000000000001</v>
      </c>
      <c r="T778" s="6">
        <f t="shared" si="73"/>
        <v>63.122807017543863</v>
      </c>
      <c r="U778" t="s">
        <v>8329</v>
      </c>
      <c r="V778" t="s">
        <v>8331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v>1372721577</v>
      </c>
      <c r="K779" s="13" t="str">
        <f t="shared" si="74"/>
        <v>1372721577.577</v>
      </c>
      <c r="L779" s="12">
        <f t="shared" si="75"/>
        <v>41456.981221956019</v>
      </c>
      <c r="M779" s="13" t="str">
        <f t="shared" si="76"/>
        <v>1375313577.577</v>
      </c>
      <c r="N779" s="12">
        <f t="shared" si="77"/>
        <v>41486.981221956019</v>
      </c>
      <c r="O779" t="b">
        <v>0</v>
      </c>
      <c r="P779">
        <v>3</v>
      </c>
      <c r="Q779" t="b">
        <v>0</v>
      </c>
      <c r="R779" t="s">
        <v>8275</v>
      </c>
      <c r="S779" s="5">
        <f t="shared" si="72"/>
        <v>7.0000000000000001E-3</v>
      </c>
      <c r="T779" s="6">
        <f t="shared" si="73"/>
        <v>7</v>
      </c>
      <c r="U779" t="s">
        <v>8329</v>
      </c>
      <c r="V779" t="s">
        <v>8331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v>1396284680</v>
      </c>
      <c r="K780" s="13" t="str">
        <f t="shared" si="74"/>
        <v>1396284680.680</v>
      </c>
      <c r="L780" s="12">
        <f t="shared" si="75"/>
        <v>41729.702322685189</v>
      </c>
      <c r="M780" s="13" t="str">
        <f t="shared" si="76"/>
        <v>1398876680.680</v>
      </c>
      <c r="N780" s="12">
        <f t="shared" si="77"/>
        <v>41759.702322685189</v>
      </c>
      <c r="O780" t="b">
        <v>0</v>
      </c>
      <c r="P780">
        <v>1</v>
      </c>
      <c r="Q780" t="b">
        <v>0</v>
      </c>
      <c r="R780" t="s">
        <v>8275</v>
      </c>
      <c r="S780" s="5">
        <f t="shared" si="72"/>
        <v>4.0000000000000001E-3</v>
      </c>
      <c r="T780" s="6">
        <f t="shared" si="73"/>
        <v>2</v>
      </c>
      <c r="U780" t="s">
        <v>8329</v>
      </c>
      <c r="V780" t="s">
        <v>8331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v>1284567905</v>
      </c>
      <c r="K781" s="13" t="str">
        <f t="shared" si="74"/>
        <v>1284567905.905</v>
      </c>
      <c r="L781" s="12">
        <f t="shared" si="75"/>
        <v>40436.684096122684</v>
      </c>
      <c r="M781" s="13" t="str">
        <f t="shared" si="76"/>
        <v>1287115200.200</v>
      </c>
      <c r="N781" s="12">
        <f t="shared" si="77"/>
        <v>40466.166668981481</v>
      </c>
      <c r="O781" t="b">
        <v>0</v>
      </c>
      <c r="P781">
        <v>6</v>
      </c>
      <c r="Q781" t="b">
        <v>0</v>
      </c>
      <c r="R781" t="s">
        <v>8275</v>
      </c>
      <c r="S781" s="5">
        <f t="shared" si="72"/>
        <v>2.6666666666666668E-2</v>
      </c>
      <c r="T781" s="6">
        <f t="shared" si="73"/>
        <v>66.666666666666671</v>
      </c>
      <c r="U781" t="s">
        <v>8329</v>
      </c>
      <c r="V781" t="s">
        <v>8331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v>1301847025</v>
      </c>
      <c r="K782" s="13" t="str">
        <f t="shared" si="74"/>
        <v>1301847025.025</v>
      </c>
      <c r="L782" s="12">
        <f t="shared" si="75"/>
        <v>40636.673900752314</v>
      </c>
      <c r="M782" s="13" t="str">
        <f t="shared" si="76"/>
        <v>1304439025.025</v>
      </c>
      <c r="N782" s="12">
        <f t="shared" si="77"/>
        <v>40666.673900752314</v>
      </c>
      <c r="O782" t="b">
        <v>0</v>
      </c>
      <c r="P782">
        <v>27</v>
      </c>
      <c r="Q782" t="b">
        <v>1</v>
      </c>
      <c r="R782" t="s">
        <v>8276</v>
      </c>
      <c r="S782" s="5">
        <f t="shared" si="72"/>
        <v>1.04</v>
      </c>
      <c r="T782" s="6">
        <f t="shared" si="73"/>
        <v>38.518518518518519</v>
      </c>
      <c r="U782" t="s">
        <v>8332</v>
      </c>
      <c r="V782" t="s">
        <v>8333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v>1368057674</v>
      </c>
      <c r="K783" s="13" t="str">
        <f t="shared" si="74"/>
        <v>1368057674.674</v>
      </c>
      <c r="L783" s="12">
        <f t="shared" si="75"/>
        <v>41403.00086428241</v>
      </c>
      <c r="M783" s="13" t="str">
        <f t="shared" si="76"/>
        <v>1370649674.674</v>
      </c>
      <c r="N783" s="12">
        <f t="shared" si="77"/>
        <v>41433.00086428241</v>
      </c>
      <c r="O783" t="b">
        <v>0</v>
      </c>
      <c r="P783">
        <v>25</v>
      </c>
      <c r="Q783" t="b">
        <v>1</v>
      </c>
      <c r="R783" t="s">
        <v>8276</v>
      </c>
      <c r="S783" s="5">
        <f t="shared" si="72"/>
        <v>1.3315375</v>
      </c>
      <c r="T783" s="6">
        <f t="shared" si="73"/>
        <v>42.609200000000001</v>
      </c>
      <c r="U783" t="s">
        <v>8332</v>
      </c>
      <c r="V783" t="s">
        <v>8333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v>1343326302</v>
      </c>
      <c r="K784" s="13" t="str">
        <f t="shared" si="74"/>
        <v>1343326302.302</v>
      </c>
      <c r="L784" s="12">
        <f t="shared" si="75"/>
        <v>41116.75812849537</v>
      </c>
      <c r="M784" s="13" t="str">
        <f t="shared" si="76"/>
        <v>1345918302.302</v>
      </c>
      <c r="N784" s="12">
        <f t="shared" si="77"/>
        <v>41146.75812849537</v>
      </c>
      <c r="O784" t="b">
        <v>0</v>
      </c>
      <c r="P784">
        <v>14</v>
      </c>
      <c r="Q784" t="b">
        <v>1</v>
      </c>
      <c r="R784" t="s">
        <v>8276</v>
      </c>
      <c r="S784" s="5">
        <f t="shared" si="72"/>
        <v>1</v>
      </c>
      <c r="T784" s="6">
        <f t="shared" si="73"/>
        <v>50</v>
      </c>
      <c r="U784" t="s">
        <v>8332</v>
      </c>
      <c r="V784" t="s">
        <v>8333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v>1332182049</v>
      </c>
      <c r="K785" s="13" t="str">
        <f t="shared" si="74"/>
        <v>1332182049.049</v>
      </c>
      <c r="L785" s="12">
        <f t="shared" si="75"/>
        <v>40987.773715844909</v>
      </c>
      <c r="M785" s="13" t="str">
        <f t="shared" si="76"/>
        <v>1335564000.000</v>
      </c>
      <c r="N785" s="12">
        <f t="shared" si="77"/>
        <v>41026.916666666664</v>
      </c>
      <c r="O785" t="b">
        <v>0</v>
      </c>
      <c r="P785">
        <v>35</v>
      </c>
      <c r="Q785" t="b">
        <v>1</v>
      </c>
      <c r="R785" t="s">
        <v>8276</v>
      </c>
      <c r="S785" s="5">
        <f t="shared" si="72"/>
        <v>1.4813333333333334</v>
      </c>
      <c r="T785" s="6">
        <f t="shared" si="73"/>
        <v>63.485714285714288</v>
      </c>
      <c r="U785" t="s">
        <v>8332</v>
      </c>
      <c r="V785" t="s">
        <v>8333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v>1391571319</v>
      </c>
      <c r="K786" s="13" t="str">
        <f t="shared" si="74"/>
        <v>1391571319.319</v>
      </c>
      <c r="L786" s="12">
        <f t="shared" si="75"/>
        <v>41675.149529155096</v>
      </c>
      <c r="M786" s="13" t="str">
        <f t="shared" si="76"/>
        <v>1395023719.719</v>
      </c>
      <c r="N786" s="12">
        <f t="shared" si="77"/>
        <v>41715.107867118058</v>
      </c>
      <c r="O786" t="b">
        <v>0</v>
      </c>
      <c r="P786">
        <v>10</v>
      </c>
      <c r="Q786" t="b">
        <v>1</v>
      </c>
      <c r="R786" t="s">
        <v>8276</v>
      </c>
      <c r="S786" s="5">
        <f t="shared" si="72"/>
        <v>1.0249999999999999</v>
      </c>
      <c r="T786" s="6">
        <f t="shared" si="73"/>
        <v>102.5</v>
      </c>
      <c r="U786" t="s">
        <v>8332</v>
      </c>
      <c r="V786" t="s">
        <v>8333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v>1359468915</v>
      </c>
      <c r="K787" s="13" t="str">
        <f t="shared" si="74"/>
        <v>1359468915.915</v>
      </c>
      <c r="L787" s="12">
        <f t="shared" si="75"/>
        <v>41303.593934201388</v>
      </c>
      <c r="M787" s="13" t="str">
        <f t="shared" si="76"/>
        <v>1362060915.915</v>
      </c>
      <c r="N787" s="12">
        <f t="shared" si="77"/>
        <v>41333.593934201388</v>
      </c>
      <c r="O787" t="b">
        <v>0</v>
      </c>
      <c r="P787">
        <v>29</v>
      </c>
      <c r="Q787" t="b">
        <v>1</v>
      </c>
      <c r="R787" t="s">
        <v>8276</v>
      </c>
      <c r="S787" s="5">
        <f t="shared" si="72"/>
        <v>1.8062799999999999</v>
      </c>
      <c r="T787" s="6">
        <f t="shared" si="73"/>
        <v>31.142758620689655</v>
      </c>
      <c r="U787" t="s">
        <v>8332</v>
      </c>
      <c r="V787" t="s">
        <v>8333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v>1331774434</v>
      </c>
      <c r="K788" s="13" t="str">
        <f t="shared" si="74"/>
        <v>1331774434.434</v>
      </c>
      <c r="L788" s="12">
        <f t="shared" si="75"/>
        <v>40983.055954097224</v>
      </c>
      <c r="M788" s="13" t="str">
        <f t="shared" si="76"/>
        <v>1336751220.220</v>
      </c>
      <c r="N788" s="12">
        <f t="shared" si="77"/>
        <v>41040.657641435188</v>
      </c>
      <c r="O788" t="b">
        <v>0</v>
      </c>
      <c r="P788">
        <v>44</v>
      </c>
      <c r="Q788" t="b">
        <v>1</v>
      </c>
      <c r="R788" t="s">
        <v>8276</v>
      </c>
      <c r="S788" s="5">
        <f t="shared" si="72"/>
        <v>1.4279999999999999</v>
      </c>
      <c r="T788" s="6">
        <f t="shared" si="73"/>
        <v>162.27272727272728</v>
      </c>
      <c r="U788" t="s">
        <v>8332</v>
      </c>
      <c r="V788" t="s">
        <v>8333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v>1380726226</v>
      </c>
      <c r="K789" s="13" t="str">
        <f t="shared" si="74"/>
        <v>1380726226.226</v>
      </c>
      <c r="L789" s="12">
        <f t="shared" si="75"/>
        <v>41549.627618356484</v>
      </c>
      <c r="M789" s="13" t="str">
        <f t="shared" si="76"/>
        <v>1383318226.226</v>
      </c>
      <c r="N789" s="12">
        <f t="shared" si="77"/>
        <v>41579.627618356484</v>
      </c>
      <c r="O789" t="b">
        <v>0</v>
      </c>
      <c r="P789">
        <v>17</v>
      </c>
      <c r="Q789" t="b">
        <v>1</v>
      </c>
      <c r="R789" t="s">
        <v>8276</v>
      </c>
      <c r="S789" s="5">
        <f t="shared" si="72"/>
        <v>1.1416666666666666</v>
      </c>
      <c r="T789" s="6">
        <f t="shared" si="73"/>
        <v>80.588235294117652</v>
      </c>
      <c r="U789" t="s">
        <v>8332</v>
      </c>
      <c r="V789" t="s">
        <v>8333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v>1338336588</v>
      </c>
      <c r="K790" s="13" t="str">
        <f t="shared" si="74"/>
        <v>1338336588.588</v>
      </c>
      <c r="L790" s="12">
        <f t="shared" si="75"/>
        <v>41059.006812361113</v>
      </c>
      <c r="M790" s="13" t="str">
        <f t="shared" si="76"/>
        <v>1341633540.540</v>
      </c>
      <c r="N790" s="12">
        <f t="shared" si="77"/>
        <v>41097.165978472221</v>
      </c>
      <c r="O790" t="b">
        <v>0</v>
      </c>
      <c r="P790">
        <v>34</v>
      </c>
      <c r="Q790" t="b">
        <v>1</v>
      </c>
      <c r="R790" t="s">
        <v>8276</v>
      </c>
      <c r="S790" s="5">
        <f t="shared" si="72"/>
        <v>2.03505</v>
      </c>
      <c r="T790" s="6">
        <f t="shared" si="73"/>
        <v>59.85441176470588</v>
      </c>
      <c r="U790" t="s">
        <v>8332</v>
      </c>
      <c r="V790" t="s">
        <v>8333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v>1357187280</v>
      </c>
      <c r="K791" s="13" t="str">
        <f t="shared" si="74"/>
        <v>1357187280.280</v>
      </c>
      <c r="L791" s="12">
        <f t="shared" si="75"/>
        <v>41277.186114351854</v>
      </c>
      <c r="M791" s="13" t="str">
        <f t="shared" si="76"/>
        <v>1358755140.140</v>
      </c>
      <c r="N791" s="12">
        <f t="shared" si="77"/>
        <v>41295.332640509259</v>
      </c>
      <c r="O791" t="b">
        <v>0</v>
      </c>
      <c r="P791">
        <v>14</v>
      </c>
      <c r="Q791" t="b">
        <v>1</v>
      </c>
      <c r="R791" t="s">
        <v>8276</v>
      </c>
      <c r="S791" s="5">
        <f t="shared" si="72"/>
        <v>1.0941176470588236</v>
      </c>
      <c r="T791" s="6">
        <f t="shared" si="73"/>
        <v>132.85714285714286</v>
      </c>
      <c r="U791" t="s">
        <v>8332</v>
      </c>
      <c r="V791" t="s">
        <v>8333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v>1357088939</v>
      </c>
      <c r="K792" s="13" t="str">
        <f t="shared" si="74"/>
        <v>1357088939.939</v>
      </c>
      <c r="L792" s="12">
        <f t="shared" si="75"/>
        <v>41276.047915960648</v>
      </c>
      <c r="M792" s="13" t="str">
        <f t="shared" si="76"/>
        <v>1359680939.939</v>
      </c>
      <c r="N792" s="12">
        <f t="shared" si="77"/>
        <v>41306.047915960648</v>
      </c>
      <c r="O792" t="b">
        <v>0</v>
      </c>
      <c r="P792">
        <v>156</v>
      </c>
      <c r="Q792" t="b">
        <v>1</v>
      </c>
      <c r="R792" t="s">
        <v>8276</v>
      </c>
      <c r="S792" s="5">
        <f t="shared" si="72"/>
        <v>1.443746</v>
      </c>
      <c r="T792" s="6">
        <f t="shared" si="73"/>
        <v>92.547820512820508</v>
      </c>
      <c r="U792" t="s">
        <v>8332</v>
      </c>
      <c r="V792" t="s">
        <v>8333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v>1381430646</v>
      </c>
      <c r="K793" s="13" t="str">
        <f t="shared" si="74"/>
        <v>1381430646.646</v>
      </c>
      <c r="L793" s="12">
        <f t="shared" si="75"/>
        <v>41557.780632476853</v>
      </c>
      <c r="M793" s="13" t="str">
        <f t="shared" si="76"/>
        <v>1384322340.340</v>
      </c>
      <c r="N793" s="12">
        <f t="shared" si="77"/>
        <v>41591.24930949074</v>
      </c>
      <c r="O793" t="b">
        <v>0</v>
      </c>
      <c r="P793">
        <v>128</v>
      </c>
      <c r="Q793" t="b">
        <v>1</v>
      </c>
      <c r="R793" t="s">
        <v>8276</v>
      </c>
      <c r="S793" s="5">
        <f t="shared" si="72"/>
        <v>1.0386666666666666</v>
      </c>
      <c r="T793" s="6">
        <f t="shared" si="73"/>
        <v>60.859375</v>
      </c>
      <c r="U793" t="s">
        <v>8332</v>
      </c>
      <c r="V793" t="s">
        <v>8333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v>1381265883</v>
      </c>
      <c r="K794" s="13" t="str">
        <f t="shared" si="74"/>
        <v>1381265883.883</v>
      </c>
      <c r="L794" s="12">
        <f t="shared" si="75"/>
        <v>41555.873656053242</v>
      </c>
      <c r="M794" s="13" t="str">
        <f t="shared" si="76"/>
        <v>1383861483.483</v>
      </c>
      <c r="N794" s="12">
        <f t="shared" si="77"/>
        <v>41585.915318090279</v>
      </c>
      <c r="O794" t="b">
        <v>0</v>
      </c>
      <c r="P794">
        <v>60</v>
      </c>
      <c r="Q794" t="b">
        <v>1</v>
      </c>
      <c r="R794" t="s">
        <v>8276</v>
      </c>
      <c r="S794" s="5">
        <f t="shared" si="72"/>
        <v>1.0044440000000001</v>
      </c>
      <c r="T794" s="6">
        <f t="shared" si="73"/>
        <v>41.851833333333339</v>
      </c>
      <c r="U794" t="s">
        <v>8332</v>
      </c>
      <c r="V794" t="s">
        <v>8333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v>1371491244</v>
      </c>
      <c r="K795" s="13" t="str">
        <f t="shared" si="74"/>
        <v>1371491244.244</v>
      </c>
      <c r="L795" s="12">
        <f t="shared" si="75"/>
        <v>41442.741252824075</v>
      </c>
      <c r="M795" s="13" t="str">
        <f t="shared" si="76"/>
        <v>1372827540.540</v>
      </c>
      <c r="N795" s="12">
        <f t="shared" si="77"/>
        <v>41458.207645138886</v>
      </c>
      <c r="O795" t="b">
        <v>0</v>
      </c>
      <c r="P795">
        <v>32</v>
      </c>
      <c r="Q795" t="b">
        <v>1</v>
      </c>
      <c r="R795" t="s">
        <v>8276</v>
      </c>
      <c r="S795" s="5">
        <f t="shared" si="72"/>
        <v>1.0277927272727272</v>
      </c>
      <c r="T795" s="6">
        <f t="shared" si="73"/>
        <v>88.325937499999995</v>
      </c>
      <c r="U795" t="s">
        <v>8332</v>
      </c>
      <c r="V795" t="s">
        <v>8333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v>1310438737</v>
      </c>
      <c r="K796" s="13" t="str">
        <f t="shared" si="74"/>
        <v>1310438737.737</v>
      </c>
      <c r="L796" s="12">
        <f t="shared" si="75"/>
        <v>40736.115020104167</v>
      </c>
      <c r="M796" s="13" t="str">
        <f t="shared" si="76"/>
        <v>1315242360.360</v>
      </c>
      <c r="N796" s="12">
        <f t="shared" si="77"/>
        <v>40791.712504166666</v>
      </c>
      <c r="O796" t="b">
        <v>0</v>
      </c>
      <c r="P796">
        <v>53</v>
      </c>
      <c r="Q796" t="b">
        <v>1</v>
      </c>
      <c r="R796" t="s">
        <v>8276</v>
      </c>
      <c r="S796" s="5">
        <f t="shared" si="72"/>
        <v>1.0531250000000001</v>
      </c>
      <c r="T796" s="6">
        <f t="shared" si="73"/>
        <v>158.96226415094338</v>
      </c>
      <c r="U796" t="s">
        <v>8332</v>
      </c>
      <c r="V796" t="s">
        <v>8333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v>1330094566</v>
      </c>
      <c r="K797" s="13" t="str">
        <f t="shared" si="74"/>
        <v>1330094566.566</v>
      </c>
      <c r="L797" s="12">
        <f t="shared" si="75"/>
        <v>40963.613038958334</v>
      </c>
      <c r="M797" s="13" t="str">
        <f t="shared" si="76"/>
        <v>1333774740.740</v>
      </c>
      <c r="N797" s="12">
        <f t="shared" si="77"/>
        <v>41006.207647453703</v>
      </c>
      <c r="O797" t="b">
        <v>0</v>
      </c>
      <c r="P797">
        <v>184</v>
      </c>
      <c r="Q797" t="b">
        <v>1</v>
      </c>
      <c r="R797" t="s">
        <v>8276</v>
      </c>
      <c r="S797" s="5">
        <f t="shared" si="72"/>
        <v>1.1178571428571429</v>
      </c>
      <c r="T797" s="6">
        <f t="shared" si="73"/>
        <v>85.054347826086953</v>
      </c>
      <c r="U797" t="s">
        <v>8332</v>
      </c>
      <c r="V797" t="s">
        <v>8333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v>1376687485</v>
      </c>
      <c r="K798" s="13" t="str">
        <f t="shared" si="74"/>
        <v>1376687485.485</v>
      </c>
      <c r="L798" s="12">
        <f t="shared" si="75"/>
        <v>41502.882933854162</v>
      </c>
      <c r="M798" s="13" t="str">
        <f t="shared" si="76"/>
        <v>1379279400.400</v>
      </c>
      <c r="N798" s="12">
        <f t="shared" si="77"/>
        <v>41532.881949074072</v>
      </c>
      <c r="O798" t="b">
        <v>0</v>
      </c>
      <c r="P798">
        <v>90</v>
      </c>
      <c r="Q798" t="b">
        <v>1</v>
      </c>
      <c r="R798" t="s">
        <v>8276</v>
      </c>
      <c r="S798" s="5">
        <f t="shared" si="72"/>
        <v>1.0135000000000001</v>
      </c>
      <c r="T798" s="6">
        <f t="shared" si="73"/>
        <v>112.61111111111111</v>
      </c>
      <c r="U798" t="s">
        <v>8332</v>
      </c>
      <c r="V798" t="s">
        <v>8333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v>1332978688</v>
      </c>
      <c r="K799" s="13" t="str">
        <f t="shared" si="74"/>
        <v>1332978688.688</v>
      </c>
      <c r="L799" s="12">
        <f t="shared" si="75"/>
        <v>40996.994082037039</v>
      </c>
      <c r="M799" s="13" t="str">
        <f t="shared" si="76"/>
        <v>1335672000.000</v>
      </c>
      <c r="N799" s="12">
        <f t="shared" si="77"/>
        <v>41028.166666666664</v>
      </c>
      <c r="O799" t="b">
        <v>0</v>
      </c>
      <c r="P799">
        <v>71</v>
      </c>
      <c r="Q799" t="b">
        <v>1</v>
      </c>
      <c r="R799" t="s">
        <v>8276</v>
      </c>
      <c r="S799" s="5">
        <f t="shared" si="72"/>
        <v>1.0753333333333333</v>
      </c>
      <c r="T799" s="6">
        <f t="shared" si="73"/>
        <v>45.436619718309856</v>
      </c>
      <c r="U799" t="s">
        <v>8332</v>
      </c>
      <c r="V799" t="s">
        <v>8333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v>1409494187</v>
      </c>
      <c r="K800" s="13" t="str">
        <f t="shared" si="74"/>
        <v>1409494187.187</v>
      </c>
      <c r="L800" s="12">
        <f t="shared" si="75"/>
        <v>41882.590129479169</v>
      </c>
      <c r="M800" s="13" t="str">
        <f t="shared" si="76"/>
        <v>1412086187.187</v>
      </c>
      <c r="N800" s="12">
        <f t="shared" si="77"/>
        <v>41912.590129479169</v>
      </c>
      <c r="O800" t="b">
        <v>0</v>
      </c>
      <c r="P800">
        <v>87</v>
      </c>
      <c r="Q800" t="b">
        <v>1</v>
      </c>
      <c r="R800" t="s">
        <v>8276</v>
      </c>
      <c r="S800" s="5">
        <f t="shared" si="72"/>
        <v>1.1488571428571428</v>
      </c>
      <c r="T800" s="6">
        <f t="shared" si="73"/>
        <v>46.218390804597703</v>
      </c>
      <c r="U800" t="s">
        <v>8332</v>
      </c>
      <c r="V800" t="s">
        <v>8333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v>1332950446</v>
      </c>
      <c r="K801" s="13" t="str">
        <f t="shared" si="74"/>
        <v>1332950446.446</v>
      </c>
      <c r="L801" s="12">
        <f t="shared" si="75"/>
        <v>40996.66720423611</v>
      </c>
      <c r="M801" s="13" t="str">
        <f t="shared" si="76"/>
        <v>1335542446.446</v>
      </c>
      <c r="N801" s="12">
        <f t="shared" si="77"/>
        <v>41026.66720423611</v>
      </c>
      <c r="O801" t="b">
        <v>0</v>
      </c>
      <c r="P801">
        <v>28</v>
      </c>
      <c r="Q801" t="b">
        <v>1</v>
      </c>
      <c r="R801" t="s">
        <v>8276</v>
      </c>
      <c r="S801" s="5">
        <f t="shared" si="72"/>
        <v>1.0002</v>
      </c>
      <c r="T801" s="6">
        <f t="shared" si="73"/>
        <v>178.60714285714286</v>
      </c>
      <c r="U801" t="s">
        <v>8332</v>
      </c>
      <c r="V801" t="s">
        <v>8333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v>1407839054</v>
      </c>
      <c r="K802" s="13" t="str">
        <f t="shared" si="74"/>
        <v>1407839054.054</v>
      </c>
      <c r="L802" s="12">
        <f t="shared" si="75"/>
        <v>41863.43349599537</v>
      </c>
      <c r="M802" s="13" t="str">
        <f t="shared" si="76"/>
        <v>1410431054.054</v>
      </c>
      <c r="N802" s="12">
        <f t="shared" si="77"/>
        <v>41893.43349599537</v>
      </c>
      <c r="O802" t="b">
        <v>0</v>
      </c>
      <c r="P802">
        <v>56</v>
      </c>
      <c r="Q802" t="b">
        <v>1</v>
      </c>
      <c r="R802" t="s">
        <v>8276</v>
      </c>
      <c r="S802" s="5">
        <f t="shared" si="72"/>
        <v>1.5213333333333334</v>
      </c>
      <c r="T802" s="6">
        <f t="shared" si="73"/>
        <v>40.75</v>
      </c>
      <c r="U802" t="s">
        <v>8332</v>
      </c>
      <c r="V802" t="s">
        <v>8333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v>1306955120</v>
      </c>
      <c r="K803" s="13" t="str">
        <f t="shared" si="74"/>
        <v>1306955120.120</v>
      </c>
      <c r="L803" s="12">
        <f t="shared" si="75"/>
        <v>40695.795371759261</v>
      </c>
      <c r="M803" s="13" t="str">
        <f t="shared" si="76"/>
        <v>1309547120.120</v>
      </c>
      <c r="N803" s="12">
        <f t="shared" si="77"/>
        <v>40725.795371759261</v>
      </c>
      <c r="O803" t="b">
        <v>0</v>
      </c>
      <c r="P803">
        <v>51</v>
      </c>
      <c r="Q803" t="b">
        <v>1</v>
      </c>
      <c r="R803" t="s">
        <v>8276</v>
      </c>
      <c r="S803" s="5">
        <f t="shared" si="72"/>
        <v>1.1152149999999998</v>
      </c>
      <c r="T803" s="6">
        <f t="shared" si="73"/>
        <v>43.733921568627444</v>
      </c>
      <c r="U803" t="s">
        <v>8332</v>
      </c>
      <c r="V803" t="s">
        <v>8333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v>1343867524</v>
      </c>
      <c r="K804" s="13" t="str">
        <f t="shared" si="74"/>
        <v>1343867524.524</v>
      </c>
      <c r="L804" s="12">
        <f t="shared" si="75"/>
        <v>41123.022274583331</v>
      </c>
      <c r="M804" s="13" t="str">
        <f t="shared" si="76"/>
        <v>1347854700.700</v>
      </c>
      <c r="N804" s="12">
        <f t="shared" si="77"/>
        <v>41169.170146990742</v>
      </c>
      <c r="O804" t="b">
        <v>0</v>
      </c>
      <c r="P804">
        <v>75</v>
      </c>
      <c r="Q804" t="b">
        <v>1</v>
      </c>
      <c r="R804" t="s">
        <v>8276</v>
      </c>
      <c r="S804" s="5">
        <f t="shared" si="72"/>
        <v>1.0133333333333334</v>
      </c>
      <c r="T804" s="6">
        <f t="shared" si="73"/>
        <v>81.066666666666663</v>
      </c>
      <c r="U804" t="s">
        <v>8332</v>
      </c>
      <c r="V804" t="s">
        <v>8333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v>1304376478</v>
      </c>
      <c r="K805" s="13" t="str">
        <f t="shared" si="74"/>
        <v>1304376478.478</v>
      </c>
      <c r="L805" s="12">
        <f t="shared" si="75"/>
        <v>40665.949982384256</v>
      </c>
      <c r="M805" s="13" t="str">
        <f t="shared" si="76"/>
        <v>1306630800.800</v>
      </c>
      <c r="N805" s="12">
        <f t="shared" si="77"/>
        <v>40692.041675925924</v>
      </c>
      <c r="O805" t="b">
        <v>0</v>
      </c>
      <c r="P805">
        <v>38</v>
      </c>
      <c r="Q805" t="b">
        <v>1</v>
      </c>
      <c r="R805" t="s">
        <v>8276</v>
      </c>
      <c r="S805" s="5">
        <f t="shared" si="72"/>
        <v>1.232608695652174</v>
      </c>
      <c r="T805" s="6">
        <f t="shared" si="73"/>
        <v>74.60526315789474</v>
      </c>
      <c r="U805" t="s">
        <v>8332</v>
      </c>
      <c r="V805" t="s">
        <v>8333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v>1309919526</v>
      </c>
      <c r="K806" s="13" t="str">
        <f t="shared" si="74"/>
        <v>1309919526.526</v>
      </c>
      <c r="L806" s="12">
        <f t="shared" si="75"/>
        <v>40730.105631087965</v>
      </c>
      <c r="M806" s="13" t="str">
        <f t="shared" si="76"/>
        <v>1311393540.540</v>
      </c>
      <c r="N806" s="12">
        <f t="shared" si="77"/>
        <v>40747.165978472221</v>
      </c>
      <c r="O806" t="b">
        <v>0</v>
      </c>
      <c r="P806">
        <v>18</v>
      </c>
      <c r="Q806" t="b">
        <v>1</v>
      </c>
      <c r="R806" t="s">
        <v>8276</v>
      </c>
      <c r="S806" s="5">
        <f t="shared" si="72"/>
        <v>1</v>
      </c>
      <c r="T806" s="6">
        <f t="shared" si="73"/>
        <v>305.55555555555554</v>
      </c>
      <c r="U806" t="s">
        <v>8332</v>
      </c>
      <c r="V806" t="s">
        <v>8333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v>1306525512</v>
      </c>
      <c r="K807" s="13" t="str">
        <f t="shared" si="74"/>
        <v>1306525512.512</v>
      </c>
      <c r="L807" s="12">
        <f t="shared" si="75"/>
        <v>40690.823061481482</v>
      </c>
      <c r="M807" s="13" t="str">
        <f t="shared" si="76"/>
        <v>1310857200.200</v>
      </c>
      <c r="N807" s="12">
        <f t="shared" si="77"/>
        <v>40740.958335648145</v>
      </c>
      <c r="O807" t="b">
        <v>0</v>
      </c>
      <c r="P807">
        <v>54</v>
      </c>
      <c r="Q807" t="b">
        <v>1</v>
      </c>
      <c r="R807" t="s">
        <v>8276</v>
      </c>
      <c r="S807" s="5">
        <f t="shared" si="72"/>
        <v>1.05</v>
      </c>
      <c r="T807" s="6">
        <f t="shared" si="73"/>
        <v>58.333333333333336</v>
      </c>
      <c r="U807" t="s">
        <v>8332</v>
      </c>
      <c r="V807" t="s">
        <v>8333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v>1312821339</v>
      </c>
      <c r="K808" s="13" t="str">
        <f t="shared" si="74"/>
        <v>1312821339.339</v>
      </c>
      <c r="L808" s="12">
        <f t="shared" si="75"/>
        <v>40763.691427534723</v>
      </c>
      <c r="M808" s="13" t="str">
        <f t="shared" si="76"/>
        <v>1315413339.339</v>
      </c>
      <c r="N808" s="12">
        <f t="shared" si="77"/>
        <v>40793.691427534723</v>
      </c>
      <c r="O808" t="b">
        <v>0</v>
      </c>
      <c r="P808">
        <v>71</v>
      </c>
      <c r="Q808" t="b">
        <v>1</v>
      </c>
      <c r="R808" t="s">
        <v>8276</v>
      </c>
      <c r="S808" s="5">
        <f t="shared" si="72"/>
        <v>1.0443750000000001</v>
      </c>
      <c r="T808" s="6">
        <f t="shared" si="73"/>
        <v>117.67605633802818</v>
      </c>
      <c r="U808" t="s">
        <v>8332</v>
      </c>
      <c r="V808" t="s">
        <v>8333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v>1485270311</v>
      </c>
      <c r="K809" s="13" t="str">
        <f t="shared" si="74"/>
        <v>1485270311.311</v>
      </c>
      <c r="L809" s="12">
        <f t="shared" si="75"/>
        <v>42759.628603136574</v>
      </c>
      <c r="M809" s="13" t="str">
        <f t="shared" si="76"/>
        <v>1488333600.600</v>
      </c>
      <c r="N809" s="12">
        <f t="shared" si="77"/>
        <v>42795.083340277779</v>
      </c>
      <c r="O809" t="b">
        <v>0</v>
      </c>
      <c r="P809">
        <v>57</v>
      </c>
      <c r="Q809" t="b">
        <v>1</v>
      </c>
      <c r="R809" t="s">
        <v>8276</v>
      </c>
      <c r="S809" s="5">
        <f t="shared" si="72"/>
        <v>1.05125</v>
      </c>
      <c r="T809" s="6">
        <f t="shared" si="73"/>
        <v>73.771929824561397</v>
      </c>
      <c r="U809" t="s">
        <v>8332</v>
      </c>
      <c r="V809" t="s">
        <v>8333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v>1416363886</v>
      </c>
      <c r="K810" s="13" t="str">
        <f t="shared" si="74"/>
        <v>1416363886.886</v>
      </c>
      <c r="L810" s="12">
        <f t="shared" si="75"/>
        <v>41962.10054266204</v>
      </c>
      <c r="M810" s="13" t="str">
        <f t="shared" si="76"/>
        <v>1419224340.340</v>
      </c>
      <c r="N810" s="12">
        <f t="shared" si="77"/>
        <v>41995.207642824069</v>
      </c>
      <c r="O810" t="b">
        <v>0</v>
      </c>
      <c r="P810">
        <v>43</v>
      </c>
      <c r="Q810" t="b">
        <v>1</v>
      </c>
      <c r="R810" t="s">
        <v>8276</v>
      </c>
      <c r="S810" s="5">
        <f t="shared" si="72"/>
        <v>1</v>
      </c>
      <c r="T810" s="6">
        <f t="shared" si="73"/>
        <v>104.65116279069767</v>
      </c>
      <c r="U810" t="s">
        <v>8332</v>
      </c>
      <c r="V810" t="s">
        <v>8333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v>1387569630</v>
      </c>
      <c r="K811" s="13" t="str">
        <f t="shared" si="74"/>
        <v>1387569630.630</v>
      </c>
      <c r="L811" s="12">
        <f t="shared" si="75"/>
        <v>41628.833687847226</v>
      </c>
      <c r="M811" s="13" t="str">
        <f t="shared" si="76"/>
        <v>1390161630.630</v>
      </c>
      <c r="N811" s="12">
        <f t="shared" si="77"/>
        <v>41658.833687847226</v>
      </c>
      <c r="O811" t="b">
        <v>0</v>
      </c>
      <c r="P811">
        <v>52</v>
      </c>
      <c r="Q811" t="b">
        <v>1</v>
      </c>
      <c r="R811" t="s">
        <v>8276</v>
      </c>
      <c r="S811" s="5">
        <f t="shared" si="72"/>
        <v>1.03775</v>
      </c>
      <c r="T811" s="6">
        <f t="shared" si="73"/>
        <v>79.82692307692308</v>
      </c>
      <c r="U811" t="s">
        <v>8332</v>
      </c>
      <c r="V811" t="s">
        <v>8333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v>1343870462</v>
      </c>
      <c r="K812" s="13" t="str">
        <f t="shared" si="74"/>
        <v>1343870462.462</v>
      </c>
      <c r="L812" s="12">
        <f t="shared" si="75"/>
        <v>41123.056278495365</v>
      </c>
      <c r="M812" s="13" t="str">
        <f t="shared" si="76"/>
        <v>1346462462.462</v>
      </c>
      <c r="N812" s="12">
        <f t="shared" si="77"/>
        <v>41153.056278495365</v>
      </c>
      <c r="O812" t="b">
        <v>0</v>
      </c>
      <c r="P812">
        <v>27</v>
      </c>
      <c r="Q812" t="b">
        <v>1</v>
      </c>
      <c r="R812" t="s">
        <v>8276</v>
      </c>
      <c r="S812" s="5">
        <f t="shared" si="72"/>
        <v>1.05</v>
      </c>
      <c r="T812" s="6">
        <f t="shared" si="73"/>
        <v>58.333333333333336</v>
      </c>
      <c r="U812" t="s">
        <v>8332</v>
      </c>
      <c r="V812" t="s">
        <v>8333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v>1371569202</v>
      </c>
      <c r="K813" s="13" t="str">
        <f t="shared" si="74"/>
        <v>1371569202.202</v>
      </c>
      <c r="L813" s="12">
        <f t="shared" si="75"/>
        <v>41443.643544004626</v>
      </c>
      <c r="M813" s="13" t="str">
        <f t="shared" si="76"/>
        <v>1373475120.120</v>
      </c>
      <c r="N813" s="12">
        <f t="shared" si="77"/>
        <v>41465.702779166662</v>
      </c>
      <c r="O813" t="b">
        <v>0</v>
      </c>
      <c r="P813">
        <v>12</v>
      </c>
      <c r="Q813" t="b">
        <v>1</v>
      </c>
      <c r="R813" t="s">
        <v>8276</v>
      </c>
      <c r="S813" s="5">
        <f t="shared" si="72"/>
        <v>1.04</v>
      </c>
      <c r="T813" s="6">
        <f t="shared" si="73"/>
        <v>86.666666666666671</v>
      </c>
      <c r="U813" t="s">
        <v>8332</v>
      </c>
      <c r="V813" t="s">
        <v>8333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v>1357604752</v>
      </c>
      <c r="K814" s="13" t="str">
        <f t="shared" si="74"/>
        <v>1357604752.752</v>
      </c>
      <c r="L814" s="12">
        <f t="shared" si="75"/>
        <v>41282.017971666668</v>
      </c>
      <c r="M814" s="13" t="str">
        <f t="shared" si="76"/>
        <v>1362146280.280</v>
      </c>
      <c r="N814" s="12">
        <f t="shared" si="77"/>
        <v>41334.581947685183</v>
      </c>
      <c r="O814" t="b">
        <v>0</v>
      </c>
      <c r="P814">
        <v>33</v>
      </c>
      <c r="Q814" t="b">
        <v>1</v>
      </c>
      <c r="R814" t="s">
        <v>8276</v>
      </c>
      <c r="S814" s="5">
        <f t="shared" si="72"/>
        <v>1.5183333333333333</v>
      </c>
      <c r="T814" s="6">
        <f t="shared" si="73"/>
        <v>27.606060606060606</v>
      </c>
      <c r="U814" t="s">
        <v>8332</v>
      </c>
      <c r="V814" t="s">
        <v>8333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v>1340233365</v>
      </c>
      <c r="K815" s="13" t="str">
        <f t="shared" si="74"/>
        <v>1340233365.365</v>
      </c>
      <c r="L815" s="12">
        <f t="shared" si="75"/>
        <v>41080.960247280091</v>
      </c>
      <c r="M815" s="13" t="str">
        <f t="shared" si="76"/>
        <v>1342825365.365</v>
      </c>
      <c r="N815" s="12">
        <f t="shared" si="77"/>
        <v>41110.960247280091</v>
      </c>
      <c r="O815" t="b">
        <v>0</v>
      </c>
      <c r="P815">
        <v>96</v>
      </c>
      <c r="Q815" t="b">
        <v>1</v>
      </c>
      <c r="R815" t="s">
        <v>8276</v>
      </c>
      <c r="S815" s="5">
        <f t="shared" si="72"/>
        <v>1.59996</v>
      </c>
      <c r="T815" s="6">
        <f t="shared" si="73"/>
        <v>24.999375000000001</v>
      </c>
      <c r="U815" t="s">
        <v>8332</v>
      </c>
      <c r="V815" t="s">
        <v>8333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v>1305568201</v>
      </c>
      <c r="K816" s="13" t="str">
        <f t="shared" si="74"/>
        <v>1305568201.201</v>
      </c>
      <c r="L816" s="12">
        <f t="shared" si="75"/>
        <v>40679.743069456017</v>
      </c>
      <c r="M816" s="13" t="str">
        <f t="shared" si="76"/>
        <v>1306865040.040</v>
      </c>
      <c r="N816" s="12">
        <f t="shared" si="77"/>
        <v>40694.752778240741</v>
      </c>
      <c r="O816" t="b">
        <v>0</v>
      </c>
      <c r="P816">
        <v>28</v>
      </c>
      <c r="Q816" t="b">
        <v>1</v>
      </c>
      <c r="R816" t="s">
        <v>8276</v>
      </c>
      <c r="S816" s="5">
        <f t="shared" si="72"/>
        <v>1.2729999999999999</v>
      </c>
      <c r="T816" s="6">
        <f t="shared" si="73"/>
        <v>45.464285714285715</v>
      </c>
      <c r="U816" t="s">
        <v>8332</v>
      </c>
      <c r="V816" t="s">
        <v>8333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v>1412287303</v>
      </c>
      <c r="K817" s="13" t="str">
        <f t="shared" si="74"/>
        <v>1412287303.303</v>
      </c>
      <c r="L817" s="12">
        <f t="shared" si="75"/>
        <v>41914.917862303242</v>
      </c>
      <c r="M817" s="13" t="str">
        <f t="shared" si="76"/>
        <v>1414879303.303</v>
      </c>
      <c r="N817" s="12">
        <f t="shared" si="77"/>
        <v>41944.917862303242</v>
      </c>
      <c r="O817" t="b">
        <v>0</v>
      </c>
      <c r="P817">
        <v>43</v>
      </c>
      <c r="Q817" t="b">
        <v>1</v>
      </c>
      <c r="R817" t="s">
        <v>8276</v>
      </c>
      <c r="S817" s="5">
        <f t="shared" si="72"/>
        <v>1.07</v>
      </c>
      <c r="T817" s="6">
        <f t="shared" si="73"/>
        <v>99.534883720930239</v>
      </c>
      <c r="U817" t="s">
        <v>8332</v>
      </c>
      <c r="V817" t="s">
        <v>8333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v>1362776043</v>
      </c>
      <c r="K818" s="13" t="str">
        <f t="shared" si="74"/>
        <v>1362776043.043</v>
      </c>
      <c r="L818" s="12">
        <f t="shared" si="75"/>
        <v>41341.87086855324</v>
      </c>
      <c r="M818" s="13" t="str">
        <f t="shared" si="76"/>
        <v>1365489000.000</v>
      </c>
      <c r="N818" s="12">
        <f t="shared" si="77"/>
        <v>41373.270833333336</v>
      </c>
      <c r="O818" t="b">
        <v>0</v>
      </c>
      <c r="P818">
        <v>205</v>
      </c>
      <c r="Q818" t="b">
        <v>1</v>
      </c>
      <c r="R818" t="s">
        <v>8276</v>
      </c>
      <c r="S818" s="5">
        <f t="shared" si="72"/>
        <v>1.1512214285714286</v>
      </c>
      <c r="T818" s="6">
        <f t="shared" si="73"/>
        <v>39.31</v>
      </c>
      <c r="U818" t="s">
        <v>8332</v>
      </c>
      <c r="V818" t="s">
        <v>8333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v>1326810211</v>
      </c>
      <c r="K819" s="13" t="str">
        <f t="shared" si="74"/>
        <v>1326810211.211</v>
      </c>
      <c r="L819" s="12">
        <f t="shared" si="75"/>
        <v>40925.599666793983</v>
      </c>
      <c r="M819" s="13" t="str">
        <f t="shared" si="76"/>
        <v>1331441940.940</v>
      </c>
      <c r="N819" s="12">
        <f t="shared" si="77"/>
        <v>40979.207649768519</v>
      </c>
      <c r="O819" t="b">
        <v>0</v>
      </c>
      <c r="P819">
        <v>23</v>
      </c>
      <c r="Q819" t="b">
        <v>1</v>
      </c>
      <c r="R819" t="s">
        <v>8276</v>
      </c>
      <c r="S819" s="5">
        <f t="shared" si="72"/>
        <v>1.3711066666666665</v>
      </c>
      <c r="T819" s="6">
        <f t="shared" si="73"/>
        <v>89.419999999999987</v>
      </c>
      <c r="U819" t="s">
        <v>8332</v>
      </c>
      <c r="V819" t="s">
        <v>8333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v>1343682681</v>
      </c>
      <c r="K820" s="13" t="str">
        <f t="shared" si="74"/>
        <v>1343682681.681</v>
      </c>
      <c r="L820" s="12">
        <f t="shared" si="75"/>
        <v>41120.882889826389</v>
      </c>
      <c r="M820" s="13" t="str">
        <f t="shared" si="76"/>
        <v>1344358860.860</v>
      </c>
      <c r="N820" s="12">
        <f t="shared" si="77"/>
        <v>41128.709037731482</v>
      </c>
      <c r="O820" t="b">
        <v>0</v>
      </c>
      <c r="P820">
        <v>19</v>
      </c>
      <c r="Q820" t="b">
        <v>1</v>
      </c>
      <c r="R820" t="s">
        <v>8276</v>
      </c>
      <c r="S820" s="5">
        <f t="shared" si="72"/>
        <v>1.5571428571428572</v>
      </c>
      <c r="T820" s="6">
        <f t="shared" si="73"/>
        <v>28.684210526315791</v>
      </c>
      <c r="U820" t="s">
        <v>8332</v>
      </c>
      <c r="V820" t="s">
        <v>8333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v>1386806254</v>
      </c>
      <c r="K821" s="13" t="str">
        <f t="shared" si="74"/>
        <v>1386806254.254</v>
      </c>
      <c r="L821" s="12">
        <f t="shared" si="75"/>
        <v>41619.998313124997</v>
      </c>
      <c r="M821" s="13" t="str">
        <f t="shared" si="76"/>
        <v>1387601040.040</v>
      </c>
      <c r="N821" s="12">
        <f t="shared" si="77"/>
        <v>41629.197222685187</v>
      </c>
      <c r="O821" t="b">
        <v>0</v>
      </c>
      <c r="P821">
        <v>14</v>
      </c>
      <c r="Q821" t="b">
        <v>1</v>
      </c>
      <c r="R821" t="s">
        <v>8276</v>
      </c>
      <c r="S821" s="5">
        <f t="shared" si="72"/>
        <v>1.0874999999999999</v>
      </c>
      <c r="T821" s="6">
        <f t="shared" si="73"/>
        <v>31.071428571428573</v>
      </c>
      <c r="U821" t="s">
        <v>8332</v>
      </c>
      <c r="V821" t="s">
        <v>8333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v>1399666342</v>
      </c>
      <c r="K822" s="13" t="str">
        <f t="shared" si="74"/>
        <v>1399666342.342</v>
      </c>
      <c r="L822" s="12">
        <f t="shared" si="75"/>
        <v>41768.84192525463</v>
      </c>
      <c r="M822" s="13" t="str">
        <f t="shared" si="76"/>
        <v>1402290000.000</v>
      </c>
      <c r="N822" s="12">
        <f t="shared" si="77"/>
        <v>41799.208333333336</v>
      </c>
      <c r="O822" t="b">
        <v>0</v>
      </c>
      <c r="P822">
        <v>38</v>
      </c>
      <c r="Q822" t="b">
        <v>1</v>
      </c>
      <c r="R822" t="s">
        <v>8276</v>
      </c>
      <c r="S822" s="5">
        <f t="shared" si="72"/>
        <v>1.3405</v>
      </c>
      <c r="T822" s="6">
        <f t="shared" si="73"/>
        <v>70.55263157894737</v>
      </c>
      <c r="U822" t="s">
        <v>8332</v>
      </c>
      <c r="V822" t="s">
        <v>8333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v>1427753265</v>
      </c>
      <c r="K823" s="13" t="str">
        <f t="shared" si="74"/>
        <v>1427753265.265</v>
      </c>
      <c r="L823" s="12">
        <f t="shared" si="75"/>
        <v>42093.922051678237</v>
      </c>
      <c r="M823" s="13" t="str">
        <f t="shared" si="76"/>
        <v>1430712060.060</v>
      </c>
      <c r="N823" s="12">
        <f t="shared" si="77"/>
        <v>42128.16736180555</v>
      </c>
      <c r="O823" t="b">
        <v>0</v>
      </c>
      <c r="P823">
        <v>78</v>
      </c>
      <c r="Q823" t="b">
        <v>1</v>
      </c>
      <c r="R823" t="s">
        <v>8276</v>
      </c>
      <c r="S823" s="5">
        <f t="shared" si="72"/>
        <v>1</v>
      </c>
      <c r="T823" s="6">
        <f t="shared" si="73"/>
        <v>224.12820512820514</v>
      </c>
      <c r="U823" t="s">
        <v>8332</v>
      </c>
      <c r="V823" t="s">
        <v>8333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v>1346885050</v>
      </c>
      <c r="K824" s="13" t="str">
        <f t="shared" si="74"/>
        <v>1346885050.050</v>
      </c>
      <c r="L824" s="12">
        <f t="shared" si="75"/>
        <v>41157.947338541664</v>
      </c>
      <c r="M824" s="13" t="str">
        <f t="shared" si="76"/>
        <v>1349477050.050</v>
      </c>
      <c r="N824" s="12">
        <f t="shared" si="77"/>
        <v>41187.947338541664</v>
      </c>
      <c r="O824" t="b">
        <v>0</v>
      </c>
      <c r="P824">
        <v>69</v>
      </c>
      <c r="Q824" t="b">
        <v>1</v>
      </c>
      <c r="R824" t="s">
        <v>8276</v>
      </c>
      <c r="S824" s="5">
        <f t="shared" si="72"/>
        <v>1.1916666666666667</v>
      </c>
      <c r="T824" s="6">
        <f t="shared" si="73"/>
        <v>51.811594202898547</v>
      </c>
      <c r="U824" t="s">
        <v>8332</v>
      </c>
      <c r="V824" t="s">
        <v>8333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v>1424474452</v>
      </c>
      <c r="K825" s="13" t="str">
        <f t="shared" si="74"/>
        <v>1424474452.452</v>
      </c>
      <c r="L825" s="12">
        <f t="shared" si="75"/>
        <v>42055.972829305552</v>
      </c>
      <c r="M825" s="13" t="str">
        <f t="shared" si="76"/>
        <v>1427062852.852</v>
      </c>
      <c r="N825" s="12">
        <f t="shared" si="77"/>
        <v>42085.931167268514</v>
      </c>
      <c r="O825" t="b">
        <v>0</v>
      </c>
      <c r="P825">
        <v>33</v>
      </c>
      <c r="Q825" t="b">
        <v>1</v>
      </c>
      <c r="R825" t="s">
        <v>8276</v>
      </c>
      <c r="S825" s="5">
        <f t="shared" si="72"/>
        <v>1.7949999999999999</v>
      </c>
      <c r="T825" s="6">
        <f t="shared" si="73"/>
        <v>43.515151515151516</v>
      </c>
      <c r="U825" t="s">
        <v>8332</v>
      </c>
      <c r="V825" t="s">
        <v>8333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v>1268459318</v>
      </c>
      <c r="K826" s="13" t="str">
        <f t="shared" si="74"/>
        <v>1268459318.318</v>
      </c>
      <c r="L826" s="12">
        <f t="shared" si="75"/>
        <v>40250.242110162035</v>
      </c>
      <c r="M826" s="13" t="str">
        <f t="shared" si="76"/>
        <v>1271573940.940</v>
      </c>
      <c r="N826" s="12">
        <f t="shared" si="77"/>
        <v>40286.290983101855</v>
      </c>
      <c r="O826" t="b">
        <v>0</v>
      </c>
      <c r="P826">
        <v>54</v>
      </c>
      <c r="Q826" t="b">
        <v>1</v>
      </c>
      <c r="R826" t="s">
        <v>8276</v>
      </c>
      <c r="S826" s="5">
        <f t="shared" si="72"/>
        <v>1.3438124999999999</v>
      </c>
      <c r="T826" s="6">
        <f t="shared" si="73"/>
        <v>39.816666666666663</v>
      </c>
      <c r="U826" t="s">
        <v>8332</v>
      </c>
      <c r="V826" t="s">
        <v>8333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v>1349335284</v>
      </c>
      <c r="K827" s="13" t="str">
        <f t="shared" si="74"/>
        <v>1349335284.284</v>
      </c>
      <c r="L827" s="12">
        <f t="shared" si="75"/>
        <v>41186.306531064816</v>
      </c>
      <c r="M827" s="13" t="str">
        <f t="shared" si="76"/>
        <v>1351495284.284</v>
      </c>
      <c r="N827" s="12">
        <f t="shared" si="77"/>
        <v>41211.306531064816</v>
      </c>
      <c r="O827" t="b">
        <v>0</v>
      </c>
      <c r="P827">
        <v>99</v>
      </c>
      <c r="Q827" t="b">
        <v>1</v>
      </c>
      <c r="R827" t="s">
        <v>8276</v>
      </c>
      <c r="S827" s="5">
        <f t="shared" si="72"/>
        <v>1.0043200000000001</v>
      </c>
      <c r="T827" s="6">
        <f t="shared" si="73"/>
        <v>126.8080808080808</v>
      </c>
      <c r="U827" t="s">
        <v>8332</v>
      </c>
      <c r="V827" t="s">
        <v>8333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v>1330908930</v>
      </c>
      <c r="K828" s="13" t="str">
        <f t="shared" si="74"/>
        <v>1330908930.930</v>
      </c>
      <c r="L828" s="12">
        <f t="shared" si="75"/>
        <v>40973.03855243056</v>
      </c>
      <c r="M828" s="13" t="str">
        <f t="shared" si="76"/>
        <v>1332719730.730</v>
      </c>
      <c r="N828" s="12">
        <f t="shared" si="77"/>
        <v>40993.996883449072</v>
      </c>
      <c r="O828" t="b">
        <v>0</v>
      </c>
      <c r="P828">
        <v>49</v>
      </c>
      <c r="Q828" t="b">
        <v>1</v>
      </c>
      <c r="R828" t="s">
        <v>8276</v>
      </c>
      <c r="S828" s="5">
        <f t="shared" si="72"/>
        <v>1.0145454545454546</v>
      </c>
      <c r="T828" s="6">
        <f t="shared" si="73"/>
        <v>113.87755102040816</v>
      </c>
      <c r="U828" t="s">
        <v>8332</v>
      </c>
      <c r="V828" t="s">
        <v>8333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v>1326972107</v>
      </c>
      <c r="K829" s="13" t="str">
        <f t="shared" si="74"/>
        <v>1326972107.107</v>
      </c>
      <c r="L829" s="12">
        <f t="shared" si="75"/>
        <v>40927.473461886577</v>
      </c>
      <c r="M829" s="13" t="str">
        <f t="shared" si="76"/>
        <v>1329248940.940</v>
      </c>
      <c r="N829" s="12">
        <f t="shared" si="77"/>
        <v>40953.825705324074</v>
      </c>
      <c r="O829" t="b">
        <v>0</v>
      </c>
      <c r="P829">
        <v>11</v>
      </c>
      <c r="Q829" t="b">
        <v>1</v>
      </c>
      <c r="R829" t="s">
        <v>8276</v>
      </c>
      <c r="S829" s="5">
        <f t="shared" si="72"/>
        <v>1.0333333333333334</v>
      </c>
      <c r="T829" s="6">
        <f t="shared" si="73"/>
        <v>28.181818181818183</v>
      </c>
      <c r="U829" t="s">
        <v>8332</v>
      </c>
      <c r="V829" t="s">
        <v>8333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v>1339549982</v>
      </c>
      <c r="K830" s="13" t="str">
        <f t="shared" si="74"/>
        <v>1339549982.982</v>
      </c>
      <c r="L830" s="12">
        <f t="shared" si="75"/>
        <v>41073.050728958333</v>
      </c>
      <c r="M830" s="13" t="str">
        <f t="shared" si="76"/>
        <v>1340641440.440</v>
      </c>
      <c r="N830" s="12">
        <f t="shared" si="77"/>
        <v>41085.68333842593</v>
      </c>
      <c r="O830" t="b">
        <v>0</v>
      </c>
      <c r="P830">
        <v>38</v>
      </c>
      <c r="Q830" t="b">
        <v>1</v>
      </c>
      <c r="R830" t="s">
        <v>8276</v>
      </c>
      <c r="S830" s="5">
        <f t="shared" si="72"/>
        <v>1.07</v>
      </c>
      <c r="T830" s="6">
        <f t="shared" si="73"/>
        <v>36.60526315789474</v>
      </c>
      <c r="U830" t="s">
        <v>8332</v>
      </c>
      <c r="V830" t="s">
        <v>8333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v>1463253240</v>
      </c>
      <c r="K831" s="13" t="str">
        <f t="shared" si="74"/>
        <v>1463253240.240</v>
      </c>
      <c r="L831" s="12">
        <f t="shared" si="75"/>
        <v>42504.801391666668</v>
      </c>
      <c r="M831" s="13" t="str">
        <f t="shared" si="76"/>
        <v>1468437240.240</v>
      </c>
      <c r="N831" s="12">
        <f t="shared" si="77"/>
        <v>42564.801391666668</v>
      </c>
      <c r="O831" t="b">
        <v>0</v>
      </c>
      <c r="P831">
        <v>16</v>
      </c>
      <c r="Q831" t="b">
        <v>1</v>
      </c>
      <c r="R831" t="s">
        <v>8276</v>
      </c>
      <c r="S831" s="5">
        <f t="shared" si="72"/>
        <v>1.04</v>
      </c>
      <c r="T831" s="6">
        <f t="shared" si="73"/>
        <v>32.5</v>
      </c>
      <c r="U831" t="s">
        <v>8332</v>
      </c>
      <c r="V831" t="s">
        <v>8333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v>1361363825</v>
      </c>
      <c r="K832" s="13" t="str">
        <f t="shared" si="74"/>
        <v>1361363825.825</v>
      </c>
      <c r="L832" s="12">
        <f t="shared" si="75"/>
        <v>41325.525761863428</v>
      </c>
      <c r="M832" s="13" t="str">
        <f t="shared" si="76"/>
        <v>1363952225.225</v>
      </c>
      <c r="N832" s="12">
        <f t="shared" si="77"/>
        <v>41355.484088252313</v>
      </c>
      <c r="O832" t="b">
        <v>0</v>
      </c>
      <c r="P832">
        <v>32</v>
      </c>
      <c r="Q832" t="b">
        <v>1</v>
      </c>
      <c r="R832" t="s">
        <v>8276</v>
      </c>
      <c r="S832" s="5">
        <f t="shared" si="72"/>
        <v>1.0783333333333334</v>
      </c>
      <c r="T832" s="6">
        <f t="shared" si="73"/>
        <v>60.65625</v>
      </c>
      <c r="U832" t="s">
        <v>8332</v>
      </c>
      <c r="V832" t="s">
        <v>8333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v>1332948694</v>
      </c>
      <c r="K833" s="13" t="str">
        <f t="shared" si="74"/>
        <v>1332948694.694</v>
      </c>
      <c r="L833" s="12">
        <f t="shared" si="75"/>
        <v>40996.646929328708</v>
      </c>
      <c r="M833" s="13" t="str">
        <f t="shared" si="76"/>
        <v>1335540694.694</v>
      </c>
      <c r="N833" s="12">
        <f t="shared" si="77"/>
        <v>41026.646929328708</v>
      </c>
      <c r="O833" t="b">
        <v>0</v>
      </c>
      <c r="P833">
        <v>20</v>
      </c>
      <c r="Q833" t="b">
        <v>1</v>
      </c>
      <c r="R833" t="s">
        <v>8276</v>
      </c>
      <c r="S833" s="5">
        <f t="shared" si="72"/>
        <v>2.3333333333333335</v>
      </c>
      <c r="T833" s="6">
        <f t="shared" si="73"/>
        <v>175</v>
      </c>
      <c r="U833" t="s">
        <v>8332</v>
      </c>
      <c r="V833" t="s">
        <v>8333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v>1321978335</v>
      </c>
      <c r="K834" s="13" t="str">
        <f t="shared" si="74"/>
        <v>1321978335.335</v>
      </c>
      <c r="L834" s="12">
        <f t="shared" si="75"/>
        <v>40869.675177488425</v>
      </c>
      <c r="M834" s="13" t="str">
        <f t="shared" si="76"/>
        <v>1327133580.580</v>
      </c>
      <c r="N834" s="12">
        <f t="shared" si="77"/>
        <v>40929.342367824072</v>
      </c>
      <c r="O834" t="b">
        <v>0</v>
      </c>
      <c r="P834">
        <v>154</v>
      </c>
      <c r="Q834" t="b">
        <v>1</v>
      </c>
      <c r="R834" t="s">
        <v>8276</v>
      </c>
      <c r="S834" s="5">
        <f t="shared" ref="S834:S897" si="78">E834/D834</f>
        <v>1.0060706666666666</v>
      </c>
      <c r="T834" s="6">
        <f t="shared" ref="T834:T897" si="79">E834/P834</f>
        <v>97.993896103896105</v>
      </c>
      <c r="U834" t="s">
        <v>8332</v>
      </c>
      <c r="V834" t="s">
        <v>8333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v>1395349475</v>
      </c>
      <c r="K835" s="13" t="str">
        <f t="shared" ref="K835:K898" si="80">LEFT(J835,10 )&amp; "."&amp; RIGHT(J835,3)</f>
        <v>1395349475.475</v>
      </c>
      <c r="L835" s="12">
        <f t="shared" ref="L835:L898" si="81">(((K835/60)/60)/24)+DATE(1970,1,1)</f>
        <v>41718.878188368057</v>
      </c>
      <c r="M835" s="13" t="str">
        <f t="shared" ref="M835:M898" si="82">LEFT(I835,10)&amp;"."&amp;RIGHT(I835,3)</f>
        <v>1397941475.475</v>
      </c>
      <c r="N835" s="12">
        <f t="shared" ref="N835:N898" si="83">(((M835/60)/60)/24)+DATE(1970,1,1)</f>
        <v>41748.878188368057</v>
      </c>
      <c r="O835" t="b">
        <v>0</v>
      </c>
      <c r="P835">
        <v>41</v>
      </c>
      <c r="Q835" t="b">
        <v>1</v>
      </c>
      <c r="R835" t="s">
        <v>8276</v>
      </c>
      <c r="S835" s="5">
        <f t="shared" si="78"/>
        <v>1.0166666666666666</v>
      </c>
      <c r="T835" s="6">
        <f t="shared" si="79"/>
        <v>148.78048780487805</v>
      </c>
      <c r="U835" t="s">
        <v>8332</v>
      </c>
      <c r="V835" t="s">
        <v>8333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v>1369770292</v>
      </c>
      <c r="K836" s="13" t="str">
        <f t="shared" si="80"/>
        <v>1369770292.292</v>
      </c>
      <c r="L836" s="12">
        <f t="shared" si="81"/>
        <v>41422.822827453703</v>
      </c>
      <c r="M836" s="13" t="str">
        <f t="shared" si="82"/>
        <v>1372651140.140</v>
      </c>
      <c r="N836" s="12">
        <f t="shared" si="83"/>
        <v>41456.165973842595</v>
      </c>
      <c r="O836" t="b">
        <v>0</v>
      </c>
      <c r="P836">
        <v>75</v>
      </c>
      <c r="Q836" t="b">
        <v>1</v>
      </c>
      <c r="R836" t="s">
        <v>8276</v>
      </c>
      <c r="S836" s="5">
        <f t="shared" si="78"/>
        <v>1.3101818181818181</v>
      </c>
      <c r="T836" s="6">
        <f t="shared" si="79"/>
        <v>96.08</v>
      </c>
      <c r="U836" t="s">
        <v>8332</v>
      </c>
      <c r="V836" t="s">
        <v>8333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v>1333709958</v>
      </c>
      <c r="K837" s="13" t="str">
        <f t="shared" si="80"/>
        <v>1333709958.958</v>
      </c>
      <c r="L837" s="12">
        <f t="shared" si="81"/>
        <v>41005.457858310183</v>
      </c>
      <c r="M837" s="13" t="str">
        <f t="shared" si="82"/>
        <v>1337396400.400</v>
      </c>
      <c r="N837" s="12">
        <f t="shared" si="83"/>
        <v>41048.125004629634</v>
      </c>
      <c r="O837" t="b">
        <v>0</v>
      </c>
      <c r="P837">
        <v>40</v>
      </c>
      <c r="Q837" t="b">
        <v>1</v>
      </c>
      <c r="R837" t="s">
        <v>8276</v>
      </c>
      <c r="S837" s="5">
        <f t="shared" si="78"/>
        <v>1.1725000000000001</v>
      </c>
      <c r="T837" s="6">
        <f t="shared" si="79"/>
        <v>58.625</v>
      </c>
      <c r="U837" t="s">
        <v>8332</v>
      </c>
      <c r="V837" t="s">
        <v>8333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v>1378516918</v>
      </c>
      <c r="K838" s="13" t="str">
        <f t="shared" si="80"/>
        <v>1378516918.918</v>
      </c>
      <c r="L838" s="12">
        <f t="shared" si="81"/>
        <v>41524.056931921295</v>
      </c>
      <c r="M838" s="13" t="str">
        <f t="shared" si="82"/>
        <v>1381108918.918</v>
      </c>
      <c r="N838" s="12">
        <f t="shared" si="83"/>
        <v>41554.056931921295</v>
      </c>
      <c r="O838" t="b">
        <v>0</v>
      </c>
      <c r="P838">
        <v>46</v>
      </c>
      <c r="Q838" t="b">
        <v>1</v>
      </c>
      <c r="R838" t="s">
        <v>8276</v>
      </c>
      <c r="S838" s="5">
        <f t="shared" si="78"/>
        <v>1.009304</v>
      </c>
      <c r="T838" s="6">
        <f t="shared" si="79"/>
        <v>109.70695652173914</v>
      </c>
      <c r="U838" t="s">
        <v>8332</v>
      </c>
      <c r="V838" t="s">
        <v>8333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v>1396396662</v>
      </c>
      <c r="K839" s="13" t="str">
        <f t="shared" si="80"/>
        <v>1396396662.662</v>
      </c>
      <c r="L839" s="12">
        <f t="shared" si="81"/>
        <v>41730.998410439817</v>
      </c>
      <c r="M839" s="13" t="str">
        <f t="shared" si="82"/>
        <v>1398988662.662</v>
      </c>
      <c r="N839" s="12">
        <f t="shared" si="83"/>
        <v>41760.998410439817</v>
      </c>
      <c r="O839" t="b">
        <v>0</v>
      </c>
      <c r="P839">
        <v>62</v>
      </c>
      <c r="Q839" t="b">
        <v>1</v>
      </c>
      <c r="R839" t="s">
        <v>8276</v>
      </c>
      <c r="S839" s="5">
        <f t="shared" si="78"/>
        <v>1.218</v>
      </c>
      <c r="T839" s="6">
        <f t="shared" si="79"/>
        <v>49.112903225806448</v>
      </c>
      <c r="U839" t="s">
        <v>8332</v>
      </c>
      <c r="V839" t="s">
        <v>8333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v>1324243985</v>
      </c>
      <c r="K840" s="13" t="str">
        <f t="shared" si="80"/>
        <v>1324243985.985</v>
      </c>
      <c r="L840" s="12">
        <f t="shared" si="81"/>
        <v>40895.897985937496</v>
      </c>
      <c r="M840" s="13" t="str">
        <f t="shared" si="82"/>
        <v>1326835985.985</v>
      </c>
      <c r="N840" s="12">
        <f t="shared" si="83"/>
        <v>40925.897985937496</v>
      </c>
      <c r="O840" t="b">
        <v>0</v>
      </c>
      <c r="P840">
        <v>61</v>
      </c>
      <c r="Q840" t="b">
        <v>1</v>
      </c>
      <c r="R840" t="s">
        <v>8276</v>
      </c>
      <c r="S840" s="5">
        <f t="shared" si="78"/>
        <v>1.454</v>
      </c>
      <c r="T840" s="6">
        <f t="shared" si="79"/>
        <v>47.672131147540981</v>
      </c>
      <c r="U840" t="s">
        <v>8332</v>
      </c>
      <c r="V840" t="s">
        <v>8333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v>1345745956</v>
      </c>
      <c r="K841" s="13" t="str">
        <f t="shared" si="80"/>
        <v>1345745956.956</v>
      </c>
      <c r="L841" s="12">
        <f t="shared" si="81"/>
        <v>41144.763390694447</v>
      </c>
      <c r="M841" s="13" t="str">
        <f t="shared" si="82"/>
        <v>1348337956.956</v>
      </c>
      <c r="N841" s="12">
        <f t="shared" si="83"/>
        <v>41174.763390694447</v>
      </c>
      <c r="O841" t="b">
        <v>0</v>
      </c>
      <c r="P841">
        <v>96</v>
      </c>
      <c r="Q841" t="b">
        <v>1</v>
      </c>
      <c r="R841" t="s">
        <v>8276</v>
      </c>
      <c r="S841" s="5">
        <f t="shared" si="78"/>
        <v>1.166166</v>
      </c>
      <c r="T841" s="6">
        <f t="shared" si="79"/>
        <v>60.737812499999997</v>
      </c>
      <c r="U841" t="s">
        <v>8332</v>
      </c>
      <c r="V841" t="s">
        <v>8333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v>1472102787</v>
      </c>
      <c r="K842" s="13" t="str">
        <f t="shared" si="80"/>
        <v>1472102787.787</v>
      </c>
      <c r="L842" s="12">
        <f t="shared" si="81"/>
        <v>42607.226710497678</v>
      </c>
      <c r="M842" s="13" t="str">
        <f t="shared" si="82"/>
        <v>1474694787.787</v>
      </c>
      <c r="N842" s="12">
        <f t="shared" si="83"/>
        <v>42637.226710497678</v>
      </c>
      <c r="O842" t="b">
        <v>0</v>
      </c>
      <c r="P842">
        <v>190</v>
      </c>
      <c r="Q842" t="b">
        <v>1</v>
      </c>
      <c r="R842" t="s">
        <v>8277</v>
      </c>
      <c r="S842" s="5">
        <f t="shared" si="78"/>
        <v>1.2041660000000001</v>
      </c>
      <c r="T842" s="6">
        <f t="shared" si="79"/>
        <v>63.37715789473684</v>
      </c>
      <c r="U842" t="s">
        <v>8332</v>
      </c>
      <c r="V842" t="s">
        <v>8334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v>1413058063</v>
      </c>
      <c r="K843" s="13" t="str">
        <f t="shared" si="80"/>
        <v>1413058063.063</v>
      </c>
      <c r="L843" s="12">
        <f t="shared" si="81"/>
        <v>41923.838692858801</v>
      </c>
      <c r="M843" s="13" t="str">
        <f t="shared" si="82"/>
        <v>1415653663.663</v>
      </c>
      <c r="N843" s="12">
        <f t="shared" si="83"/>
        <v>41953.880366469908</v>
      </c>
      <c r="O843" t="b">
        <v>1</v>
      </c>
      <c r="P843">
        <v>94</v>
      </c>
      <c r="Q843" t="b">
        <v>1</v>
      </c>
      <c r="R843" t="s">
        <v>8277</v>
      </c>
      <c r="S843" s="5">
        <f t="shared" si="78"/>
        <v>1.0132000000000001</v>
      </c>
      <c r="T843" s="6">
        <f t="shared" si="79"/>
        <v>53.893617021276597</v>
      </c>
      <c r="U843" t="s">
        <v>8332</v>
      </c>
      <c r="V843" t="s">
        <v>8334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v>1378735983</v>
      </c>
      <c r="K844" s="13" t="str">
        <f t="shared" si="80"/>
        <v>1378735983.983</v>
      </c>
      <c r="L844" s="12">
        <f t="shared" si="81"/>
        <v>41526.59240721065</v>
      </c>
      <c r="M844" s="13" t="str">
        <f t="shared" si="82"/>
        <v>1381723140.140</v>
      </c>
      <c r="N844" s="12">
        <f t="shared" si="83"/>
        <v>41561.165973842595</v>
      </c>
      <c r="O844" t="b">
        <v>1</v>
      </c>
      <c r="P844">
        <v>39</v>
      </c>
      <c r="Q844" t="b">
        <v>1</v>
      </c>
      <c r="R844" t="s">
        <v>8277</v>
      </c>
      <c r="S844" s="5">
        <f t="shared" si="78"/>
        <v>1.0431999999999999</v>
      </c>
      <c r="T844" s="6">
        <f t="shared" si="79"/>
        <v>66.871794871794876</v>
      </c>
      <c r="U844" t="s">
        <v>8332</v>
      </c>
      <c r="V844" t="s">
        <v>8334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v>1479708680</v>
      </c>
      <c r="K845" s="13" t="str">
        <f t="shared" si="80"/>
        <v>1479708680.680</v>
      </c>
      <c r="L845" s="12">
        <f t="shared" si="81"/>
        <v>42695.257878240736</v>
      </c>
      <c r="M845" s="13" t="str">
        <f t="shared" si="82"/>
        <v>1481184000.000</v>
      </c>
      <c r="N845" s="12">
        <f t="shared" si="83"/>
        <v>42712.333333333328</v>
      </c>
      <c r="O845" t="b">
        <v>0</v>
      </c>
      <c r="P845">
        <v>127</v>
      </c>
      <c r="Q845" t="b">
        <v>1</v>
      </c>
      <c r="R845" t="s">
        <v>8277</v>
      </c>
      <c r="S845" s="5">
        <f t="shared" si="78"/>
        <v>2.6713333333333331</v>
      </c>
      <c r="T845" s="6">
        <f t="shared" si="79"/>
        <v>63.102362204724407</v>
      </c>
      <c r="U845" t="s">
        <v>8332</v>
      </c>
      <c r="V845" t="s">
        <v>8334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v>1411489552</v>
      </c>
      <c r="K846" s="13" t="str">
        <f t="shared" si="80"/>
        <v>1411489552.552</v>
      </c>
      <c r="L846" s="12">
        <f t="shared" si="81"/>
        <v>41905.684636018515</v>
      </c>
      <c r="M846" s="13" t="str">
        <f t="shared" si="82"/>
        <v>1414817940.940</v>
      </c>
      <c r="N846" s="12">
        <f t="shared" si="83"/>
        <v>41944.207649768519</v>
      </c>
      <c r="O846" t="b">
        <v>1</v>
      </c>
      <c r="P846">
        <v>159</v>
      </c>
      <c r="Q846" t="b">
        <v>1</v>
      </c>
      <c r="R846" t="s">
        <v>8277</v>
      </c>
      <c r="S846" s="5">
        <f t="shared" si="78"/>
        <v>1.9413333333333334</v>
      </c>
      <c r="T846" s="6">
        <f t="shared" si="79"/>
        <v>36.628930817610062</v>
      </c>
      <c r="U846" t="s">
        <v>8332</v>
      </c>
      <c r="V846" t="s">
        <v>8334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v>1469595396</v>
      </c>
      <c r="K847" s="13" t="str">
        <f t="shared" si="80"/>
        <v>1469595396.396</v>
      </c>
      <c r="L847" s="12">
        <f t="shared" si="81"/>
        <v>42578.205976805555</v>
      </c>
      <c r="M847" s="13" t="str">
        <f t="shared" si="82"/>
        <v>1473047940.940</v>
      </c>
      <c r="N847" s="12">
        <f t="shared" si="83"/>
        <v>42618.165983101848</v>
      </c>
      <c r="O847" t="b">
        <v>0</v>
      </c>
      <c r="P847">
        <v>177</v>
      </c>
      <c r="Q847" t="b">
        <v>1</v>
      </c>
      <c r="R847" t="s">
        <v>8277</v>
      </c>
      <c r="S847" s="5">
        <f t="shared" si="78"/>
        <v>1.203802</v>
      </c>
      <c r="T847" s="6">
        <f t="shared" si="79"/>
        <v>34.005706214689269</v>
      </c>
      <c r="U847" t="s">
        <v>8332</v>
      </c>
      <c r="V847" t="s">
        <v>8334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v>1393233855</v>
      </c>
      <c r="K848" s="13" t="str">
        <f t="shared" si="80"/>
        <v>1393233855.855</v>
      </c>
      <c r="L848" s="12">
        <f t="shared" si="81"/>
        <v>41694.391850173612</v>
      </c>
      <c r="M848" s="13" t="str">
        <f t="shared" si="82"/>
        <v>1394460000.000</v>
      </c>
      <c r="N848" s="12">
        <f t="shared" si="83"/>
        <v>41708.583333333336</v>
      </c>
      <c r="O848" t="b">
        <v>0</v>
      </c>
      <c r="P848">
        <v>47</v>
      </c>
      <c r="Q848" t="b">
        <v>1</v>
      </c>
      <c r="R848" t="s">
        <v>8277</v>
      </c>
      <c r="S848" s="5">
        <f t="shared" si="78"/>
        <v>1.2200090909090908</v>
      </c>
      <c r="T848" s="6">
        <f t="shared" si="79"/>
        <v>28.553404255319148</v>
      </c>
      <c r="U848" t="s">
        <v>8332</v>
      </c>
      <c r="V848" t="s">
        <v>8334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v>1433963376</v>
      </c>
      <c r="K849" s="13" t="str">
        <f t="shared" si="80"/>
        <v>1433963376.376</v>
      </c>
      <c r="L849" s="12">
        <f t="shared" si="81"/>
        <v>42165.798337685184</v>
      </c>
      <c r="M849" s="13" t="str">
        <f t="shared" si="82"/>
        <v>1436555376.376</v>
      </c>
      <c r="N849" s="12">
        <f t="shared" si="83"/>
        <v>42195.798337685184</v>
      </c>
      <c r="O849" t="b">
        <v>0</v>
      </c>
      <c r="P849">
        <v>1</v>
      </c>
      <c r="Q849" t="b">
        <v>1</v>
      </c>
      <c r="R849" t="s">
        <v>8277</v>
      </c>
      <c r="S849" s="5">
        <f t="shared" si="78"/>
        <v>1</v>
      </c>
      <c r="T849" s="6">
        <f t="shared" si="79"/>
        <v>10</v>
      </c>
      <c r="U849" t="s">
        <v>8332</v>
      </c>
      <c r="V849" t="s">
        <v>8334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v>1426446033</v>
      </c>
      <c r="K850" s="13" t="str">
        <f t="shared" si="80"/>
        <v>1426446033.033</v>
      </c>
      <c r="L850" s="12">
        <f t="shared" si="81"/>
        <v>42078.792048993055</v>
      </c>
      <c r="M850" s="13" t="str">
        <f t="shared" si="82"/>
        <v>1429038033.033</v>
      </c>
      <c r="N850" s="12">
        <f t="shared" si="83"/>
        <v>42108.792048993055</v>
      </c>
      <c r="O850" t="b">
        <v>0</v>
      </c>
      <c r="P850">
        <v>16</v>
      </c>
      <c r="Q850" t="b">
        <v>1</v>
      </c>
      <c r="R850" t="s">
        <v>8277</v>
      </c>
      <c r="S850" s="5">
        <f t="shared" si="78"/>
        <v>1</v>
      </c>
      <c r="T850" s="6">
        <f t="shared" si="79"/>
        <v>18.75</v>
      </c>
      <c r="U850" t="s">
        <v>8332</v>
      </c>
      <c r="V850" t="s">
        <v>8334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v>1424057664</v>
      </c>
      <c r="K851" s="13" t="str">
        <f t="shared" si="80"/>
        <v>1424057664.664</v>
      </c>
      <c r="L851" s="12">
        <f t="shared" si="81"/>
        <v>42051.148896574072</v>
      </c>
      <c r="M851" s="13" t="str">
        <f t="shared" si="82"/>
        <v>1426473264.264</v>
      </c>
      <c r="N851" s="12">
        <f t="shared" si="83"/>
        <v>42079.107225277781</v>
      </c>
      <c r="O851" t="b">
        <v>0</v>
      </c>
      <c r="P851">
        <v>115</v>
      </c>
      <c r="Q851" t="b">
        <v>1</v>
      </c>
      <c r="R851" t="s">
        <v>8277</v>
      </c>
      <c r="S851" s="5">
        <f t="shared" si="78"/>
        <v>1.1990000000000001</v>
      </c>
      <c r="T851" s="6">
        <f t="shared" si="79"/>
        <v>41.704347826086959</v>
      </c>
      <c r="U851" t="s">
        <v>8332</v>
      </c>
      <c r="V851" t="s">
        <v>8334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v>1458762717</v>
      </c>
      <c r="K852" s="13" t="str">
        <f t="shared" si="80"/>
        <v>1458762717.717</v>
      </c>
      <c r="L852" s="12">
        <f t="shared" si="81"/>
        <v>42452.827751354169</v>
      </c>
      <c r="M852" s="13" t="str">
        <f t="shared" si="82"/>
        <v>1461560340.340</v>
      </c>
      <c r="N852" s="12">
        <f t="shared" si="83"/>
        <v>42485.207642824069</v>
      </c>
      <c r="O852" t="b">
        <v>0</v>
      </c>
      <c r="P852">
        <v>133</v>
      </c>
      <c r="Q852" t="b">
        <v>1</v>
      </c>
      <c r="R852" t="s">
        <v>8277</v>
      </c>
      <c r="S852" s="5">
        <f t="shared" si="78"/>
        <v>1.55175</v>
      </c>
      <c r="T852" s="6">
        <f t="shared" si="79"/>
        <v>46.669172932330824</v>
      </c>
      <c r="U852" t="s">
        <v>8332</v>
      </c>
      <c r="V852" t="s">
        <v>8334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v>1464815253</v>
      </c>
      <c r="K853" s="13" t="str">
        <f t="shared" si="80"/>
        <v>1464815253.253</v>
      </c>
      <c r="L853" s="12">
        <f t="shared" si="81"/>
        <v>42522.880245983797</v>
      </c>
      <c r="M853" s="13" t="str">
        <f t="shared" si="82"/>
        <v>1469994300.300</v>
      </c>
      <c r="N853" s="12">
        <f t="shared" si="83"/>
        <v>42582.822920138889</v>
      </c>
      <c r="O853" t="b">
        <v>0</v>
      </c>
      <c r="P853">
        <v>70</v>
      </c>
      <c r="Q853" t="b">
        <v>1</v>
      </c>
      <c r="R853" t="s">
        <v>8277</v>
      </c>
      <c r="S853" s="5">
        <f t="shared" si="78"/>
        <v>1.3045</v>
      </c>
      <c r="T853" s="6">
        <f t="shared" si="79"/>
        <v>37.271428571428572</v>
      </c>
      <c r="U853" t="s">
        <v>8332</v>
      </c>
      <c r="V853" t="s">
        <v>8334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v>1476386395</v>
      </c>
      <c r="K854" s="13" t="str">
        <f t="shared" si="80"/>
        <v>1476386395.395</v>
      </c>
      <c r="L854" s="12">
        <f t="shared" si="81"/>
        <v>42656.805502256946</v>
      </c>
      <c r="M854" s="13" t="str">
        <f t="shared" si="82"/>
        <v>1477342800.800</v>
      </c>
      <c r="N854" s="12">
        <f t="shared" si="83"/>
        <v>42667.875009259253</v>
      </c>
      <c r="O854" t="b">
        <v>0</v>
      </c>
      <c r="P854">
        <v>62</v>
      </c>
      <c r="Q854" t="b">
        <v>1</v>
      </c>
      <c r="R854" t="s">
        <v>8277</v>
      </c>
      <c r="S854" s="5">
        <f t="shared" si="78"/>
        <v>1.0497142857142858</v>
      </c>
      <c r="T854" s="6">
        <f t="shared" si="79"/>
        <v>59.258064516129032</v>
      </c>
      <c r="U854" t="s">
        <v>8332</v>
      </c>
      <c r="V854" t="s">
        <v>8334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v>1421524709</v>
      </c>
      <c r="K855" s="13" t="str">
        <f t="shared" si="80"/>
        <v>1421524709.709</v>
      </c>
      <c r="L855" s="12">
        <f t="shared" si="81"/>
        <v>42021.83228829861</v>
      </c>
      <c r="M855" s="13" t="str">
        <f t="shared" si="82"/>
        <v>1424116709.709</v>
      </c>
      <c r="N855" s="12">
        <f t="shared" si="83"/>
        <v>42051.83228829861</v>
      </c>
      <c r="O855" t="b">
        <v>0</v>
      </c>
      <c r="P855">
        <v>10</v>
      </c>
      <c r="Q855" t="b">
        <v>1</v>
      </c>
      <c r="R855" t="s">
        <v>8277</v>
      </c>
      <c r="S855" s="5">
        <f t="shared" si="78"/>
        <v>1</v>
      </c>
      <c r="T855" s="6">
        <f t="shared" si="79"/>
        <v>30</v>
      </c>
      <c r="U855" t="s">
        <v>8332</v>
      </c>
      <c r="V855" t="s">
        <v>8334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v>1480309546</v>
      </c>
      <c r="K856" s="13" t="str">
        <f t="shared" si="80"/>
        <v>1480309546.546</v>
      </c>
      <c r="L856" s="12">
        <f t="shared" si="81"/>
        <v>42702.212344282409</v>
      </c>
      <c r="M856" s="13" t="str">
        <f t="shared" si="82"/>
        <v>1482901546.546</v>
      </c>
      <c r="N856" s="12">
        <f t="shared" si="83"/>
        <v>42732.212344282409</v>
      </c>
      <c r="O856" t="b">
        <v>0</v>
      </c>
      <c r="P856">
        <v>499</v>
      </c>
      <c r="Q856" t="b">
        <v>1</v>
      </c>
      <c r="R856" t="s">
        <v>8277</v>
      </c>
      <c r="S856" s="5">
        <f t="shared" si="78"/>
        <v>1.1822050359712231</v>
      </c>
      <c r="T856" s="6">
        <f t="shared" si="79"/>
        <v>65.8623246492986</v>
      </c>
      <c r="U856" t="s">
        <v>8332</v>
      </c>
      <c r="V856" t="s">
        <v>8334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v>1466737217</v>
      </c>
      <c r="K857" s="13" t="str">
        <f t="shared" si="80"/>
        <v>1466737217.217</v>
      </c>
      <c r="L857" s="12">
        <f t="shared" si="81"/>
        <v>42545.125199270828</v>
      </c>
      <c r="M857" s="13" t="str">
        <f t="shared" si="82"/>
        <v>1469329217.217</v>
      </c>
      <c r="N857" s="12">
        <f t="shared" si="83"/>
        <v>42575.125199270828</v>
      </c>
      <c r="O857" t="b">
        <v>0</v>
      </c>
      <c r="P857">
        <v>47</v>
      </c>
      <c r="Q857" t="b">
        <v>1</v>
      </c>
      <c r="R857" t="s">
        <v>8277</v>
      </c>
      <c r="S857" s="5">
        <f t="shared" si="78"/>
        <v>1.0344827586206897</v>
      </c>
      <c r="T857" s="6">
        <f t="shared" si="79"/>
        <v>31.914893617021278</v>
      </c>
      <c r="U857" t="s">
        <v>8332</v>
      </c>
      <c r="V857" t="s">
        <v>8334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v>1472282956</v>
      </c>
      <c r="K858" s="13" t="str">
        <f t="shared" si="80"/>
        <v>1472282956.956</v>
      </c>
      <c r="L858" s="12">
        <f t="shared" si="81"/>
        <v>42609.312001805556</v>
      </c>
      <c r="M858" s="13" t="str">
        <f t="shared" si="82"/>
        <v>1477422000.000</v>
      </c>
      <c r="N858" s="12">
        <f t="shared" si="83"/>
        <v>42668.791666666672</v>
      </c>
      <c r="O858" t="b">
        <v>0</v>
      </c>
      <c r="P858">
        <v>28</v>
      </c>
      <c r="Q858" t="b">
        <v>1</v>
      </c>
      <c r="R858" t="s">
        <v>8277</v>
      </c>
      <c r="S858" s="5">
        <f t="shared" si="78"/>
        <v>2.1800000000000002</v>
      </c>
      <c r="T858" s="6">
        <f t="shared" si="79"/>
        <v>19.464285714285715</v>
      </c>
      <c r="U858" t="s">
        <v>8332</v>
      </c>
      <c r="V858" t="s">
        <v>8334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v>1444831031</v>
      </c>
      <c r="K859" s="13" t="str">
        <f t="shared" si="80"/>
        <v>1444831031.031</v>
      </c>
      <c r="L859" s="12">
        <f t="shared" si="81"/>
        <v>42291.58137767361</v>
      </c>
      <c r="M859" s="13" t="str">
        <f t="shared" si="82"/>
        <v>1448463431.431</v>
      </c>
      <c r="N859" s="12">
        <f t="shared" si="83"/>
        <v>42333.623048969908</v>
      </c>
      <c r="O859" t="b">
        <v>0</v>
      </c>
      <c r="P859">
        <v>24</v>
      </c>
      <c r="Q859" t="b">
        <v>1</v>
      </c>
      <c r="R859" t="s">
        <v>8277</v>
      </c>
      <c r="S859" s="5">
        <f t="shared" si="78"/>
        <v>1</v>
      </c>
      <c r="T859" s="6">
        <f t="shared" si="79"/>
        <v>50</v>
      </c>
      <c r="U859" t="s">
        <v>8332</v>
      </c>
      <c r="V859" t="s">
        <v>8334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v>1426528418</v>
      </c>
      <c r="K860" s="13" t="str">
        <f t="shared" si="80"/>
        <v>1426528418.418</v>
      </c>
      <c r="L860" s="12">
        <f t="shared" si="81"/>
        <v>42079.745583541662</v>
      </c>
      <c r="M860" s="13" t="str">
        <f t="shared" si="82"/>
        <v>1429138740.740</v>
      </c>
      <c r="N860" s="12">
        <f t="shared" si="83"/>
        <v>42109.957647453703</v>
      </c>
      <c r="O860" t="b">
        <v>0</v>
      </c>
      <c r="P860">
        <v>76</v>
      </c>
      <c r="Q860" t="b">
        <v>1</v>
      </c>
      <c r="R860" t="s">
        <v>8277</v>
      </c>
      <c r="S860" s="5">
        <f t="shared" si="78"/>
        <v>1.4400583333333332</v>
      </c>
      <c r="T860" s="6">
        <f t="shared" si="79"/>
        <v>22.737763157894737</v>
      </c>
      <c r="U860" t="s">
        <v>8332</v>
      </c>
      <c r="V860" t="s">
        <v>8334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v>1430768468</v>
      </c>
      <c r="K861" s="13" t="str">
        <f t="shared" si="80"/>
        <v>1430768468.468</v>
      </c>
      <c r="L861" s="12">
        <f t="shared" si="81"/>
        <v>42128.820236898144</v>
      </c>
      <c r="M861" s="13" t="str">
        <f t="shared" si="82"/>
        <v>1433376000.000</v>
      </c>
      <c r="N861" s="12">
        <f t="shared" si="83"/>
        <v>42159</v>
      </c>
      <c r="O861" t="b">
        <v>0</v>
      </c>
      <c r="P861">
        <v>98</v>
      </c>
      <c r="Q861" t="b">
        <v>1</v>
      </c>
      <c r="R861" t="s">
        <v>8277</v>
      </c>
      <c r="S861" s="5">
        <f t="shared" si="78"/>
        <v>1.0467500000000001</v>
      </c>
      <c r="T861" s="6">
        <f t="shared" si="79"/>
        <v>42.724489795918366</v>
      </c>
      <c r="U861" t="s">
        <v>8332</v>
      </c>
      <c r="V861" t="s">
        <v>8334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v>1382528113</v>
      </c>
      <c r="K862" s="13" t="str">
        <f t="shared" si="80"/>
        <v>1382528113.113</v>
      </c>
      <c r="L862" s="12">
        <f t="shared" si="81"/>
        <v>41570.48279065972</v>
      </c>
      <c r="M862" s="13" t="str">
        <f t="shared" si="82"/>
        <v>1385123713.713</v>
      </c>
      <c r="N862" s="12">
        <f t="shared" si="83"/>
        <v>41600.524464270835</v>
      </c>
      <c r="O862" t="b">
        <v>0</v>
      </c>
      <c r="P862">
        <v>48</v>
      </c>
      <c r="Q862" t="b">
        <v>0</v>
      </c>
      <c r="R862" t="s">
        <v>8278</v>
      </c>
      <c r="S862" s="5">
        <f t="shared" si="78"/>
        <v>0.18142857142857144</v>
      </c>
      <c r="T862" s="6">
        <f t="shared" si="79"/>
        <v>52.916666666666664</v>
      </c>
      <c r="U862" t="s">
        <v>8332</v>
      </c>
      <c r="V862" t="s">
        <v>8335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v>1471475404</v>
      </c>
      <c r="K863" s="13" t="str">
        <f t="shared" si="80"/>
        <v>1471475404.404</v>
      </c>
      <c r="L863" s="12">
        <f t="shared" si="81"/>
        <v>42599.965328749997</v>
      </c>
      <c r="M863" s="13" t="str">
        <f t="shared" si="82"/>
        <v>1474067404.404</v>
      </c>
      <c r="N863" s="12">
        <f t="shared" si="83"/>
        <v>42629.965328749997</v>
      </c>
      <c r="O863" t="b">
        <v>0</v>
      </c>
      <c r="P863">
        <v>2</v>
      </c>
      <c r="Q863" t="b">
        <v>0</v>
      </c>
      <c r="R863" t="s">
        <v>8278</v>
      </c>
      <c r="S863" s="5">
        <f t="shared" si="78"/>
        <v>2.2444444444444444E-2</v>
      </c>
      <c r="T863" s="6">
        <f t="shared" si="79"/>
        <v>50.5</v>
      </c>
      <c r="U863" t="s">
        <v>8332</v>
      </c>
      <c r="V863" t="s">
        <v>8335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v>1381583948</v>
      </c>
      <c r="K864" s="13" t="str">
        <f t="shared" si="80"/>
        <v>1381583948.948</v>
      </c>
      <c r="L864" s="12">
        <f t="shared" si="81"/>
        <v>41559.554964675925</v>
      </c>
      <c r="M864" s="13" t="str">
        <f t="shared" si="82"/>
        <v>1384179548.548</v>
      </c>
      <c r="N864" s="12">
        <f t="shared" si="83"/>
        <v>41589.596626712962</v>
      </c>
      <c r="O864" t="b">
        <v>0</v>
      </c>
      <c r="P864">
        <v>4</v>
      </c>
      <c r="Q864" t="b">
        <v>0</v>
      </c>
      <c r="R864" t="s">
        <v>8278</v>
      </c>
      <c r="S864" s="5">
        <f t="shared" si="78"/>
        <v>3.3999999999999998E-3</v>
      </c>
      <c r="T864" s="6">
        <f t="shared" si="79"/>
        <v>42.5</v>
      </c>
      <c r="U864" t="s">
        <v>8332</v>
      </c>
      <c r="V864" t="s">
        <v>8335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v>1326422966</v>
      </c>
      <c r="K865" s="13" t="str">
        <f t="shared" si="80"/>
        <v>1326422966.966</v>
      </c>
      <c r="L865" s="12">
        <f t="shared" si="81"/>
        <v>40921.117673217595</v>
      </c>
      <c r="M865" s="13" t="str">
        <f t="shared" si="82"/>
        <v>1329014966.966</v>
      </c>
      <c r="N865" s="12">
        <f t="shared" si="83"/>
        <v>40951.117673217595</v>
      </c>
      <c r="O865" t="b">
        <v>0</v>
      </c>
      <c r="P865">
        <v>5</v>
      </c>
      <c r="Q865" t="b">
        <v>0</v>
      </c>
      <c r="R865" t="s">
        <v>8278</v>
      </c>
      <c r="S865" s="5">
        <f t="shared" si="78"/>
        <v>4.4999999999999998E-2</v>
      </c>
      <c r="T865" s="6">
        <f t="shared" si="79"/>
        <v>18</v>
      </c>
      <c r="U865" t="s">
        <v>8332</v>
      </c>
      <c r="V865" t="s">
        <v>8335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v>1379990038</v>
      </c>
      <c r="K866" s="13" t="str">
        <f t="shared" si="80"/>
        <v>1379990038.038</v>
      </c>
      <c r="L866" s="12">
        <f t="shared" si="81"/>
        <v>41541.106921736115</v>
      </c>
      <c r="M866" s="13" t="str">
        <f t="shared" si="82"/>
        <v>1381917540.540</v>
      </c>
      <c r="N866" s="12">
        <f t="shared" si="83"/>
        <v>41563.415978472221</v>
      </c>
      <c r="O866" t="b">
        <v>0</v>
      </c>
      <c r="P866">
        <v>79</v>
      </c>
      <c r="Q866" t="b">
        <v>0</v>
      </c>
      <c r="R866" t="s">
        <v>8278</v>
      </c>
      <c r="S866" s="5">
        <f t="shared" si="78"/>
        <v>0.41538461538461541</v>
      </c>
      <c r="T866" s="6">
        <f t="shared" si="79"/>
        <v>34.177215189873415</v>
      </c>
      <c r="U866" t="s">
        <v>8332</v>
      </c>
      <c r="V866" t="s">
        <v>8335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v>1353177197</v>
      </c>
      <c r="K867" s="13" t="str">
        <f t="shared" si="80"/>
        <v>1353177197.197</v>
      </c>
      <c r="L867" s="12">
        <f t="shared" si="81"/>
        <v>41230.773115706019</v>
      </c>
      <c r="M867" s="13" t="str">
        <f t="shared" si="82"/>
        <v>1358361197.197</v>
      </c>
      <c r="N867" s="12">
        <f t="shared" si="83"/>
        <v>41290.773115706019</v>
      </c>
      <c r="O867" t="b">
        <v>0</v>
      </c>
      <c r="P867">
        <v>2</v>
      </c>
      <c r="Q867" t="b">
        <v>0</v>
      </c>
      <c r="R867" t="s">
        <v>8278</v>
      </c>
      <c r="S867" s="5">
        <f t="shared" si="78"/>
        <v>2.0454545454545454E-2</v>
      </c>
      <c r="T867" s="6">
        <f t="shared" si="79"/>
        <v>22.5</v>
      </c>
      <c r="U867" t="s">
        <v>8332</v>
      </c>
      <c r="V867" t="s">
        <v>8335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v>1421853518</v>
      </c>
      <c r="K868" s="13" t="str">
        <f t="shared" si="80"/>
        <v>1421853518.518</v>
      </c>
      <c r="L868" s="12">
        <f t="shared" si="81"/>
        <v>42025.637945810187</v>
      </c>
      <c r="M868" s="13" t="str">
        <f t="shared" si="82"/>
        <v>1425136200.200</v>
      </c>
      <c r="N868" s="12">
        <f t="shared" si="83"/>
        <v>42063.631946759255</v>
      </c>
      <c r="O868" t="b">
        <v>0</v>
      </c>
      <c r="P868">
        <v>11</v>
      </c>
      <c r="Q868" t="b">
        <v>0</v>
      </c>
      <c r="R868" t="s">
        <v>8278</v>
      </c>
      <c r="S868" s="5">
        <f t="shared" si="78"/>
        <v>0.18285714285714286</v>
      </c>
      <c r="T868" s="6">
        <f t="shared" si="79"/>
        <v>58.18181818181818</v>
      </c>
      <c r="U868" t="s">
        <v>8332</v>
      </c>
      <c r="V868" t="s">
        <v>8335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v>1254450706</v>
      </c>
      <c r="K869" s="13" t="str">
        <f t="shared" si="80"/>
        <v>1254450706.706</v>
      </c>
      <c r="L869" s="12">
        <f t="shared" si="81"/>
        <v>40088.105401689812</v>
      </c>
      <c r="M869" s="13" t="str">
        <f t="shared" si="82"/>
        <v>1259643540.540</v>
      </c>
      <c r="N869" s="12">
        <f t="shared" si="83"/>
        <v>40148.207645138886</v>
      </c>
      <c r="O869" t="b">
        <v>0</v>
      </c>
      <c r="P869">
        <v>11</v>
      </c>
      <c r="Q869" t="b">
        <v>0</v>
      </c>
      <c r="R869" t="s">
        <v>8278</v>
      </c>
      <c r="S869" s="5">
        <f t="shared" si="78"/>
        <v>0.2402</v>
      </c>
      <c r="T869" s="6">
        <f t="shared" si="79"/>
        <v>109.18181818181819</v>
      </c>
      <c r="U869" t="s">
        <v>8332</v>
      </c>
      <c r="V869" t="s">
        <v>8335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v>1386463198</v>
      </c>
      <c r="K870" s="13" t="str">
        <f t="shared" si="80"/>
        <v>1386463198.198</v>
      </c>
      <c r="L870" s="12">
        <f t="shared" si="81"/>
        <v>41616.027756921292</v>
      </c>
      <c r="M870" s="13" t="str">
        <f t="shared" si="82"/>
        <v>1389055198.198</v>
      </c>
      <c r="N870" s="12">
        <f t="shared" si="83"/>
        <v>41646.027756921292</v>
      </c>
      <c r="O870" t="b">
        <v>0</v>
      </c>
      <c r="P870">
        <v>1</v>
      </c>
      <c r="Q870" t="b">
        <v>0</v>
      </c>
      <c r="R870" t="s">
        <v>8278</v>
      </c>
      <c r="S870" s="5">
        <f t="shared" si="78"/>
        <v>1.1111111111111111E-3</v>
      </c>
      <c r="T870" s="6">
        <f t="shared" si="79"/>
        <v>50</v>
      </c>
      <c r="U870" t="s">
        <v>8332</v>
      </c>
      <c r="V870" t="s">
        <v>8335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v>1362860257</v>
      </c>
      <c r="K871" s="13" t="str">
        <f t="shared" si="80"/>
        <v>1362860257.257</v>
      </c>
      <c r="L871" s="12">
        <f t="shared" si="81"/>
        <v>41342.845570104168</v>
      </c>
      <c r="M871" s="13" t="str">
        <f t="shared" si="82"/>
        <v>1365448657.657</v>
      </c>
      <c r="N871" s="12">
        <f t="shared" si="83"/>
        <v>41372.80390806713</v>
      </c>
      <c r="O871" t="b">
        <v>0</v>
      </c>
      <c r="P871">
        <v>3</v>
      </c>
      <c r="Q871" t="b">
        <v>0</v>
      </c>
      <c r="R871" t="s">
        <v>8278</v>
      </c>
      <c r="S871" s="5">
        <f t="shared" si="78"/>
        <v>0.11818181818181818</v>
      </c>
      <c r="T871" s="6">
        <f t="shared" si="79"/>
        <v>346.66666666666669</v>
      </c>
      <c r="U871" t="s">
        <v>8332</v>
      </c>
      <c r="V871" t="s">
        <v>8335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v>1375403523</v>
      </c>
      <c r="K872" s="13" t="str">
        <f t="shared" si="80"/>
        <v>1375403523.523</v>
      </c>
      <c r="L872" s="12">
        <f t="shared" si="81"/>
        <v>41488.022262997685</v>
      </c>
      <c r="M872" s="13" t="str">
        <f t="shared" si="82"/>
        <v>1377995523.523</v>
      </c>
      <c r="N872" s="12">
        <f t="shared" si="83"/>
        <v>41518.022262997685</v>
      </c>
      <c r="O872" t="b">
        <v>0</v>
      </c>
      <c r="P872">
        <v>5</v>
      </c>
      <c r="Q872" t="b">
        <v>0</v>
      </c>
      <c r="R872" t="s">
        <v>8278</v>
      </c>
      <c r="S872" s="5">
        <f t="shared" si="78"/>
        <v>3.0999999999999999E-3</v>
      </c>
      <c r="T872" s="6">
        <f t="shared" si="79"/>
        <v>12.4</v>
      </c>
      <c r="U872" t="s">
        <v>8332</v>
      </c>
      <c r="V872" t="s">
        <v>8335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v>1383139695</v>
      </c>
      <c r="K873" s="13" t="str">
        <f t="shared" si="80"/>
        <v>1383139695.695</v>
      </c>
      <c r="L873" s="12">
        <f t="shared" si="81"/>
        <v>41577.5612927662</v>
      </c>
      <c r="M873" s="13" t="str">
        <f t="shared" si="82"/>
        <v>1385735295.295</v>
      </c>
      <c r="N873" s="12">
        <f t="shared" si="83"/>
        <v>41607.602954803238</v>
      </c>
      <c r="O873" t="b">
        <v>0</v>
      </c>
      <c r="P873">
        <v>12</v>
      </c>
      <c r="Q873" t="b">
        <v>0</v>
      </c>
      <c r="R873" t="s">
        <v>8278</v>
      </c>
      <c r="S873" s="5">
        <f t="shared" si="78"/>
        <v>5.4166666666666669E-2</v>
      </c>
      <c r="T873" s="6">
        <f t="shared" si="79"/>
        <v>27.083333333333332</v>
      </c>
      <c r="U873" t="s">
        <v>8332</v>
      </c>
      <c r="V873" t="s">
        <v>8335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v>1295898527</v>
      </c>
      <c r="K874" s="13" t="str">
        <f t="shared" si="80"/>
        <v>1295898527.527</v>
      </c>
      <c r="L874" s="12">
        <f t="shared" si="81"/>
        <v>40567.825550081019</v>
      </c>
      <c r="M874" s="13" t="str">
        <f t="shared" si="82"/>
        <v>1299786527.527</v>
      </c>
      <c r="N874" s="12">
        <f t="shared" si="83"/>
        <v>40612.825550081019</v>
      </c>
      <c r="O874" t="b">
        <v>0</v>
      </c>
      <c r="P874">
        <v>2</v>
      </c>
      <c r="Q874" t="b">
        <v>0</v>
      </c>
      <c r="R874" t="s">
        <v>8278</v>
      </c>
      <c r="S874" s="5">
        <f t="shared" si="78"/>
        <v>8.1250000000000003E-3</v>
      </c>
      <c r="T874" s="6">
        <f t="shared" si="79"/>
        <v>32.5</v>
      </c>
      <c r="U874" t="s">
        <v>8332</v>
      </c>
      <c r="V874" t="s">
        <v>8335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v>1349150440</v>
      </c>
      <c r="K875" s="13" t="str">
        <f t="shared" si="80"/>
        <v>1349150440.440</v>
      </c>
      <c r="L875" s="12">
        <f t="shared" si="81"/>
        <v>41184.167134722222</v>
      </c>
      <c r="M875" s="13" t="str">
        <f t="shared" si="82"/>
        <v>1352610040.040</v>
      </c>
      <c r="N875" s="12">
        <f t="shared" si="83"/>
        <v>41224.20879675926</v>
      </c>
      <c r="O875" t="b">
        <v>0</v>
      </c>
      <c r="P875">
        <v>5</v>
      </c>
      <c r="Q875" t="b">
        <v>0</v>
      </c>
      <c r="R875" t="s">
        <v>8278</v>
      </c>
      <c r="S875" s="5">
        <f t="shared" si="78"/>
        <v>1.2857142857142857E-2</v>
      </c>
      <c r="T875" s="6">
        <f t="shared" si="79"/>
        <v>9</v>
      </c>
      <c r="U875" t="s">
        <v>8332</v>
      </c>
      <c r="V875" t="s">
        <v>8335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v>1365084034</v>
      </c>
      <c r="K876" s="13" t="str">
        <f t="shared" si="80"/>
        <v>1365084034.034</v>
      </c>
      <c r="L876" s="12">
        <f t="shared" si="81"/>
        <v>41368.583727245372</v>
      </c>
      <c r="M876" s="13" t="str">
        <f t="shared" si="82"/>
        <v>1367676034.034</v>
      </c>
      <c r="N876" s="12">
        <f t="shared" si="83"/>
        <v>41398.583727245372</v>
      </c>
      <c r="O876" t="b">
        <v>0</v>
      </c>
      <c r="P876">
        <v>21</v>
      </c>
      <c r="Q876" t="b">
        <v>0</v>
      </c>
      <c r="R876" t="s">
        <v>8278</v>
      </c>
      <c r="S876" s="5">
        <f t="shared" si="78"/>
        <v>0.24333333333333335</v>
      </c>
      <c r="T876" s="6">
        <f t="shared" si="79"/>
        <v>34.761904761904759</v>
      </c>
      <c r="U876" t="s">
        <v>8332</v>
      </c>
      <c r="V876" t="s">
        <v>8335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v>1441128131</v>
      </c>
      <c r="K877" s="13" t="str">
        <f t="shared" si="80"/>
        <v>1441128131.131</v>
      </c>
      <c r="L877" s="12">
        <f t="shared" si="81"/>
        <v>42248.723739942128</v>
      </c>
      <c r="M877" s="13" t="str">
        <f t="shared" si="82"/>
        <v>1442856131.131</v>
      </c>
      <c r="N877" s="12">
        <f t="shared" si="83"/>
        <v>42268.723739942128</v>
      </c>
      <c r="O877" t="b">
        <v>0</v>
      </c>
      <c r="P877">
        <v>0</v>
      </c>
      <c r="Q877" t="b">
        <v>0</v>
      </c>
      <c r="R877" t="s">
        <v>8278</v>
      </c>
      <c r="S877" s="5">
        <f t="shared" si="78"/>
        <v>0</v>
      </c>
      <c r="T877" s="6" t="e">
        <f t="shared" si="79"/>
        <v>#DIV/0!</v>
      </c>
      <c r="U877" t="s">
        <v>8332</v>
      </c>
      <c r="V877" t="s">
        <v>8335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v>1357127727</v>
      </c>
      <c r="K878" s="13" t="str">
        <f t="shared" si="80"/>
        <v>1357127727.727</v>
      </c>
      <c r="L878" s="12">
        <f t="shared" si="81"/>
        <v>41276.496848692128</v>
      </c>
      <c r="M878" s="13" t="str">
        <f t="shared" si="82"/>
        <v>1359978927.927</v>
      </c>
      <c r="N878" s="12">
        <f t="shared" si="83"/>
        <v>41309.496851006945</v>
      </c>
      <c r="O878" t="b">
        <v>0</v>
      </c>
      <c r="P878">
        <v>45</v>
      </c>
      <c r="Q878" t="b">
        <v>0</v>
      </c>
      <c r="R878" t="s">
        <v>8278</v>
      </c>
      <c r="S878" s="5">
        <f t="shared" si="78"/>
        <v>0.40799492385786801</v>
      </c>
      <c r="T878" s="6">
        <f t="shared" si="79"/>
        <v>28.577777777777779</v>
      </c>
      <c r="U878" t="s">
        <v>8332</v>
      </c>
      <c r="V878" t="s">
        <v>8335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v>1384887360</v>
      </c>
      <c r="K879" s="13" t="str">
        <f t="shared" si="80"/>
        <v>1384887360.360</v>
      </c>
      <c r="L879" s="12">
        <f t="shared" si="81"/>
        <v>41597.788893055556</v>
      </c>
      <c r="M879" s="13" t="str">
        <f t="shared" si="82"/>
        <v>1387479360.360</v>
      </c>
      <c r="N879" s="12">
        <f t="shared" si="83"/>
        <v>41627.788893055556</v>
      </c>
      <c r="O879" t="b">
        <v>0</v>
      </c>
      <c r="P879">
        <v>29</v>
      </c>
      <c r="Q879" t="b">
        <v>0</v>
      </c>
      <c r="R879" t="s">
        <v>8278</v>
      </c>
      <c r="S879" s="5">
        <f t="shared" si="78"/>
        <v>0.67549999999999999</v>
      </c>
      <c r="T879" s="6">
        <f t="shared" si="79"/>
        <v>46.586206896551722</v>
      </c>
      <c r="U879" t="s">
        <v>8332</v>
      </c>
      <c r="V879" t="s">
        <v>8335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v>1290490524</v>
      </c>
      <c r="K880" s="13" t="str">
        <f t="shared" si="80"/>
        <v>1290490524.524</v>
      </c>
      <c r="L880" s="12">
        <f t="shared" si="81"/>
        <v>40505.232922731477</v>
      </c>
      <c r="M880" s="13" t="str">
        <f t="shared" si="82"/>
        <v>1293082524.524</v>
      </c>
      <c r="N880" s="12">
        <f t="shared" si="83"/>
        <v>40535.232922731477</v>
      </c>
      <c r="O880" t="b">
        <v>0</v>
      </c>
      <c r="P880">
        <v>2</v>
      </c>
      <c r="Q880" t="b">
        <v>0</v>
      </c>
      <c r="R880" t="s">
        <v>8278</v>
      </c>
      <c r="S880" s="5">
        <f t="shared" si="78"/>
        <v>1.2999999999999999E-2</v>
      </c>
      <c r="T880" s="6">
        <f t="shared" si="79"/>
        <v>32.5</v>
      </c>
      <c r="U880" t="s">
        <v>8332</v>
      </c>
      <c r="V880" t="s">
        <v>8335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v>1336506905</v>
      </c>
      <c r="K881" s="13" t="str">
        <f t="shared" si="80"/>
        <v>1336506905.905</v>
      </c>
      <c r="L881" s="12">
        <f t="shared" si="81"/>
        <v>41037.82992945602</v>
      </c>
      <c r="M881" s="13" t="str">
        <f t="shared" si="82"/>
        <v>1338321305.305</v>
      </c>
      <c r="N881" s="12">
        <f t="shared" si="83"/>
        <v>41058.829922511577</v>
      </c>
      <c r="O881" t="b">
        <v>0</v>
      </c>
      <c r="P881">
        <v>30</v>
      </c>
      <c r="Q881" t="b">
        <v>0</v>
      </c>
      <c r="R881" t="s">
        <v>8278</v>
      </c>
      <c r="S881" s="5">
        <f t="shared" si="78"/>
        <v>0.30666666666666664</v>
      </c>
      <c r="T881" s="6">
        <f t="shared" si="79"/>
        <v>21.466666666666665</v>
      </c>
      <c r="U881" t="s">
        <v>8332</v>
      </c>
      <c r="V881" t="s">
        <v>8335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v>1348731738</v>
      </c>
      <c r="K882" s="13" t="str">
        <f t="shared" si="80"/>
        <v>1348731738.738</v>
      </c>
      <c r="L882" s="12">
        <f t="shared" si="81"/>
        <v>41179.321050208331</v>
      </c>
      <c r="M882" s="13" t="str">
        <f t="shared" si="82"/>
        <v>1351582938.938</v>
      </c>
      <c r="N882" s="12">
        <f t="shared" si="83"/>
        <v>41212.321052523148</v>
      </c>
      <c r="O882" t="b">
        <v>0</v>
      </c>
      <c r="P882">
        <v>8</v>
      </c>
      <c r="Q882" t="b">
        <v>0</v>
      </c>
      <c r="R882" t="s">
        <v>8279</v>
      </c>
      <c r="S882" s="5">
        <f t="shared" si="78"/>
        <v>2.9894179894179893E-2</v>
      </c>
      <c r="T882" s="6">
        <f t="shared" si="79"/>
        <v>14.125</v>
      </c>
      <c r="U882" t="s">
        <v>8332</v>
      </c>
      <c r="V882" t="s">
        <v>8336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v>1322632886</v>
      </c>
      <c r="K883" s="13" t="str">
        <f t="shared" si="80"/>
        <v>1322632886.886</v>
      </c>
      <c r="L883" s="12">
        <f t="shared" si="81"/>
        <v>40877.251005624996</v>
      </c>
      <c r="M883" s="13" t="str">
        <f t="shared" si="82"/>
        <v>1326520886.886</v>
      </c>
      <c r="N883" s="12">
        <f t="shared" si="83"/>
        <v>40922.251005624996</v>
      </c>
      <c r="O883" t="b">
        <v>0</v>
      </c>
      <c r="P883">
        <v>1</v>
      </c>
      <c r="Q883" t="b">
        <v>0</v>
      </c>
      <c r="R883" t="s">
        <v>8279</v>
      </c>
      <c r="S883" s="5">
        <f t="shared" si="78"/>
        <v>8.0000000000000002E-3</v>
      </c>
      <c r="T883" s="6">
        <f t="shared" si="79"/>
        <v>30</v>
      </c>
      <c r="U883" t="s">
        <v>8332</v>
      </c>
      <c r="V883" t="s">
        <v>8336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v>1312490350</v>
      </c>
      <c r="K884" s="13" t="str">
        <f t="shared" si="80"/>
        <v>1312490350.350</v>
      </c>
      <c r="L884" s="12">
        <f t="shared" si="81"/>
        <v>40759.860536458335</v>
      </c>
      <c r="M884" s="13" t="str">
        <f t="shared" si="82"/>
        <v>1315341550.550</v>
      </c>
      <c r="N884" s="12">
        <f t="shared" si="83"/>
        <v>40792.860538773151</v>
      </c>
      <c r="O884" t="b">
        <v>0</v>
      </c>
      <c r="P884">
        <v>14</v>
      </c>
      <c r="Q884" t="b">
        <v>0</v>
      </c>
      <c r="R884" t="s">
        <v>8279</v>
      </c>
      <c r="S884" s="5">
        <f t="shared" si="78"/>
        <v>0.20133333333333334</v>
      </c>
      <c r="T884" s="6">
        <f t="shared" si="79"/>
        <v>21.571428571428573</v>
      </c>
      <c r="U884" t="s">
        <v>8332</v>
      </c>
      <c r="V884" t="s">
        <v>8336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v>1451773635</v>
      </c>
      <c r="K885" s="13" t="str">
        <f t="shared" si="80"/>
        <v>1451773635.635</v>
      </c>
      <c r="L885" s="12">
        <f t="shared" si="81"/>
        <v>42371.935597627315</v>
      </c>
      <c r="M885" s="13" t="str">
        <f t="shared" si="82"/>
        <v>1456957635.635</v>
      </c>
      <c r="N885" s="12">
        <f t="shared" si="83"/>
        <v>42431.935597627315</v>
      </c>
      <c r="O885" t="b">
        <v>0</v>
      </c>
      <c r="P885">
        <v>24</v>
      </c>
      <c r="Q885" t="b">
        <v>0</v>
      </c>
      <c r="R885" t="s">
        <v>8279</v>
      </c>
      <c r="S885" s="5">
        <f t="shared" si="78"/>
        <v>0.4002</v>
      </c>
      <c r="T885" s="6">
        <f t="shared" si="79"/>
        <v>83.375</v>
      </c>
      <c r="U885" t="s">
        <v>8332</v>
      </c>
      <c r="V885" t="s">
        <v>8336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v>1331666146</v>
      </c>
      <c r="K886" s="13" t="str">
        <f t="shared" si="80"/>
        <v>1331666146.146</v>
      </c>
      <c r="L886" s="12">
        <f t="shared" si="81"/>
        <v>40981.802617430556</v>
      </c>
      <c r="M886" s="13" t="str">
        <f t="shared" si="82"/>
        <v>1336789860.860</v>
      </c>
      <c r="N886" s="12">
        <f t="shared" si="83"/>
        <v>41041.10487106481</v>
      </c>
      <c r="O886" t="b">
        <v>0</v>
      </c>
      <c r="P886">
        <v>2</v>
      </c>
      <c r="Q886" t="b">
        <v>0</v>
      </c>
      <c r="R886" t="s">
        <v>8279</v>
      </c>
      <c r="S886" s="5">
        <f t="shared" si="78"/>
        <v>0.01</v>
      </c>
      <c r="T886" s="6">
        <f t="shared" si="79"/>
        <v>10</v>
      </c>
      <c r="U886" t="s">
        <v>8332</v>
      </c>
      <c r="V886" t="s">
        <v>8336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v>1481322911</v>
      </c>
      <c r="K887" s="13" t="str">
        <f t="shared" si="80"/>
        <v>1481322911.911</v>
      </c>
      <c r="L887" s="12">
        <f t="shared" si="81"/>
        <v>42713.941110081018</v>
      </c>
      <c r="M887" s="13" t="str">
        <f t="shared" si="82"/>
        <v>1483137311.311</v>
      </c>
      <c r="N887" s="12">
        <f t="shared" si="83"/>
        <v>42734.941103136574</v>
      </c>
      <c r="O887" t="b">
        <v>0</v>
      </c>
      <c r="P887">
        <v>21</v>
      </c>
      <c r="Q887" t="b">
        <v>0</v>
      </c>
      <c r="R887" t="s">
        <v>8279</v>
      </c>
      <c r="S887" s="5">
        <f t="shared" si="78"/>
        <v>0.75</v>
      </c>
      <c r="T887" s="6">
        <f t="shared" si="79"/>
        <v>35.714285714285715</v>
      </c>
      <c r="U887" t="s">
        <v>8332</v>
      </c>
      <c r="V887" t="s">
        <v>8336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v>1471812813</v>
      </c>
      <c r="K888" s="13" t="str">
        <f t="shared" si="80"/>
        <v>1471812813.813</v>
      </c>
      <c r="L888" s="12">
        <f t="shared" si="81"/>
        <v>42603.870530243061</v>
      </c>
      <c r="M888" s="13" t="str">
        <f t="shared" si="82"/>
        <v>1473972813.813</v>
      </c>
      <c r="N888" s="12">
        <f t="shared" si="83"/>
        <v>42628.870530243061</v>
      </c>
      <c r="O888" t="b">
        <v>0</v>
      </c>
      <c r="P888">
        <v>7</v>
      </c>
      <c r="Q888" t="b">
        <v>0</v>
      </c>
      <c r="R888" t="s">
        <v>8279</v>
      </c>
      <c r="S888" s="5">
        <f t="shared" si="78"/>
        <v>0.41</v>
      </c>
      <c r="T888" s="6">
        <f t="shared" si="79"/>
        <v>29.285714285714285</v>
      </c>
      <c r="U888" t="s">
        <v>8332</v>
      </c>
      <c r="V888" t="s">
        <v>8336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v>1335567655</v>
      </c>
      <c r="K889" s="13" t="str">
        <f t="shared" si="80"/>
        <v>1335567655.655</v>
      </c>
      <c r="L889" s="12">
        <f t="shared" si="81"/>
        <v>41026.958977488423</v>
      </c>
      <c r="M889" s="13" t="str">
        <f t="shared" si="82"/>
        <v>1338159655.655</v>
      </c>
      <c r="N889" s="12">
        <f t="shared" si="83"/>
        <v>41056.958977488423</v>
      </c>
      <c r="O889" t="b">
        <v>0</v>
      </c>
      <c r="P889">
        <v>0</v>
      </c>
      <c r="Q889" t="b">
        <v>0</v>
      </c>
      <c r="R889" t="s">
        <v>8279</v>
      </c>
      <c r="S889" s="5">
        <f t="shared" si="78"/>
        <v>0</v>
      </c>
      <c r="T889" s="6" t="e">
        <f t="shared" si="79"/>
        <v>#DIV/0!</v>
      </c>
      <c r="U889" t="s">
        <v>8332</v>
      </c>
      <c r="V889" t="s">
        <v>8336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v>1311789885</v>
      </c>
      <c r="K890" s="13" t="str">
        <f t="shared" si="80"/>
        <v>1311789885.885</v>
      </c>
      <c r="L890" s="12">
        <f t="shared" si="81"/>
        <v>40751.753308854168</v>
      </c>
      <c r="M890" s="13" t="str">
        <f t="shared" si="82"/>
        <v>1314856800.800</v>
      </c>
      <c r="N890" s="12">
        <f t="shared" si="83"/>
        <v>40787.25000925926</v>
      </c>
      <c r="O890" t="b">
        <v>0</v>
      </c>
      <c r="P890">
        <v>4</v>
      </c>
      <c r="Q890" t="b">
        <v>0</v>
      </c>
      <c r="R890" t="s">
        <v>8279</v>
      </c>
      <c r="S890" s="5">
        <f t="shared" si="78"/>
        <v>7.1999999999999995E-2</v>
      </c>
      <c r="T890" s="6">
        <f t="shared" si="79"/>
        <v>18</v>
      </c>
      <c r="U890" t="s">
        <v>8332</v>
      </c>
      <c r="V890" t="s">
        <v>8336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v>1409942943</v>
      </c>
      <c r="K891" s="13" t="str">
        <f t="shared" si="80"/>
        <v>1409942943.943</v>
      </c>
      <c r="L891" s="12">
        <f t="shared" si="81"/>
        <v>41887.784073414354</v>
      </c>
      <c r="M891" s="13" t="str">
        <f t="shared" si="82"/>
        <v>1412534943.943</v>
      </c>
      <c r="N891" s="12">
        <f t="shared" si="83"/>
        <v>41917.784073414354</v>
      </c>
      <c r="O891" t="b">
        <v>0</v>
      </c>
      <c r="P891">
        <v>32</v>
      </c>
      <c r="Q891" t="b">
        <v>0</v>
      </c>
      <c r="R891" t="s">
        <v>8279</v>
      </c>
      <c r="S891" s="5">
        <f t="shared" si="78"/>
        <v>9.4412800000000005E-2</v>
      </c>
      <c r="T891" s="6">
        <f t="shared" si="79"/>
        <v>73.760000000000005</v>
      </c>
      <c r="U891" t="s">
        <v>8332</v>
      </c>
      <c r="V891" t="s">
        <v>8336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v>1382460379</v>
      </c>
      <c r="K892" s="13" t="str">
        <f t="shared" si="80"/>
        <v>1382460379.379</v>
      </c>
      <c r="L892" s="12">
        <f t="shared" si="81"/>
        <v>41569.698835405092</v>
      </c>
      <c r="M892" s="13" t="str">
        <f t="shared" si="82"/>
        <v>1385055979.979</v>
      </c>
      <c r="N892" s="12">
        <f t="shared" si="83"/>
        <v>41599.740509016206</v>
      </c>
      <c r="O892" t="b">
        <v>0</v>
      </c>
      <c r="P892">
        <v>4</v>
      </c>
      <c r="Q892" t="b">
        <v>0</v>
      </c>
      <c r="R892" t="s">
        <v>8279</v>
      </c>
      <c r="S892" s="5">
        <f t="shared" si="78"/>
        <v>4.1666666666666664E-2</v>
      </c>
      <c r="T892" s="6">
        <f t="shared" si="79"/>
        <v>31.25</v>
      </c>
      <c r="U892" t="s">
        <v>8332</v>
      </c>
      <c r="V892" t="s">
        <v>8336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v>1405989930</v>
      </c>
      <c r="K893" s="13" t="str">
        <f t="shared" si="80"/>
        <v>1405989930.930</v>
      </c>
      <c r="L893" s="12">
        <f t="shared" si="81"/>
        <v>41842.031607986115</v>
      </c>
      <c r="M893" s="13" t="str">
        <f t="shared" si="82"/>
        <v>1408581930.930</v>
      </c>
      <c r="N893" s="12">
        <f t="shared" si="83"/>
        <v>41872.031607986115</v>
      </c>
      <c r="O893" t="b">
        <v>0</v>
      </c>
      <c r="P893">
        <v>9</v>
      </c>
      <c r="Q893" t="b">
        <v>0</v>
      </c>
      <c r="R893" t="s">
        <v>8279</v>
      </c>
      <c r="S893" s="5">
        <f t="shared" si="78"/>
        <v>3.2500000000000001E-2</v>
      </c>
      <c r="T893" s="6">
        <f t="shared" si="79"/>
        <v>28.888888888888889</v>
      </c>
      <c r="U893" t="s">
        <v>8332</v>
      </c>
      <c r="V893" t="s">
        <v>8336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v>1273121283</v>
      </c>
      <c r="K894" s="13" t="str">
        <f t="shared" si="80"/>
        <v>1273121283.283</v>
      </c>
      <c r="L894" s="12">
        <f t="shared" si="81"/>
        <v>40304.200037997682</v>
      </c>
      <c r="M894" s="13" t="str">
        <f t="shared" si="82"/>
        <v>1280635200.200</v>
      </c>
      <c r="N894" s="12">
        <f t="shared" si="83"/>
        <v>40391.166668981481</v>
      </c>
      <c r="O894" t="b">
        <v>0</v>
      </c>
      <c r="P894">
        <v>17</v>
      </c>
      <c r="Q894" t="b">
        <v>0</v>
      </c>
      <c r="R894" t="s">
        <v>8279</v>
      </c>
      <c r="S894" s="5">
        <f t="shared" si="78"/>
        <v>0.40749999999999997</v>
      </c>
      <c r="T894" s="6">
        <f t="shared" si="79"/>
        <v>143.8235294117647</v>
      </c>
      <c r="U894" t="s">
        <v>8332</v>
      </c>
      <c r="V894" t="s">
        <v>8336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v>1425331963</v>
      </c>
      <c r="K895" s="13" t="str">
        <f t="shared" si="80"/>
        <v>1425331963.963</v>
      </c>
      <c r="L895" s="12">
        <f t="shared" si="81"/>
        <v>42065.897731053243</v>
      </c>
      <c r="M895" s="13" t="str">
        <f t="shared" si="82"/>
        <v>1427920363.363</v>
      </c>
      <c r="N895" s="12">
        <f t="shared" si="83"/>
        <v>42095.856057442128</v>
      </c>
      <c r="O895" t="b">
        <v>0</v>
      </c>
      <c r="P895">
        <v>5</v>
      </c>
      <c r="Q895" t="b">
        <v>0</v>
      </c>
      <c r="R895" t="s">
        <v>8279</v>
      </c>
      <c r="S895" s="5">
        <f t="shared" si="78"/>
        <v>0.1</v>
      </c>
      <c r="T895" s="6">
        <f t="shared" si="79"/>
        <v>40</v>
      </c>
      <c r="U895" t="s">
        <v>8332</v>
      </c>
      <c r="V895" t="s">
        <v>8336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v>1462577610</v>
      </c>
      <c r="K896" s="13" t="str">
        <f t="shared" si="80"/>
        <v>1462577610.610</v>
      </c>
      <c r="L896" s="12">
        <f t="shared" si="81"/>
        <v>42496.98160428241</v>
      </c>
      <c r="M896" s="13" t="str">
        <f t="shared" si="82"/>
        <v>1465169610.610</v>
      </c>
      <c r="N896" s="12">
        <f t="shared" si="83"/>
        <v>42526.98160428241</v>
      </c>
      <c r="O896" t="b">
        <v>0</v>
      </c>
      <c r="P896">
        <v>53</v>
      </c>
      <c r="Q896" t="b">
        <v>0</v>
      </c>
      <c r="R896" t="s">
        <v>8279</v>
      </c>
      <c r="S896" s="5">
        <f t="shared" si="78"/>
        <v>0.39169999999999999</v>
      </c>
      <c r="T896" s="6">
        <f t="shared" si="79"/>
        <v>147.81132075471697</v>
      </c>
      <c r="U896" t="s">
        <v>8332</v>
      </c>
      <c r="V896" t="s">
        <v>8336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v>1284087829</v>
      </c>
      <c r="K897" s="13" t="str">
        <f t="shared" si="80"/>
        <v>1284087829.829</v>
      </c>
      <c r="L897" s="12">
        <f t="shared" si="81"/>
        <v>40431.127660057871</v>
      </c>
      <c r="M897" s="13" t="str">
        <f t="shared" si="82"/>
        <v>1287975829.829</v>
      </c>
      <c r="N897" s="12">
        <f t="shared" si="83"/>
        <v>40476.127660057871</v>
      </c>
      <c r="O897" t="b">
        <v>0</v>
      </c>
      <c r="P897">
        <v>7</v>
      </c>
      <c r="Q897" t="b">
        <v>0</v>
      </c>
      <c r="R897" t="s">
        <v>8279</v>
      </c>
      <c r="S897" s="5">
        <f t="shared" si="78"/>
        <v>2.4375000000000001E-2</v>
      </c>
      <c r="T897" s="6">
        <f t="shared" si="79"/>
        <v>27.857142857142858</v>
      </c>
      <c r="U897" t="s">
        <v>8332</v>
      </c>
      <c r="V897" t="s">
        <v>8336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v>1438549026</v>
      </c>
      <c r="K898" s="13" t="str">
        <f t="shared" si="80"/>
        <v>1438549026.026</v>
      </c>
      <c r="L898" s="12">
        <f t="shared" si="81"/>
        <v>42218.87298641204</v>
      </c>
      <c r="M898" s="13" t="str">
        <f t="shared" si="82"/>
        <v>1440734400.400</v>
      </c>
      <c r="N898" s="12">
        <f t="shared" si="83"/>
        <v>42244.166671296298</v>
      </c>
      <c r="O898" t="b">
        <v>0</v>
      </c>
      <c r="P898">
        <v>72</v>
      </c>
      <c r="Q898" t="b">
        <v>0</v>
      </c>
      <c r="R898" t="s">
        <v>8279</v>
      </c>
      <c r="S898" s="5">
        <f t="shared" ref="S898:S961" si="84">E898/D898</f>
        <v>0.4</v>
      </c>
      <c r="T898" s="6">
        <f t="shared" ref="T898:T961" si="85">E898/P898</f>
        <v>44.444444444444443</v>
      </c>
      <c r="U898" t="s">
        <v>8332</v>
      </c>
      <c r="V898" t="s">
        <v>8336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v>1351528308</v>
      </c>
      <c r="K899" s="13" t="str">
        <f t="shared" ref="K899:K962" si="86">LEFT(J899,10 )&amp; "."&amp; RIGHT(J899,3)</f>
        <v>1351528308.308</v>
      </c>
      <c r="L899" s="12">
        <f t="shared" ref="L899:L962" si="87">(((K899/60)/60)/24)+DATE(1970,1,1)</f>
        <v>41211.688753564813</v>
      </c>
      <c r="M899" s="13" t="str">
        <f t="shared" ref="M899:M962" si="88">LEFT(I899,10)&amp;"."&amp;RIGHT(I899,3)</f>
        <v>1354123908.908</v>
      </c>
      <c r="N899" s="12">
        <f t="shared" ref="N899:N962" si="89">(((M899/60)/60)/24)+DATE(1970,1,1)</f>
        <v>41241.730427175928</v>
      </c>
      <c r="O899" t="b">
        <v>0</v>
      </c>
      <c r="P899">
        <v>0</v>
      </c>
      <c r="Q899" t="b">
        <v>0</v>
      </c>
      <c r="R899" t="s">
        <v>8279</v>
      </c>
      <c r="S899" s="5">
        <f t="shared" si="84"/>
        <v>0</v>
      </c>
      <c r="T899" s="6" t="e">
        <f t="shared" si="85"/>
        <v>#DIV/0!</v>
      </c>
      <c r="U899" t="s">
        <v>8332</v>
      </c>
      <c r="V899" t="s">
        <v>8336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v>1322763110</v>
      </c>
      <c r="K900" s="13" t="str">
        <f t="shared" si="86"/>
        <v>1322763110.110</v>
      </c>
      <c r="L900" s="12">
        <f t="shared" si="87"/>
        <v>40878.75821886574</v>
      </c>
      <c r="M900" s="13" t="str">
        <f t="shared" si="88"/>
        <v>1326651110.110</v>
      </c>
      <c r="N900" s="12">
        <f t="shared" si="89"/>
        <v>40923.75821886574</v>
      </c>
      <c r="O900" t="b">
        <v>0</v>
      </c>
      <c r="P900">
        <v>2</v>
      </c>
      <c r="Q900" t="b">
        <v>0</v>
      </c>
      <c r="R900" t="s">
        <v>8279</v>
      </c>
      <c r="S900" s="5">
        <f t="shared" si="84"/>
        <v>2.8000000000000001E-2</v>
      </c>
      <c r="T900" s="6">
        <f t="shared" si="85"/>
        <v>35</v>
      </c>
      <c r="U900" t="s">
        <v>8332</v>
      </c>
      <c r="V900" t="s">
        <v>8336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v>1302661362</v>
      </c>
      <c r="K901" s="13" t="str">
        <f t="shared" si="86"/>
        <v>1302661362.362</v>
      </c>
      <c r="L901" s="12">
        <f t="shared" si="87"/>
        <v>40646.099101412037</v>
      </c>
      <c r="M901" s="13" t="str">
        <f t="shared" si="88"/>
        <v>1306549362.362</v>
      </c>
      <c r="N901" s="12">
        <f t="shared" si="89"/>
        <v>40691.099101412037</v>
      </c>
      <c r="O901" t="b">
        <v>0</v>
      </c>
      <c r="P901">
        <v>8</v>
      </c>
      <c r="Q901" t="b">
        <v>0</v>
      </c>
      <c r="R901" t="s">
        <v>8279</v>
      </c>
      <c r="S901" s="5">
        <f t="shared" si="84"/>
        <v>0.37333333333333335</v>
      </c>
      <c r="T901" s="6">
        <f t="shared" si="85"/>
        <v>35</v>
      </c>
      <c r="U901" t="s">
        <v>8332</v>
      </c>
      <c r="V901" t="s">
        <v>8336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v>1456777402</v>
      </c>
      <c r="K902" s="13" t="str">
        <f t="shared" si="86"/>
        <v>1456777402.402</v>
      </c>
      <c r="L902" s="12">
        <f t="shared" si="87"/>
        <v>42429.849564837961</v>
      </c>
      <c r="M902" s="13" t="str">
        <f t="shared" si="88"/>
        <v>1459365802.802</v>
      </c>
      <c r="N902" s="12">
        <f t="shared" si="89"/>
        <v>42459.807902800923</v>
      </c>
      <c r="O902" t="b">
        <v>0</v>
      </c>
      <c r="P902">
        <v>2</v>
      </c>
      <c r="Q902" t="b">
        <v>0</v>
      </c>
      <c r="R902" t="s">
        <v>8278</v>
      </c>
      <c r="S902" s="5">
        <f t="shared" si="84"/>
        <v>4.1999999999999997E-3</v>
      </c>
      <c r="T902" s="6">
        <f t="shared" si="85"/>
        <v>10.5</v>
      </c>
      <c r="U902" t="s">
        <v>8332</v>
      </c>
      <c r="V902" t="s">
        <v>8335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v>1272050914</v>
      </c>
      <c r="K903" s="13" t="str">
        <f t="shared" si="86"/>
        <v>1272050914.914</v>
      </c>
      <c r="L903" s="12">
        <f t="shared" si="87"/>
        <v>40291.811515208334</v>
      </c>
      <c r="M903" s="13" t="str">
        <f t="shared" si="88"/>
        <v>1276024260.260</v>
      </c>
      <c r="N903" s="12">
        <f t="shared" si="89"/>
        <v>40337.799308564812</v>
      </c>
      <c r="O903" t="b">
        <v>0</v>
      </c>
      <c r="P903">
        <v>0</v>
      </c>
      <c r="Q903" t="b">
        <v>0</v>
      </c>
      <c r="R903" t="s">
        <v>8278</v>
      </c>
      <c r="S903" s="5">
        <f t="shared" si="84"/>
        <v>0</v>
      </c>
      <c r="T903" s="6" t="e">
        <f t="shared" si="85"/>
        <v>#DIV/0!</v>
      </c>
      <c r="U903" t="s">
        <v>8332</v>
      </c>
      <c r="V903" t="s">
        <v>8335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v>1404947422</v>
      </c>
      <c r="K904" s="13" t="str">
        <f t="shared" si="86"/>
        <v>1404947422.422</v>
      </c>
      <c r="L904" s="12">
        <f t="shared" si="87"/>
        <v>41829.965537291668</v>
      </c>
      <c r="M904" s="13" t="str">
        <f t="shared" si="88"/>
        <v>1409412600.600</v>
      </c>
      <c r="N904" s="12">
        <f t="shared" si="89"/>
        <v>41881.645840277779</v>
      </c>
      <c r="O904" t="b">
        <v>0</v>
      </c>
      <c r="P904">
        <v>3</v>
      </c>
      <c r="Q904" t="b">
        <v>0</v>
      </c>
      <c r="R904" t="s">
        <v>8278</v>
      </c>
      <c r="S904" s="5">
        <f t="shared" si="84"/>
        <v>3.0000000000000001E-3</v>
      </c>
      <c r="T904" s="6">
        <f t="shared" si="85"/>
        <v>30</v>
      </c>
      <c r="U904" t="s">
        <v>8332</v>
      </c>
      <c r="V904" t="s">
        <v>8335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v>1346180780</v>
      </c>
      <c r="K905" s="13" t="str">
        <f t="shared" si="86"/>
        <v>1346180780.780</v>
      </c>
      <c r="L905" s="12">
        <f t="shared" si="87"/>
        <v>41149.79607384259</v>
      </c>
      <c r="M905" s="13" t="str">
        <f t="shared" si="88"/>
        <v>1348367100.100</v>
      </c>
      <c r="N905" s="12">
        <f t="shared" si="89"/>
        <v>41175.100695601854</v>
      </c>
      <c r="O905" t="b">
        <v>0</v>
      </c>
      <c r="P905">
        <v>4</v>
      </c>
      <c r="Q905" t="b">
        <v>0</v>
      </c>
      <c r="R905" t="s">
        <v>8278</v>
      </c>
      <c r="S905" s="5">
        <f t="shared" si="84"/>
        <v>3.2000000000000001E-2</v>
      </c>
      <c r="T905" s="6">
        <f t="shared" si="85"/>
        <v>40</v>
      </c>
      <c r="U905" t="s">
        <v>8332</v>
      </c>
      <c r="V905" t="s">
        <v>8335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v>1449194137</v>
      </c>
      <c r="K906" s="13" t="str">
        <f t="shared" si="86"/>
        <v>1449194137.137</v>
      </c>
      <c r="L906" s="12">
        <f t="shared" si="87"/>
        <v>42342.080290937505</v>
      </c>
      <c r="M906" s="13" t="str">
        <f t="shared" si="88"/>
        <v>1451786137.137</v>
      </c>
      <c r="N906" s="12">
        <f t="shared" si="89"/>
        <v>42372.080290937505</v>
      </c>
      <c r="O906" t="b">
        <v>0</v>
      </c>
      <c r="P906">
        <v>3</v>
      </c>
      <c r="Q906" t="b">
        <v>0</v>
      </c>
      <c r="R906" t="s">
        <v>8278</v>
      </c>
      <c r="S906" s="5">
        <f t="shared" si="84"/>
        <v>3.0200000000000001E-3</v>
      </c>
      <c r="T906" s="6">
        <f t="shared" si="85"/>
        <v>50.333333333333336</v>
      </c>
      <c r="U906" t="s">
        <v>8332</v>
      </c>
      <c r="V906" t="s">
        <v>8335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v>1290663926</v>
      </c>
      <c r="K907" s="13" t="str">
        <f t="shared" si="86"/>
        <v>1290663926.926</v>
      </c>
      <c r="L907" s="12">
        <f t="shared" si="87"/>
        <v>40507.239894976854</v>
      </c>
      <c r="M907" s="13" t="str">
        <f t="shared" si="88"/>
        <v>1295847926.926</v>
      </c>
      <c r="N907" s="12">
        <f t="shared" si="89"/>
        <v>40567.239894976854</v>
      </c>
      <c r="O907" t="b">
        <v>0</v>
      </c>
      <c r="P907">
        <v>6</v>
      </c>
      <c r="Q907" t="b">
        <v>0</v>
      </c>
      <c r="R907" t="s">
        <v>8278</v>
      </c>
      <c r="S907" s="5">
        <f t="shared" si="84"/>
        <v>3.0153846153846153E-2</v>
      </c>
      <c r="T907" s="6">
        <f t="shared" si="85"/>
        <v>32.666666666666664</v>
      </c>
      <c r="U907" t="s">
        <v>8332</v>
      </c>
      <c r="V907" t="s">
        <v>8335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v>1392093190</v>
      </c>
      <c r="K908" s="13" t="str">
        <f t="shared" si="86"/>
        <v>1392093190.190</v>
      </c>
      <c r="L908" s="12">
        <f t="shared" si="87"/>
        <v>41681.18970127315</v>
      </c>
      <c r="M908" s="13" t="str">
        <f t="shared" si="88"/>
        <v>1394681590.590</v>
      </c>
      <c r="N908" s="12">
        <f t="shared" si="89"/>
        <v>41711.148039236112</v>
      </c>
      <c r="O908" t="b">
        <v>0</v>
      </c>
      <c r="P908">
        <v>0</v>
      </c>
      <c r="Q908" t="b">
        <v>0</v>
      </c>
      <c r="R908" t="s">
        <v>8278</v>
      </c>
      <c r="S908" s="5">
        <f t="shared" si="84"/>
        <v>0</v>
      </c>
      <c r="T908" s="6" t="e">
        <f t="shared" si="85"/>
        <v>#DIV/0!</v>
      </c>
      <c r="U908" t="s">
        <v>8332</v>
      </c>
      <c r="V908" t="s">
        <v>8335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v>1313123823</v>
      </c>
      <c r="K909" s="13" t="str">
        <f t="shared" si="86"/>
        <v>1313123823.823</v>
      </c>
      <c r="L909" s="12">
        <f t="shared" si="87"/>
        <v>40767.192405358794</v>
      </c>
      <c r="M909" s="13" t="str">
        <f t="shared" si="88"/>
        <v>1315715823.823</v>
      </c>
      <c r="N909" s="12">
        <f t="shared" si="89"/>
        <v>40797.192405358794</v>
      </c>
      <c r="O909" t="b">
        <v>0</v>
      </c>
      <c r="P909">
        <v>0</v>
      </c>
      <c r="Q909" t="b">
        <v>0</v>
      </c>
      <c r="R909" t="s">
        <v>8278</v>
      </c>
      <c r="S909" s="5">
        <f t="shared" si="84"/>
        <v>0</v>
      </c>
      <c r="T909" s="6" t="e">
        <f t="shared" si="85"/>
        <v>#DIV/0!</v>
      </c>
      <c r="U909" t="s">
        <v>8332</v>
      </c>
      <c r="V909" t="s">
        <v>8335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v>1276283655</v>
      </c>
      <c r="K910" s="13" t="str">
        <f t="shared" si="86"/>
        <v>1276283655.655</v>
      </c>
      <c r="L910" s="12">
        <f t="shared" si="87"/>
        <v>40340.801570081021</v>
      </c>
      <c r="M910" s="13" t="str">
        <f t="shared" si="88"/>
        <v>1280206740.740</v>
      </c>
      <c r="N910" s="12">
        <f t="shared" si="89"/>
        <v>40386.207647453703</v>
      </c>
      <c r="O910" t="b">
        <v>0</v>
      </c>
      <c r="P910">
        <v>0</v>
      </c>
      <c r="Q910" t="b">
        <v>0</v>
      </c>
      <c r="R910" t="s">
        <v>8278</v>
      </c>
      <c r="S910" s="5">
        <f t="shared" si="84"/>
        <v>0</v>
      </c>
      <c r="T910" s="6" t="e">
        <f t="shared" si="85"/>
        <v>#DIV/0!</v>
      </c>
      <c r="U910" t="s">
        <v>8332</v>
      </c>
      <c r="V910" t="s">
        <v>8335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v>1340296440</v>
      </c>
      <c r="K911" s="13" t="str">
        <f t="shared" si="86"/>
        <v>1340296440.440</v>
      </c>
      <c r="L911" s="12">
        <f t="shared" si="87"/>
        <v>41081.690282870368</v>
      </c>
      <c r="M911" s="13" t="str">
        <f t="shared" si="88"/>
        <v>1343016000.000</v>
      </c>
      <c r="N911" s="12">
        <f t="shared" si="89"/>
        <v>41113.166666666664</v>
      </c>
      <c r="O911" t="b">
        <v>0</v>
      </c>
      <c r="P911">
        <v>8</v>
      </c>
      <c r="Q911" t="b">
        <v>0</v>
      </c>
      <c r="R911" t="s">
        <v>8278</v>
      </c>
      <c r="S911" s="5">
        <f t="shared" si="84"/>
        <v>3.2500000000000001E-2</v>
      </c>
      <c r="T911" s="6">
        <f t="shared" si="85"/>
        <v>65</v>
      </c>
      <c r="U911" t="s">
        <v>8332</v>
      </c>
      <c r="V911" t="s">
        <v>8335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v>1483362319</v>
      </c>
      <c r="K912" s="13" t="str">
        <f t="shared" si="86"/>
        <v>1483362319.319</v>
      </c>
      <c r="L912" s="12">
        <f t="shared" si="87"/>
        <v>42737.545362488425</v>
      </c>
      <c r="M912" s="13" t="str">
        <f t="shared" si="88"/>
        <v>1488546319.319</v>
      </c>
      <c r="N912" s="12">
        <f t="shared" si="89"/>
        <v>42797.545362488425</v>
      </c>
      <c r="O912" t="b">
        <v>0</v>
      </c>
      <c r="P912">
        <v>5</v>
      </c>
      <c r="Q912" t="b">
        <v>0</v>
      </c>
      <c r="R912" t="s">
        <v>8278</v>
      </c>
      <c r="S912" s="5">
        <f t="shared" si="84"/>
        <v>0.22363636363636363</v>
      </c>
      <c r="T912" s="6">
        <f t="shared" si="85"/>
        <v>24.6</v>
      </c>
      <c r="U912" t="s">
        <v>8332</v>
      </c>
      <c r="V912" t="s">
        <v>8335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v>1388707645</v>
      </c>
      <c r="K913" s="13" t="str">
        <f t="shared" si="86"/>
        <v>1388707645.645</v>
      </c>
      <c r="L913" s="12">
        <f t="shared" si="87"/>
        <v>41642.005157928244</v>
      </c>
      <c r="M913" s="13" t="str">
        <f t="shared" si="88"/>
        <v>1390522045.045</v>
      </c>
      <c r="N913" s="12">
        <f t="shared" si="89"/>
        <v>41663.005150983801</v>
      </c>
      <c r="O913" t="b">
        <v>0</v>
      </c>
      <c r="P913">
        <v>0</v>
      </c>
      <c r="Q913" t="b">
        <v>0</v>
      </c>
      <c r="R913" t="s">
        <v>8278</v>
      </c>
      <c r="S913" s="5">
        <f t="shared" si="84"/>
        <v>0</v>
      </c>
      <c r="T913" s="6" t="e">
        <f t="shared" si="85"/>
        <v>#DIV/0!</v>
      </c>
      <c r="U913" t="s">
        <v>8332</v>
      </c>
      <c r="V913" t="s">
        <v>8335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v>1350009447</v>
      </c>
      <c r="K914" s="13" t="str">
        <f t="shared" si="86"/>
        <v>1350009447.447</v>
      </c>
      <c r="L914" s="12">
        <f t="shared" si="87"/>
        <v>41194.10934545139</v>
      </c>
      <c r="M914" s="13" t="str">
        <f t="shared" si="88"/>
        <v>1355197047.047</v>
      </c>
      <c r="N914" s="12">
        <f t="shared" si="89"/>
        <v>41254.151007488421</v>
      </c>
      <c r="O914" t="b">
        <v>0</v>
      </c>
      <c r="P914">
        <v>2</v>
      </c>
      <c r="Q914" t="b">
        <v>0</v>
      </c>
      <c r="R914" t="s">
        <v>8278</v>
      </c>
      <c r="S914" s="5">
        <f t="shared" si="84"/>
        <v>8.5714285714285719E-3</v>
      </c>
      <c r="T914" s="6">
        <f t="shared" si="85"/>
        <v>15</v>
      </c>
      <c r="U914" t="s">
        <v>8332</v>
      </c>
      <c r="V914" t="s">
        <v>8335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v>1333596019</v>
      </c>
      <c r="K915" s="13" t="str">
        <f t="shared" si="86"/>
        <v>1333596019.019</v>
      </c>
      <c r="L915" s="12">
        <f t="shared" si="87"/>
        <v>41004.139109016207</v>
      </c>
      <c r="M915" s="13" t="str">
        <f t="shared" si="88"/>
        <v>1336188019.019</v>
      </c>
      <c r="N915" s="12">
        <f t="shared" si="89"/>
        <v>41034.139109016207</v>
      </c>
      <c r="O915" t="b">
        <v>0</v>
      </c>
      <c r="P915">
        <v>24</v>
      </c>
      <c r="Q915" t="b">
        <v>0</v>
      </c>
      <c r="R915" t="s">
        <v>8278</v>
      </c>
      <c r="S915" s="5">
        <f t="shared" si="84"/>
        <v>6.6066666666666662E-2</v>
      </c>
      <c r="T915" s="6">
        <f t="shared" si="85"/>
        <v>82.583333333333329</v>
      </c>
      <c r="U915" t="s">
        <v>8332</v>
      </c>
      <c r="V915" t="s">
        <v>8335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v>1343326747</v>
      </c>
      <c r="K916" s="13" t="str">
        <f t="shared" si="86"/>
        <v>1343326747.747</v>
      </c>
      <c r="L916" s="12">
        <f t="shared" si="87"/>
        <v>41116.763284108798</v>
      </c>
      <c r="M916" s="13" t="str">
        <f t="shared" si="88"/>
        <v>1345918747.747</v>
      </c>
      <c r="N916" s="12">
        <f t="shared" si="89"/>
        <v>41146.763284108798</v>
      </c>
      <c r="O916" t="b">
        <v>0</v>
      </c>
      <c r="P916">
        <v>0</v>
      </c>
      <c r="Q916" t="b">
        <v>0</v>
      </c>
      <c r="R916" t="s">
        <v>8278</v>
      </c>
      <c r="S916" s="5">
        <f t="shared" si="84"/>
        <v>0</v>
      </c>
      <c r="T916" s="6" t="e">
        <f t="shared" si="85"/>
        <v>#DIV/0!</v>
      </c>
      <c r="U916" t="s">
        <v>8332</v>
      </c>
      <c r="V916" t="s">
        <v>8335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v>1327853914</v>
      </c>
      <c r="K917" s="13" t="str">
        <f t="shared" si="86"/>
        <v>1327853914.914</v>
      </c>
      <c r="L917" s="12">
        <f t="shared" si="87"/>
        <v>40937.679570763888</v>
      </c>
      <c r="M917" s="13" t="str">
        <f t="shared" si="88"/>
        <v>1330577940.940</v>
      </c>
      <c r="N917" s="12">
        <f t="shared" si="89"/>
        <v>40969.207649768519</v>
      </c>
      <c r="O917" t="b">
        <v>0</v>
      </c>
      <c r="P917">
        <v>9</v>
      </c>
      <c r="Q917" t="b">
        <v>0</v>
      </c>
      <c r="R917" t="s">
        <v>8278</v>
      </c>
      <c r="S917" s="5">
        <f t="shared" si="84"/>
        <v>5.7692307692307696E-2</v>
      </c>
      <c r="T917" s="6">
        <f t="shared" si="85"/>
        <v>41.666666666666664</v>
      </c>
      <c r="U917" t="s">
        <v>8332</v>
      </c>
      <c r="V917" t="s">
        <v>8335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v>1284409734</v>
      </c>
      <c r="K918" s="13" t="str">
        <f t="shared" si="86"/>
        <v>1284409734.734</v>
      </c>
      <c r="L918" s="12">
        <f t="shared" si="87"/>
        <v>40434.85341127315</v>
      </c>
      <c r="M918" s="13" t="str">
        <f t="shared" si="88"/>
        <v>1287723600.600</v>
      </c>
      <c r="N918" s="12">
        <f t="shared" si="89"/>
        <v>40473.208340277779</v>
      </c>
      <c r="O918" t="b">
        <v>0</v>
      </c>
      <c r="P918">
        <v>0</v>
      </c>
      <c r="Q918" t="b">
        <v>0</v>
      </c>
      <c r="R918" t="s">
        <v>8278</v>
      </c>
      <c r="S918" s="5">
        <f t="shared" si="84"/>
        <v>0</v>
      </c>
      <c r="T918" s="6" t="e">
        <f t="shared" si="85"/>
        <v>#DIV/0!</v>
      </c>
      <c r="U918" t="s">
        <v>8332</v>
      </c>
      <c r="V918" t="s">
        <v>8335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v>1402612730</v>
      </c>
      <c r="K919" s="13" t="str">
        <f t="shared" si="86"/>
        <v>1402612730.730</v>
      </c>
      <c r="L919" s="12">
        <f t="shared" si="87"/>
        <v>41802.943642708335</v>
      </c>
      <c r="M919" s="13" t="str">
        <f t="shared" si="88"/>
        <v>1405305000.000</v>
      </c>
      <c r="N919" s="12">
        <f t="shared" si="89"/>
        <v>41834.104166666664</v>
      </c>
      <c r="O919" t="b">
        <v>0</v>
      </c>
      <c r="P919">
        <v>1</v>
      </c>
      <c r="Q919" t="b">
        <v>0</v>
      </c>
      <c r="R919" t="s">
        <v>8278</v>
      </c>
      <c r="S919" s="5">
        <f t="shared" si="84"/>
        <v>6.0000000000000001E-3</v>
      </c>
      <c r="T919" s="6">
        <f t="shared" si="85"/>
        <v>30</v>
      </c>
      <c r="U919" t="s">
        <v>8332</v>
      </c>
      <c r="V919" t="s">
        <v>8335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v>1414879161</v>
      </c>
      <c r="K920" s="13" t="str">
        <f t="shared" si="86"/>
        <v>1414879161.161</v>
      </c>
      <c r="L920" s="12">
        <f t="shared" si="87"/>
        <v>41944.916217141203</v>
      </c>
      <c r="M920" s="13" t="str">
        <f t="shared" si="88"/>
        <v>1417474761.761</v>
      </c>
      <c r="N920" s="12">
        <f t="shared" si="89"/>
        <v>41974.95789075231</v>
      </c>
      <c r="O920" t="b">
        <v>0</v>
      </c>
      <c r="P920">
        <v>10</v>
      </c>
      <c r="Q920" t="b">
        <v>0</v>
      </c>
      <c r="R920" t="s">
        <v>8278</v>
      </c>
      <c r="S920" s="5">
        <f t="shared" si="84"/>
        <v>5.0256410256410255E-2</v>
      </c>
      <c r="T920" s="6">
        <f t="shared" si="85"/>
        <v>19.600000000000001</v>
      </c>
      <c r="U920" t="s">
        <v>8332</v>
      </c>
      <c r="V920" t="s">
        <v>8335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v>1352906645</v>
      </c>
      <c r="K921" s="13" t="str">
        <f t="shared" si="86"/>
        <v>1352906645.645</v>
      </c>
      <c r="L921" s="12">
        <f t="shared" si="87"/>
        <v>41227.64173200231</v>
      </c>
      <c r="M921" s="13" t="str">
        <f t="shared" si="88"/>
        <v>1355930645.645</v>
      </c>
      <c r="N921" s="12">
        <f t="shared" si="89"/>
        <v>41262.64173200231</v>
      </c>
      <c r="O921" t="b">
        <v>0</v>
      </c>
      <c r="P921">
        <v>1</v>
      </c>
      <c r="Q921" t="b">
        <v>0</v>
      </c>
      <c r="R921" t="s">
        <v>8278</v>
      </c>
      <c r="S921" s="5">
        <f t="shared" si="84"/>
        <v>5.0000000000000001E-3</v>
      </c>
      <c r="T921" s="6">
        <f t="shared" si="85"/>
        <v>100</v>
      </c>
      <c r="U921" t="s">
        <v>8332</v>
      </c>
      <c r="V921" t="s">
        <v>8335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v>1381853222</v>
      </c>
      <c r="K922" s="13" t="str">
        <f t="shared" si="86"/>
        <v>1381853222.222</v>
      </c>
      <c r="L922" s="12">
        <f t="shared" si="87"/>
        <v>41562.671553495369</v>
      </c>
      <c r="M922" s="13" t="str">
        <f t="shared" si="88"/>
        <v>1384448822.822</v>
      </c>
      <c r="N922" s="12">
        <f t="shared" si="89"/>
        <v>41592.713227106484</v>
      </c>
      <c r="O922" t="b">
        <v>0</v>
      </c>
      <c r="P922">
        <v>0</v>
      </c>
      <c r="Q922" t="b">
        <v>0</v>
      </c>
      <c r="R922" t="s">
        <v>8278</v>
      </c>
      <c r="S922" s="5">
        <f t="shared" si="84"/>
        <v>0</v>
      </c>
      <c r="T922" s="6" t="e">
        <f t="shared" si="85"/>
        <v>#DIV/0!</v>
      </c>
      <c r="U922" t="s">
        <v>8332</v>
      </c>
      <c r="V922" t="s">
        <v>8335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v>1320033976</v>
      </c>
      <c r="K923" s="13" t="str">
        <f t="shared" si="86"/>
        <v>1320033976.976</v>
      </c>
      <c r="L923" s="12">
        <f t="shared" si="87"/>
        <v>40847.171029814817</v>
      </c>
      <c r="M923" s="13" t="str">
        <f t="shared" si="88"/>
        <v>1323666376.376</v>
      </c>
      <c r="N923" s="12">
        <f t="shared" si="89"/>
        <v>40889.212689537038</v>
      </c>
      <c r="O923" t="b">
        <v>0</v>
      </c>
      <c r="P923">
        <v>20</v>
      </c>
      <c r="Q923" t="b">
        <v>0</v>
      </c>
      <c r="R923" t="s">
        <v>8278</v>
      </c>
      <c r="S923" s="5">
        <f t="shared" si="84"/>
        <v>0.309</v>
      </c>
      <c r="T923" s="6">
        <f t="shared" si="85"/>
        <v>231.75</v>
      </c>
      <c r="U923" t="s">
        <v>8332</v>
      </c>
      <c r="V923" t="s">
        <v>8335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v>1409143393</v>
      </c>
      <c r="K924" s="13" t="str">
        <f t="shared" si="86"/>
        <v>1409143393.393</v>
      </c>
      <c r="L924" s="12">
        <f t="shared" si="87"/>
        <v>41878.530016122684</v>
      </c>
      <c r="M924" s="13" t="str">
        <f t="shared" si="88"/>
        <v>1412167393.393</v>
      </c>
      <c r="N924" s="12">
        <f t="shared" si="89"/>
        <v>41913.530016122684</v>
      </c>
      <c r="O924" t="b">
        <v>0</v>
      </c>
      <c r="P924">
        <v>30</v>
      </c>
      <c r="Q924" t="b">
        <v>0</v>
      </c>
      <c r="R924" t="s">
        <v>8278</v>
      </c>
      <c r="S924" s="5">
        <f t="shared" si="84"/>
        <v>0.21037037037037037</v>
      </c>
      <c r="T924" s="6">
        <f t="shared" si="85"/>
        <v>189.33333333333334</v>
      </c>
      <c r="U924" t="s">
        <v>8332</v>
      </c>
      <c r="V924" t="s">
        <v>8335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v>1414018923</v>
      </c>
      <c r="K925" s="13" t="str">
        <f t="shared" si="86"/>
        <v>1414018923.923</v>
      </c>
      <c r="L925" s="12">
        <f t="shared" si="87"/>
        <v>41934.959767627312</v>
      </c>
      <c r="M925" s="13" t="str">
        <f t="shared" si="88"/>
        <v>1416614523.523</v>
      </c>
      <c r="N925" s="12">
        <f t="shared" si="89"/>
        <v>41965.001429664349</v>
      </c>
      <c r="O925" t="b">
        <v>0</v>
      </c>
      <c r="P925">
        <v>6</v>
      </c>
      <c r="Q925" t="b">
        <v>0</v>
      </c>
      <c r="R925" t="s">
        <v>8278</v>
      </c>
      <c r="S925" s="5">
        <f t="shared" si="84"/>
        <v>2.1999999999999999E-2</v>
      </c>
      <c r="T925" s="6">
        <f t="shared" si="85"/>
        <v>55</v>
      </c>
      <c r="U925" t="s">
        <v>8332</v>
      </c>
      <c r="V925" t="s">
        <v>8335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v>1358203069</v>
      </c>
      <c r="K926" s="13" t="str">
        <f t="shared" si="86"/>
        <v>1358203069.069</v>
      </c>
      <c r="L926" s="12">
        <f t="shared" si="87"/>
        <v>41288.942929039353</v>
      </c>
      <c r="M926" s="13" t="str">
        <f t="shared" si="88"/>
        <v>1360795069.069</v>
      </c>
      <c r="N926" s="12">
        <f t="shared" si="89"/>
        <v>41318.942929039353</v>
      </c>
      <c r="O926" t="b">
        <v>0</v>
      </c>
      <c r="P926">
        <v>15</v>
      </c>
      <c r="Q926" t="b">
        <v>0</v>
      </c>
      <c r="R926" t="s">
        <v>8278</v>
      </c>
      <c r="S926" s="5">
        <f t="shared" si="84"/>
        <v>0.109</v>
      </c>
      <c r="T926" s="6">
        <f t="shared" si="85"/>
        <v>21.8</v>
      </c>
      <c r="U926" t="s">
        <v>8332</v>
      </c>
      <c r="V926" t="s">
        <v>8335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v>1382994511</v>
      </c>
      <c r="K927" s="13" t="str">
        <f t="shared" si="86"/>
        <v>1382994511.511</v>
      </c>
      <c r="L927" s="12">
        <f t="shared" si="87"/>
        <v>41575.880920266201</v>
      </c>
      <c r="M927" s="13" t="str">
        <f t="shared" si="88"/>
        <v>1385590111.111</v>
      </c>
      <c r="N927" s="12">
        <f t="shared" si="89"/>
        <v>41605.922582303239</v>
      </c>
      <c r="O927" t="b">
        <v>0</v>
      </c>
      <c r="P927">
        <v>5</v>
      </c>
      <c r="Q927" t="b">
        <v>0</v>
      </c>
      <c r="R927" t="s">
        <v>8278</v>
      </c>
      <c r="S927" s="5">
        <f t="shared" si="84"/>
        <v>2.6666666666666668E-2</v>
      </c>
      <c r="T927" s="6">
        <f t="shared" si="85"/>
        <v>32</v>
      </c>
      <c r="U927" t="s">
        <v>8332</v>
      </c>
      <c r="V927" t="s">
        <v>8335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v>1276043330</v>
      </c>
      <c r="K928" s="13" t="str">
        <f t="shared" si="86"/>
        <v>1276043330.330</v>
      </c>
      <c r="L928" s="12">
        <f t="shared" si="87"/>
        <v>40338.020026967592</v>
      </c>
      <c r="M928" s="13" t="str">
        <f t="shared" si="88"/>
        <v>1278628800.800</v>
      </c>
      <c r="N928" s="12">
        <f t="shared" si="89"/>
        <v>40367.944453703705</v>
      </c>
      <c r="O928" t="b">
        <v>0</v>
      </c>
      <c r="P928">
        <v>0</v>
      </c>
      <c r="Q928" t="b">
        <v>0</v>
      </c>
      <c r="R928" t="s">
        <v>8278</v>
      </c>
      <c r="S928" s="5">
        <f t="shared" si="84"/>
        <v>0</v>
      </c>
      <c r="T928" s="6" t="e">
        <f t="shared" si="85"/>
        <v>#DIV/0!</v>
      </c>
      <c r="U928" t="s">
        <v>8332</v>
      </c>
      <c r="V928" t="s">
        <v>8335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v>1334432695</v>
      </c>
      <c r="K929" s="13" t="str">
        <f t="shared" si="86"/>
        <v>1334432695.695</v>
      </c>
      <c r="L929" s="12">
        <f t="shared" si="87"/>
        <v>41013.822866840281</v>
      </c>
      <c r="M929" s="13" t="str">
        <f t="shared" si="88"/>
        <v>1337024695.695</v>
      </c>
      <c r="N929" s="12">
        <f t="shared" si="89"/>
        <v>41043.822866840281</v>
      </c>
      <c r="O929" t="b">
        <v>0</v>
      </c>
      <c r="P929">
        <v>0</v>
      </c>
      <c r="Q929" t="b">
        <v>0</v>
      </c>
      <c r="R929" t="s">
        <v>8278</v>
      </c>
      <c r="S929" s="5">
        <f t="shared" si="84"/>
        <v>0</v>
      </c>
      <c r="T929" s="6" t="e">
        <f t="shared" si="85"/>
        <v>#DIV/0!</v>
      </c>
      <c r="U929" t="s">
        <v>8332</v>
      </c>
      <c r="V929" t="s">
        <v>8335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v>1348864913</v>
      </c>
      <c r="K930" s="13" t="str">
        <f t="shared" si="86"/>
        <v>1348864913.913</v>
      </c>
      <c r="L930" s="12">
        <f t="shared" si="87"/>
        <v>41180.862429548608</v>
      </c>
      <c r="M930" s="13" t="str">
        <f t="shared" si="88"/>
        <v>1353196800.800</v>
      </c>
      <c r="N930" s="12">
        <f t="shared" si="89"/>
        <v>41231.00000925926</v>
      </c>
      <c r="O930" t="b">
        <v>0</v>
      </c>
      <c r="P930">
        <v>28</v>
      </c>
      <c r="Q930" t="b">
        <v>0</v>
      </c>
      <c r="R930" t="s">
        <v>8278</v>
      </c>
      <c r="S930" s="5">
        <f t="shared" si="84"/>
        <v>0.10862068965517241</v>
      </c>
      <c r="T930" s="6">
        <f t="shared" si="85"/>
        <v>56.25</v>
      </c>
      <c r="U930" t="s">
        <v>8332</v>
      </c>
      <c r="V930" t="s">
        <v>8335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v>1331358169</v>
      </c>
      <c r="K931" s="13" t="str">
        <f t="shared" si="86"/>
        <v>1331358169.169</v>
      </c>
      <c r="L931" s="12">
        <f t="shared" si="87"/>
        <v>40978.238069085644</v>
      </c>
      <c r="M931" s="13" t="str">
        <f t="shared" si="88"/>
        <v>1333946569.569</v>
      </c>
      <c r="N931" s="12">
        <f t="shared" si="89"/>
        <v>41008.196407048614</v>
      </c>
      <c r="O931" t="b">
        <v>0</v>
      </c>
      <c r="P931">
        <v>0</v>
      </c>
      <c r="Q931" t="b">
        <v>0</v>
      </c>
      <c r="R931" t="s">
        <v>8278</v>
      </c>
      <c r="S931" s="5">
        <f t="shared" si="84"/>
        <v>0</v>
      </c>
      <c r="T931" s="6" t="e">
        <f t="shared" si="85"/>
        <v>#DIV/0!</v>
      </c>
      <c r="U931" t="s">
        <v>8332</v>
      </c>
      <c r="V931" t="s">
        <v>8335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v>1273874306</v>
      </c>
      <c r="K932" s="13" t="str">
        <f t="shared" si="86"/>
        <v>1273874306.306</v>
      </c>
      <c r="L932" s="12">
        <f t="shared" si="87"/>
        <v>40312.915582245369</v>
      </c>
      <c r="M932" s="13" t="str">
        <f t="shared" si="88"/>
        <v>1277501520.520</v>
      </c>
      <c r="N932" s="12">
        <f t="shared" si="89"/>
        <v>40354.897228240741</v>
      </c>
      <c r="O932" t="b">
        <v>0</v>
      </c>
      <c r="P932">
        <v>5</v>
      </c>
      <c r="Q932" t="b">
        <v>0</v>
      </c>
      <c r="R932" t="s">
        <v>8278</v>
      </c>
      <c r="S932" s="5">
        <f t="shared" si="84"/>
        <v>0.38333333333333336</v>
      </c>
      <c r="T932" s="6">
        <f t="shared" si="85"/>
        <v>69</v>
      </c>
      <c r="U932" t="s">
        <v>8332</v>
      </c>
      <c r="V932" t="s">
        <v>8335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v>1392021502</v>
      </c>
      <c r="K933" s="13" t="str">
        <f t="shared" si="86"/>
        <v>1392021502.502</v>
      </c>
      <c r="L933" s="12">
        <f t="shared" si="87"/>
        <v>41680.359982662034</v>
      </c>
      <c r="M933" s="13" t="str">
        <f t="shared" si="88"/>
        <v>1395007200.200</v>
      </c>
      <c r="N933" s="12">
        <f t="shared" si="89"/>
        <v>41714.916668981481</v>
      </c>
      <c r="O933" t="b">
        <v>0</v>
      </c>
      <c r="P933">
        <v>7</v>
      </c>
      <c r="Q933" t="b">
        <v>0</v>
      </c>
      <c r="R933" t="s">
        <v>8278</v>
      </c>
      <c r="S933" s="5">
        <f t="shared" si="84"/>
        <v>6.5500000000000003E-2</v>
      </c>
      <c r="T933" s="6">
        <f t="shared" si="85"/>
        <v>18.714285714285715</v>
      </c>
      <c r="U933" t="s">
        <v>8332</v>
      </c>
      <c r="V933" t="s">
        <v>8335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v>1360106145</v>
      </c>
      <c r="K934" s="13" t="str">
        <f t="shared" si="86"/>
        <v>1360106145.145</v>
      </c>
      <c r="L934" s="12">
        <f t="shared" si="87"/>
        <v>41310.969272511575</v>
      </c>
      <c r="M934" s="13" t="str">
        <f t="shared" si="88"/>
        <v>1363990545.545</v>
      </c>
      <c r="N934" s="12">
        <f t="shared" si="89"/>
        <v>41355.927610474537</v>
      </c>
      <c r="O934" t="b">
        <v>0</v>
      </c>
      <c r="P934">
        <v>30</v>
      </c>
      <c r="Q934" t="b">
        <v>0</v>
      </c>
      <c r="R934" t="s">
        <v>8278</v>
      </c>
      <c r="S934" s="5">
        <f t="shared" si="84"/>
        <v>0.14536842105263159</v>
      </c>
      <c r="T934" s="6">
        <f t="shared" si="85"/>
        <v>46.033333333333331</v>
      </c>
      <c r="U934" t="s">
        <v>8332</v>
      </c>
      <c r="V934" t="s">
        <v>8335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v>1394683409</v>
      </c>
      <c r="K935" s="13" t="str">
        <f t="shared" si="86"/>
        <v>1394683409.409</v>
      </c>
      <c r="L935" s="12">
        <f t="shared" si="87"/>
        <v>41711.16909038194</v>
      </c>
      <c r="M935" s="13" t="str">
        <f t="shared" si="88"/>
        <v>1399867409.409</v>
      </c>
      <c r="N935" s="12">
        <f t="shared" si="89"/>
        <v>41771.16909038194</v>
      </c>
      <c r="O935" t="b">
        <v>0</v>
      </c>
      <c r="P935">
        <v>2</v>
      </c>
      <c r="Q935" t="b">
        <v>0</v>
      </c>
      <c r="R935" t="s">
        <v>8278</v>
      </c>
      <c r="S935" s="5">
        <f t="shared" si="84"/>
        <v>0.06</v>
      </c>
      <c r="T935" s="6">
        <f t="shared" si="85"/>
        <v>60</v>
      </c>
      <c r="U935" t="s">
        <v>8332</v>
      </c>
      <c r="V935" t="s">
        <v>8335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v>1396633284</v>
      </c>
      <c r="K936" s="13" t="str">
        <f t="shared" si="86"/>
        <v>1396633284.284</v>
      </c>
      <c r="L936" s="12">
        <f t="shared" si="87"/>
        <v>41733.737086620371</v>
      </c>
      <c r="M936" s="13" t="str">
        <f t="shared" si="88"/>
        <v>1399183200.200</v>
      </c>
      <c r="N936" s="12">
        <f t="shared" si="89"/>
        <v>41763.250002314817</v>
      </c>
      <c r="O936" t="b">
        <v>0</v>
      </c>
      <c r="P936">
        <v>30</v>
      </c>
      <c r="Q936" t="b">
        <v>0</v>
      </c>
      <c r="R936" t="s">
        <v>8278</v>
      </c>
      <c r="S936" s="5">
        <f t="shared" si="84"/>
        <v>0.30399999999999999</v>
      </c>
      <c r="T936" s="6">
        <f t="shared" si="85"/>
        <v>50.666666666666664</v>
      </c>
      <c r="U936" t="s">
        <v>8332</v>
      </c>
      <c r="V936" t="s">
        <v>8335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v>1451462429</v>
      </c>
      <c r="K937" s="13" t="str">
        <f t="shared" si="86"/>
        <v>1451462429.429</v>
      </c>
      <c r="L937" s="12">
        <f t="shared" si="87"/>
        <v>42368.333673946763</v>
      </c>
      <c r="M937" s="13" t="str">
        <f t="shared" si="88"/>
        <v>1454054429.429</v>
      </c>
      <c r="N937" s="12">
        <f t="shared" si="89"/>
        <v>42398.333673946763</v>
      </c>
      <c r="O937" t="b">
        <v>0</v>
      </c>
      <c r="P937">
        <v>2</v>
      </c>
      <c r="Q937" t="b">
        <v>0</v>
      </c>
      <c r="R937" t="s">
        <v>8278</v>
      </c>
      <c r="S937" s="5">
        <f t="shared" si="84"/>
        <v>1.4285714285714285E-2</v>
      </c>
      <c r="T937" s="6">
        <f t="shared" si="85"/>
        <v>25</v>
      </c>
      <c r="U937" t="s">
        <v>8332</v>
      </c>
      <c r="V937" t="s">
        <v>8335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v>1323131689</v>
      </c>
      <c r="K938" s="13" t="str">
        <f t="shared" si="86"/>
        <v>1323131689.689</v>
      </c>
      <c r="L938" s="12">
        <f t="shared" si="87"/>
        <v>40883.024186215276</v>
      </c>
      <c r="M938" s="13" t="str">
        <f t="shared" si="88"/>
        <v>1326916800.800</v>
      </c>
      <c r="N938" s="12">
        <f t="shared" si="89"/>
        <v>40926.833342592588</v>
      </c>
      <c r="O938" t="b">
        <v>0</v>
      </c>
      <c r="P938">
        <v>0</v>
      </c>
      <c r="Q938" t="b">
        <v>0</v>
      </c>
      <c r="R938" t="s">
        <v>8278</v>
      </c>
      <c r="S938" s="5">
        <f t="shared" si="84"/>
        <v>0</v>
      </c>
      <c r="T938" s="6" t="e">
        <f t="shared" si="85"/>
        <v>#DIV/0!</v>
      </c>
      <c r="U938" t="s">
        <v>8332</v>
      </c>
      <c r="V938" t="s">
        <v>8335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v>1380913757</v>
      </c>
      <c r="K939" s="13" t="str">
        <f t="shared" si="86"/>
        <v>1380913757.757</v>
      </c>
      <c r="L939" s="12">
        <f t="shared" si="87"/>
        <v>41551.798122187502</v>
      </c>
      <c r="M939" s="13" t="str">
        <f t="shared" si="88"/>
        <v>1383509357.357</v>
      </c>
      <c r="N939" s="12">
        <f t="shared" si="89"/>
        <v>41581.839784224539</v>
      </c>
      <c r="O939" t="b">
        <v>0</v>
      </c>
      <c r="P939">
        <v>2</v>
      </c>
      <c r="Q939" t="b">
        <v>0</v>
      </c>
      <c r="R939" t="s">
        <v>8278</v>
      </c>
      <c r="S939" s="5">
        <f t="shared" si="84"/>
        <v>1.1428571428571429E-2</v>
      </c>
      <c r="T939" s="6">
        <f t="shared" si="85"/>
        <v>20</v>
      </c>
      <c r="U939" t="s">
        <v>8332</v>
      </c>
      <c r="V939" t="s">
        <v>8335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v>1343993448</v>
      </c>
      <c r="K940" s="13" t="str">
        <f t="shared" si="86"/>
        <v>1343993448.448</v>
      </c>
      <c r="L940" s="12">
        <f t="shared" si="87"/>
        <v>41124.479727407408</v>
      </c>
      <c r="M940" s="13" t="str">
        <f t="shared" si="88"/>
        <v>1346585448.448</v>
      </c>
      <c r="N940" s="12">
        <f t="shared" si="89"/>
        <v>41154.479727407408</v>
      </c>
      <c r="O940" t="b">
        <v>0</v>
      </c>
      <c r="P940">
        <v>1</v>
      </c>
      <c r="Q940" t="b">
        <v>0</v>
      </c>
      <c r="R940" t="s">
        <v>8278</v>
      </c>
      <c r="S940" s="5">
        <f t="shared" si="84"/>
        <v>3.5714285714285713E-3</v>
      </c>
      <c r="T940" s="6">
        <f t="shared" si="85"/>
        <v>25</v>
      </c>
      <c r="U940" t="s">
        <v>8332</v>
      </c>
      <c r="V940" t="s">
        <v>8335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v>1369246738</v>
      </c>
      <c r="K941" s="13" t="str">
        <f t="shared" si="86"/>
        <v>1369246738.738</v>
      </c>
      <c r="L941" s="12">
        <f t="shared" si="87"/>
        <v>41416.763179837959</v>
      </c>
      <c r="M941" s="13" t="str">
        <f t="shared" si="88"/>
        <v>1372622280.280</v>
      </c>
      <c r="N941" s="12">
        <f t="shared" si="89"/>
        <v>41455.831947685183</v>
      </c>
      <c r="O941" t="b">
        <v>0</v>
      </c>
      <c r="P941">
        <v>2</v>
      </c>
      <c r="Q941" t="b">
        <v>0</v>
      </c>
      <c r="R941" t="s">
        <v>8278</v>
      </c>
      <c r="S941" s="5">
        <f t="shared" si="84"/>
        <v>1.4545454545454545E-2</v>
      </c>
      <c r="T941" s="6">
        <f t="shared" si="85"/>
        <v>20</v>
      </c>
      <c r="U941" t="s">
        <v>8332</v>
      </c>
      <c r="V941" t="s">
        <v>8335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v>1435363926</v>
      </c>
      <c r="K942" s="13" t="str">
        <f t="shared" si="86"/>
        <v>1435363926.926</v>
      </c>
      <c r="L942" s="12">
        <f t="shared" si="87"/>
        <v>42182.008413495372</v>
      </c>
      <c r="M942" s="13" t="str">
        <f t="shared" si="88"/>
        <v>1439251926.926</v>
      </c>
      <c r="N942" s="12">
        <f t="shared" si="89"/>
        <v>42227.008413495372</v>
      </c>
      <c r="O942" t="b">
        <v>0</v>
      </c>
      <c r="P942">
        <v>14</v>
      </c>
      <c r="Q942" t="b">
        <v>0</v>
      </c>
      <c r="R942" t="s">
        <v>8273</v>
      </c>
      <c r="S942" s="5">
        <f t="shared" si="84"/>
        <v>0.17155555555555554</v>
      </c>
      <c r="T942" s="6">
        <f t="shared" si="85"/>
        <v>110.28571428571429</v>
      </c>
      <c r="U942" t="s">
        <v>8326</v>
      </c>
      <c r="V942" t="s">
        <v>8328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v>1484101145</v>
      </c>
      <c r="K943" s="13" t="str">
        <f t="shared" si="86"/>
        <v>1484101145.145</v>
      </c>
      <c r="L943" s="12">
        <f t="shared" si="87"/>
        <v>42746.096587326392</v>
      </c>
      <c r="M943" s="13" t="str">
        <f t="shared" si="88"/>
        <v>1486693145.145</v>
      </c>
      <c r="N943" s="12">
        <f t="shared" si="89"/>
        <v>42776.096587326392</v>
      </c>
      <c r="O943" t="b">
        <v>0</v>
      </c>
      <c r="P943">
        <v>31</v>
      </c>
      <c r="Q943" t="b">
        <v>0</v>
      </c>
      <c r="R943" t="s">
        <v>8273</v>
      </c>
      <c r="S943" s="5">
        <f t="shared" si="84"/>
        <v>2.3220000000000001E-2</v>
      </c>
      <c r="T943" s="6">
        <f t="shared" si="85"/>
        <v>37.451612903225808</v>
      </c>
      <c r="U943" t="s">
        <v>8326</v>
      </c>
      <c r="V943" t="s">
        <v>8328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v>1452716060</v>
      </c>
      <c r="K944" s="13" t="str">
        <f t="shared" si="86"/>
        <v>1452716060.060</v>
      </c>
      <c r="L944" s="12">
        <f t="shared" si="87"/>
        <v>42382.843287731477</v>
      </c>
      <c r="M944" s="13" t="str">
        <f t="shared" si="88"/>
        <v>1455826460.460</v>
      </c>
      <c r="N944" s="12">
        <f t="shared" si="89"/>
        <v>42418.843292361111</v>
      </c>
      <c r="O944" t="b">
        <v>0</v>
      </c>
      <c r="P944">
        <v>16</v>
      </c>
      <c r="Q944" t="b">
        <v>0</v>
      </c>
      <c r="R944" t="s">
        <v>8273</v>
      </c>
      <c r="S944" s="5">
        <f t="shared" si="84"/>
        <v>8.9066666666666669E-2</v>
      </c>
      <c r="T944" s="6">
        <f t="shared" si="85"/>
        <v>41.75</v>
      </c>
      <c r="U944" t="s">
        <v>8326</v>
      </c>
      <c r="V944" t="s">
        <v>8328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v>1477843305</v>
      </c>
      <c r="K945" s="13" t="str">
        <f t="shared" si="86"/>
        <v>1477843305.305</v>
      </c>
      <c r="L945" s="12">
        <f t="shared" si="87"/>
        <v>42673.667885474541</v>
      </c>
      <c r="M945" s="13" t="str">
        <f t="shared" si="88"/>
        <v>1480438905.905</v>
      </c>
      <c r="N945" s="12">
        <f t="shared" si="89"/>
        <v>42703.709559085648</v>
      </c>
      <c r="O945" t="b">
        <v>0</v>
      </c>
      <c r="P945">
        <v>12</v>
      </c>
      <c r="Q945" t="b">
        <v>0</v>
      </c>
      <c r="R945" t="s">
        <v>8273</v>
      </c>
      <c r="S945" s="5">
        <f t="shared" si="84"/>
        <v>9.633333333333334E-2</v>
      </c>
      <c r="T945" s="6">
        <f t="shared" si="85"/>
        <v>24.083333333333332</v>
      </c>
      <c r="U945" t="s">
        <v>8326</v>
      </c>
      <c r="V945" t="s">
        <v>8328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v>1458050450</v>
      </c>
      <c r="K946" s="13" t="str">
        <f t="shared" si="86"/>
        <v>1458050450.450</v>
      </c>
      <c r="L946" s="12">
        <f t="shared" si="87"/>
        <v>42444.583917245371</v>
      </c>
      <c r="M946" s="13" t="str">
        <f t="shared" si="88"/>
        <v>1460988000.000</v>
      </c>
      <c r="N946" s="12">
        <f t="shared" si="89"/>
        <v>42478.583333333328</v>
      </c>
      <c r="O946" t="b">
        <v>0</v>
      </c>
      <c r="P946">
        <v>96</v>
      </c>
      <c r="Q946" t="b">
        <v>0</v>
      </c>
      <c r="R946" t="s">
        <v>8273</v>
      </c>
      <c r="S946" s="5">
        <f t="shared" si="84"/>
        <v>0.13325999999999999</v>
      </c>
      <c r="T946" s="6">
        <f t="shared" si="85"/>
        <v>69.40625</v>
      </c>
      <c r="U946" t="s">
        <v>8326</v>
      </c>
      <c r="V946" t="s">
        <v>8328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v>1482958626</v>
      </c>
      <c r="K947" s="13" t="str">
        <f t="shared" si="86"/>
        <v>1482958626.626</v>
      </c>
      <c r="L947" s="12">
        <f t="shared" si="87"/>
        <v>42732.872993356475</v>
      </c>
      <c r="M947" s="13" t="str">
        <f t="shared" si="88"/>
        <v>1487462340.340</v>
      </c>
      <c r="N947" s="12">
        <f t="shared" si="89"/>
        <v>42784.99930949074</v>
      </c>
      <c r="O947" t="b">
        <v>0</v>
      </c>
      <c r="P947">
        <v>16</v>
      </c>
      <c r="Q947" t="b">
        <v>0</v>
      </c>
      <c r="R947" t="s">
        <v>8273</v>
      </c>
      <c r="S947" s="5">
        <f t="shared" si="84"/>
        <v>2.4840000000000001E-2</v>
      </c>
      <c r="T947" s="6">
        <f t="shared" si="85"/>
        <v>155.25</v>
      </c>
      <c r="U947" t="s">
        <v>8326</v>
      </c>
      <c r="V947" t="s">
        <v>8328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v>1470852048</v>
      </c>
      <c r="K948" s="13" t="str">
        <f t="shared" si="86"/>
        <v>1470852048.048</v>
      </c>
      <c r="L948" s="12">
        <f t="shared" si="87"/>
        <v>42592.750556111117</v>
      </c>
      <c r="M948" s="13" t="str">
        <f t="shared" si="88"/>
        <v>1473444048.048</v>
      </c>
      <c r="N948" s="12">
        <f t="shared" si="89"/>
        <v>42622.750556111117</v>
      </c>
      <c r="O948" t="b">
        <v>0</v>
      </c>
      <c r="P948">
        <v>5</v>
      </c>
      <c r="Q948" t="b">
        <v>0</v>
      </c>
      <c r="R948" t="s">
        <v>8273</v>
      </c>
      <c r="S948" s="5">
        <f t="shared" si="84"/>
        <v>1.9066666666666666E-2</v>
      </c>
      <c r="T948" s="6">
        <f t="shared" si="85"/>
        <v>57.2</v>
      </c>
      <c r="U948" t="s">
        <v>8326</v>
      </c>
      <c r="V948" t="s">
        <v>8328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v>1462128306</v>
      </c>
      <c r="K949" s="13" t="str">
        <f t="shared" si="86"/>
        <v>1462128306.306</v>
      </c>
      <c r="L949" s="12">
        <f t="shared" si="87"/>
        <v>42491.781322986106</v>
      </c>
      <c r="M949" s="13" t="str">
        <f t="shared" si="88"/>
        <v>1467312306.306</v>
      </c>
      <c r="N949" s="12">
        <f t="shared" si="89"/>
        <v>42551.781322986106</v>
      </c>
      <c r="O949" t="b">
        <v>0</v>
      </c>
      <c r="P949">
        <v>0</v>
      </c>
      <c r="Q949" t="b">
        <v>0</v>
      </c>
      <c r="R949" t="s">
        <v>8273</v>
      </c>
      <c r="S949" s="5">
        <f t="shared" si="84"/>
        <v>0</v>
      </c>
      <c r="T949" s="6" t="e">
        <f t="shared" si="85"/>
        <v>#DIV/0!</v>
      </c>
      <c r="U949" t="s">
        <v>8326</v>
      </c>
      <c r="V949" t="s">
        <v>8328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v>1455220364</v>
      </c>
      <c r="K950" s="13" t="str">
        <f t="shared" si="86"/>
        <v>1455220364.364</v>
      </c>
      <c r="L950" s="12">
        <f t="shared" si="87"/>
        <v>42411.82829125</v>
      </c>
      <c r="M950" s="13" t="str">
        <f t="shared" si="88"/>
        <v>1457812364.364</v>
      </c>
      <c r="N950" s="12">
        <f t="shared" si="89"/>
        <v>42441.82829125</v>
      </c>
      <c r="O950" t="b">
        <v>0</v>
      </c>
      <c r="P950">
        <v>8</v>
      </c>
      <c r="Q950" t="b">
        <v>0</v>
      </c>
      <c r="R950" t="s">
        <v>8273</v>
      </c>
      <c r="S950" s="5">
        <f t="shared" si="84"/>
        <v>0.12</v>
      </c>
      <c r="T950" s="6">
        <f t="shared" si="85"/>
        <v>60</v>
      </c>
      <c r="U950" t="s">
        <v>8326</v>
      </c>
      <c r="V950" t="s">
        <v>8328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v>1450832576</v>
      </c>
      <c r="K951" s="13" t="str">
        <f t="shared" si="86"/>
        <v>1450832576.576</v>
      </c>
      <c r="L951" s="12">
        <f t="shared" si="87"/>
        <v>42361.043710370373</v>
      </c>
      <c r="M951" s="13" t="str">
        <f t="shared" si="88"/>
        <v>1456016576.576</v>
      </c>
      <c r="N951" s="12">
        <f t="shared" si="89"/>
        <v>42421.043710370373</v>
      </c>
      <c r="O951" t="b">
        <v>0</v>
      </c>
      <c r="P951">
        <v>7</v>
      </c>
      <c r="Q951" t="b">
        <v>0</v>
      </c>
      <c r="R951" t="s">
        <v>8273</v>
      </c>
      <c r="S951" s="5">
        <f t="shared" si="84"/>
        <v>1.3650000000000001E-2</v>
      </c>
      <c r="T951" s="6">
        <f t="shared" si="85"/>
        <v>39</v>
      </c>
      <c r="U951" t="s">
        <v>8326</v>
      </c>
      <c r="V951" t="s">
        <v>8328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v>1450461661</v>
      </c>
      <c r="K952" s="13" t="str">
        <f t="shared" si="86"/>
        <v>1450461661.661</v>
      </c>
      <c r="L952" s="12">
        <f t="shared" si="87"/>
        <v>42356.750713668982</v>
      </c>
      <c r="M952" s="13" t="str">
        <f t="shared" si="88"/>
        <v>1453053661.661</v>
      </c>
      <c r="N952" s="12">
        <f t="shared" si="89"/>
        <v>42386.750713668982</v>
      </c>
      <c r="O952" t="b">
        <v>0</v>
      </c>
      <c r="P952">
        <v>24</v>
      </c>
      <c r="Q952" t="b">
        <v>0</v>
      </c>
      <c r="R952" t="s">
        <v>8273</v>
      </c>
      <c r="S952" s="5">
        <f t="shared" si="84"/>
        <v>0.28039999999999998</v>
      </c>
      <c r="T952" s="6">
        <f t="shared" si="85"/>
        <v>58.416666666666664</v>
      </c>
      <c r="U952" t="s">
        <v>8326</v>
      </c>
      <c r="V952" t="s">
        <v>8328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v>1461166872</v>
      </c>
      <c r="K953" s="13" t="str">
        <f t="shared" si="86"/>
        <v>1461166872.872</v>
      </c>
      <c r="L953" s="12">
        <f t="shared" si="87"/>
        <v>42480.653621203703</v>
      </c>
      <c r="M953" s="13" t="str">
        <f t="shared" si="88"/>
        <v>1465054872.872</v>
      </c>
      <c r="N953" s="12">
        <f t="shared" si="89"/>
        <v>42525.653621203703</v>
      </c>
      <c r="O953" t="b">
        <v>0</v>
      </c>
      <c r="P953">
        <v>121</v>
      </c>
      <c r="Q953" t="b">
        <v>0</v>
      </c>
      <c r="R953" t="s">
        <v>8273</v>
      </c>
      <c r="S953" s="5">
        <f t="shared" si="84"/>
        <v>0.38390000000000002</v>
      </c>
      <c r="T953" s="6">
        <f t="shared" si="85"/>
        <v>158.63636363636363</v>
      </c>
      <c r="U953" t="s">
        <v>8326</v>
      </c>
      <c r="V953" t="s">
        <v>8328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v>1476888212</v>
      </c>
      <c r="K954" s="13" t="str">
        <f t="shared" si="86"/>
        <v>1476888212.212</v>
      </c>
      <c r="L954" s="12">
        <f t="shared" si="87"/>
        <v>42662.61356726852</v>
      </c>
      <c r="M954" s="13" t="str">
        <f t="shared" si="88"/>
        <v>1479483812.812</v>
      </c>
      <c r="N954" s="12">
        <f t="shared" si="89"/>
        <v>42692.655240879627</v>
      </c>
      <c r="O954" t="b">
        <v>0</v>
      </c>
      <c r="P954">
        <v>196</v>
      </c>
      <c r="Q954" t="b">
        <v>0</v>
      </c>
      <c r="R954" t="s">
        <v>8273</v>
      </c>
      <c r="S954" s="5">
        <f t="shared" si="84"/>
        <v>0.39942857142857141</v>
      </c>
      <c r="T954" s="6">
        <f t="shared" si="85"/>
        <v>99.857142857142861</v>
      </c>
      <c r="U954" t="s">
        <v>8326</v>
      </c>
      <c r="V954" t="s">
        <v>8328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v>1419566199</v>
      </c>
      <c r="K955" s="13" t="str">
        <f t="shared" si="86"/>
        <v>1419566199.199</v>
      </c>
      <c r="L955" s="12">
        <f t="shared" si="87"/>
        <v>41999.164342581018</v>
      </c>
      <c r="M955" s="13" t="str">
        <f t="shared" si="88"/>
        <v>1422158199.199</v>
      </c>
      <c r="N955" s="12">
        <f t="shared" si="89"/>
        <v>42029.164342581018</v>
      </c>
      <c r="O955" t="b">
        <v>0</v>
      </c>
      <c r="P955">
        <v>5</v>
      </c>
      <c r="Q955" t="b">
        <v>0</v>
      </c>
      <c r="R955" t="s">
        <v>8273</v>
      </c>
      <c r="S955" s="5">
        <f t="shared" si="84"/>
        <v>8.3999999999999995E-3</v>
      </c>
      <c r="T955" s="6">
        <f t="shared" si="85"/>
        <v>25.2</v>
      </c>
      <c r="U955" t="s">
        <v>8326</v>
      </c>
      <c r="V955" t="s">
        <v>8328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v>1436472039</v>
      </c>
      <c r="K956" s="13" t="str">
        <f t="shared" si="86"/>
        <v>1436472039.039</v>
      </c>
      <c r="L956" s="12">
        <f t="shared" si="87"/>
        <v>42194.833785173614</v>
      </c>
      <c r="M956" s="13" t="str">
        <f t="shared" si="88"/>
        <v>1440100839.839</v>
      </c>
      <c r="N956" s="12">
        <f t="shared" si="89"/>
        <v>42236.833794432867</v>
      </c>
      <c r="O956" t="b">
        <v>0</v>
      </c>
      <c r="P956">
        <v>73</v>
      </c>
      <c r="Q956" t="b">
        <v>0</v>
      </c>
      <c r="R956" t="s">
        <v>8273</v>
      </c>
      <c r="S956" s="5">
        <f t="shared" si="84"/>
        <v>0.43406666666666666</v>
      </c>
      <c r="T956" s="6">
        <f t="shared" si="85"/>
        <v>89.191780821917803</v>
      </c>
      <c r="U956" t="s">
        <v>8326</v>
      </c>
      <c r="V956" t="s">
        <v>8328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v>1470294300</v>
      </c>
      <c r="K957" s="13" t="str">
        <f t="shared" si="86"/>
        <v>1470294300.300</v>
      </c>
      <c r="L957" s="12">
        <f t="shared" si="87"/>
        <v>42586.295142361108</v>
      </c>
      <c r="M957" s="13" t="str">
        <f t="shared" si="88"/>
        <v>1473750300.300</v>
      </c>
      <c r="N957" s="12">
        <f t="shared" si="89"/>
        <v>42626.295142361108</v>
      </c>
      <c r="O957" t="b">
        <v>0</v>
      </c>
      <c r="P957">
        <v>93</v>
      </c>
      <c r="Q957" t="b">
        <v>0</v>
      </c>
      <c r="R957" t="s">
        <v>8273</v>
      </c>
      <c r="S957" s="5">
        <f t="shared" si="84"/>
        <v>5.6613333333333335E-2</v>
      </c>
      <c r="T957" s="6">
        <f t="shared" si="85"/>
        <v>182.6236559139785</v>
      </c>
      <c r="U957" t="s">
        <v>8326</v>
      </c>
      <c r="V957" t="s">
        <v>8328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v>1424901359</v>
      </c>
      <c r="K958" s="13" t="str">
        <f t="shared" si="86"/>
        <v>1424901359.359</v>
      </c>
      <c r="L958" s="12">
        <f t="shared" si="87"/>
        <v>42060.913881469911</v>
      </c>
      <c r="M958" s="13" t="str">
        <f t="shared" si="88"/>
        <v>1430081759.759</v>
      </c>
      <c r="N958" s="12">
        <f t="shared" si="89"/>
        <v>42120.872219432873</v>
      </c>
      <c r="O958" t="b">
        <v>0</v>
      </c>
      <c r="P958">
        <v>17</v>
      </c>
      <c r="Q958" t="b">
        <v>0</v>
      </c>
      <c r="R958" t="s">
        <v>8273</v>
      </c>
      <c r="S958" s="5">
        <f t="shared" si="84"/>
        <v>1.7219999999999999E-2</v>
      </c>
      <c r="T958" s="6">
        <f t="shared" si="85"/>
        <v>50.647058823529413</v>
      </c>
      <c r="U958" t="s">
        <v>8326</v>
      </c>
      <c r="V958" t="s">
        <v>8328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v>1476710133</v>
      </c>
      <c r="K959" s="13" t="str">
        <f t="shared" si="86"/>
        <v>1476710133.133</v>
      </c>
      <c r="L959" s="12">
        <f t="shared" si="87"/>
        <v>42660.552466817127</v>
      </c>
      <c r="M959" s="13" t="str">
        <f t="shared" si="88"/>
        <v>1479392133.133</v>
      </c>
      <c r="N959" s="12">
        <f t="shared" si="89"/>
        <v>42691.594133483799</v>
      </c>
      <c r="O959" t="b">
        <v>0</v>
      </c>
      <c r="P959">
        <v>7</v>
      </c>
      <c r="Q959" t="b">
        <v>0</v>
      </c>
      <c r="R959" t="s">
        <v>8273</v>
      </c>
      <c r="S959" s="5">
        <f t="shared" si="84"/>
        <v>1.9416666666666665E-2</v>
      </c>
      <c r="T959" s="6">
        <f t="shared" si="85"/>
        <v>33.285714285714285</v>
      </c>
      <c r="U959" t="s">
        <v>8326</v>
      </c>
      <c r="V959" t="s">
        <v>8328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v>1426792563</v>
      </c>
      <c r="K960" s="13" t="str">
        <f t="shared" si="86"/>
        <v>1426792563.563</v>
      </c>
      <c r="L960" s="12">
        <f t="shared" si="87"/>
        <v>42082.8028190162</v>
      </c>
      <c r="M960" s="13" t="str">
        <f t="shared" si="88"/>
        <v>1428641940.940</v>
      </c>
      <c r="N960" s="12">
        <f t="shared" si="89"/>
        <v>42104.207649768519</v>
      </c>
      <c r="O960" t="b">
        <v>0</v>
      </c>
      <c r="P960">
        <v>17</v>
      </c>
      <c r="Q960" t="b">
        <v>0</v>
      </c>
      <c r="R960" t="s">
        <v>8273</v>
      </c>
      <c r="S960" s="5">
        <f t="shared" si="84"/>
        <v>0.11328275684711328</v>
      </c>
      <c r="T960" s="6">
        <f t="shared" si="85"/>
        <v>51.823529411764703</v>
      </c>
      <c r="U960" t="s">
        <v>8326</v>
      </c>
      <c r="V960" t="s">
        <v>8328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v>1419048665</v>
      </c>
      <c r="K961" s="13" t="str">
        <f t="shared" si="86"/>
        <v>1419048665.665</v>
      </c>
      <c r="L961" s="12">
        <f t="shared" si="87"/>
        <v>41993.174371122688</v>
      </c>
      <c r="M961" s="13" t="str">
        <f t="shared" si="88"/>
        <v>1421640665.665</v>
      </c>
      <c r="N961" s="12">
        <f t="shared" si="89"/>
        <v>42023.174371122688</v>
      </c>
      <c r="O961" t="b">
        <v>0</v>
      </c>
      <c r="P961">
        <v>171</v>
      </c>
      <c r="Q961" t="b">
        <v>0</v>
      </c>
      <c r="R961" t="s">
        <v>8273</v>
      </c>
      <c r="S961" s="5">
        <f t="shared" si="84"/>
        <v>0.3886</v>
      </c>
      <c r="T961" s="6">
        <f t="shared" si="85"/>
        <v>113.62573099415205</v>
      </c>
      <c r="U961" t="s">
        <v>8326</v>
      </c>
      <c r="V961" t="s">
        <v>8328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v>1485874955</v>
      </c>
      <c r="K962" s="13" t="str">
        <f t="shared" si="86"/>
        <v>1485874955.955</v>
      </c>
      <c r="L962" s="12">
        <f t="shared" si="87"/>
        <v>42766.626805034728</v>
      </c>
      <c r="M962" s="13" t="str">
        <f t="shared" si="88"/>
        <v>1489500155.155</v>
      </c>
      <c r="N962" s="12">
        <f t="shared" si="89"/>
        <v>42808.585129108789</v>
      </c>
      <c r="O962" t="b">
        <v>0</v>
      </c>
      <c r="P962">
        <v>188</v>
      </c>
      <c r="Q962" t="b">
        <v>0</v>
      </c>
      <c r="R962" t="s">
        <v>8273</v>
      </c>
      <c r="S962" s="5">
        <f t="shared" ref="S962:S1025" si="90">E962/D962</f>
        <v>0.46100628930817611</v>
      </c>
      <c r="T962" s="6">
        <f t="shared" ref="T962:T1025" si="91">E962/P962</f>
        <v>136.46276595744681</v>
      </c>
      <c r="U962" t="s">
        <v>8326</v>
      </c>
      <c r="V962" t="s">
        <v>8328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v>1483634335</v>
      </c>
      <c r="K963" s="13" t="str">
        <f t="shared" ref="K963:K1026" si="92">LEFT(J963,10 )&amp; "."&amp; RIGHT(J963,3)</f>
        <v>1483634335.335</v>
      </c>
      <c r="L963" s="12">
        <f t="shared" ref="L963:L1026" si="93">(((K963/60)/60)/24)+DATE(1970,1,1)</f>
        <v>42740.693696006943</v>
      </c>
      <c r="M963" s="13" t="str">
        <f t="shared" ref="M963:M1026" si="94">LEFT(I963,10)&amp;"."&amp;RIGHT(I963,3)</f>
        <v>1487617200.200</v>
      </c>
      <c r="N963" s="12">
        <f t="shared" ref="N963:N1026" si="95">(((M963/60)/60)/24)+DATE(1970,1,1)</f>
        <v>42786.791668981481</v>
      </c>
      <c r="O963" t="b">
        <v>0</v>
      </c>
      <c r="P963">
        <v>110</v>
      </c>
      <c r="Q963" t="b">
        <v>0</v>
      </c>
      <c r="R963" t="s">
        <v>8273</v>
      </c>
      <c r="S963" s="5">
        <f t="shared" si="90"/>
        <v>0.42188421052631581</v>
      </c>
      <c r="T963" s="6">
        <f t="shared" si="91"/>
        <v>364.35454545454547</v>
      </c>
      <c r="U963" t="s">
        <v>8326</v>
      </c>
      <c r="V963" t="s">
        <v>8328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v>1451927153</v>
      </c>
      <c r="K964" s="13" t="str">
        <f t="shared" si="92"/>
        <v>1451927153.153</v>
      </c>
      <c r="L964" s="12">
        <f t="shared" si="93"/>
        <v>42373.712420752316</v>
      </c>
      <c r="M964" s="13" t="str">
        <f t="shared" si="94"/>
        <v>1455210353.353</v>
      </c>
      <c r="N964" s="12">
        <f t="shared" si="95"/>
        <v>42411.712423067132</v>
      </c>
      <c r="O964" t="b">
        <v>0</v>
      </c>
      <c r="P964">
        <v>37</v>
      </c>
      <c r="Q964" t="b">
        <v>0</v>
      </c>
      <c r="R964" t="s">
        <v>8273</v>
      </c>
      <c r="S964" s="5">
        <f t="shared" si="90"/>
        <v>0.2848</v>
      </c>
      <c r="T964" s="6">
        <f t="shared" si="91"/>
        <v>19.243243243243242</v>
      </c>
      <c r="U964" t="s">
        <v>8326</v>
      </c>
      <c r="V964" t="s">
        <v>8328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v>1473693319</v>
      </c>
      <c r="K965" s="13" t="str">
        <f t="shared" si="92"/>
        <v>1473693319.319</v>
      </c>
      <c r="L965" s="12">
        <f t="shared" si="93"/>
        <v>42625.635640266206</v>
      </c>
      <c r="M965" s="13" t="str">
        <f t="shared" si="94"/>
        <v>1476717319.319</v>
      </c>
      <c r="N965" s="12">
        <f t="shared" si="95"/>
        <v>42660.635640266206</v>
      </c>
      <c r="O965" t="b">
        <v>0</v>
      </c>
      <c r="P965">
        <v>9</v>
      </c>
      <c r="Q965" t="b">
        <v>0</v>
      </c>
      <c r="R965" t="s">
        <v>8273</v>
      </c>
      <c r="S965" s="5">
        <f t="shared" si="90"/>
        <v>1.0771428571428571E-2</v>
      </c>
      <c r="T965" s="6">
        <f t="shared" si="91"/>
        <v>41.888888888888886</v>
      </c>
      <c r="U965" t="s">
        <v>8326</v>
      </c>
      <c r="V965" t="s">
        <v>8328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v>1437663919</v>
      </c>
      <c r="K966" s="13" t="str">
        <f t="shared" si="92"/>
        <v>1437663919.919</v>
      </c>
      <c r="L966" s="12">
        <f t="shared" si="93"/>
        <v>42208.628702766204</v>
      </c>
      <c r="M966" s="13" t="str">
        <f t="shared" si="94"/>
        <v>1441119919.919</v>
      </c>
      <c r="N966" s="12">
        <f t="shared" si="95"/>
        <v>42248.628702766204</v>
      </c>
      <c r="O966" t="b">
        <v>0</v>
      </c>
      <c r="P966">
        <v>29</v>
      </c>
      <c r="Q966" t="b">
        <v>0</v>
      </c>
      <c r="R966" t="s">
        <v>8273</v>
      </c>
      <c r="S966" s="5">
        <f t="shared" si="90"/>
        <v>7.9909090909090902E-3</v>
      </c>
      <c r="T966" s="6">
        <f t="shared" si="91"/>
        <v>30.310344827586206</v>
      </c>
      <c r="U966" t="s">
        <v>8326</v>
      </c>
      <c r="V966" t="s">
        <v>8328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v>1474676646</v>
      </c>
      <c r="K967" s="13" t="str">
        <f t="shared" si="92"/>
        <v>1474676646.646</v>
      </c>
      <c r="L967" s="12">
        <f t="shared" si="93"/>
        <v>42637.016743587956</v>
      </c>
      <c r="M967" s="13" t="str">
        <f t="shared" si="94"/>
        <v>1477454340.340</v>
      </c>
      <c r="N967" s="12">
        <f t="shared" si="95"/>
        <v>42669.165976157412</v>
      </c>
      <c r="O967" t="b">
        <v>0</v>
      </c>
      <c r="P967">
        <v>6</v>
      </c>
      <c r="Q967" t="b">
        <v>0</v>
      </c>
      <c r="R967" t="s">
        <v>8273</v>
      </c>
      <c r="S967" s="5">
        <f t="shared" si="90"/>
        <v>1.192E-2</v>
      </c>
      <c r="T967" s="6">
        <f t="shared" si="91"/>
        <v>49.666666666666664</v>
      </c>
      <c r="U967" t="s">
        <v>8326</v>
      </c>
      <c r="V967" t="s">
        <v>8328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v>1473174932</v>
      </c>
      <c r="K968" s="13" t="str">
        <f t="shared" si="92"/>
        <v>1473174932.932</v>
      </c>
      <c r="L968" s="12">
        <f t="shared" si="93"/>
        <v>42619.63579782407</v>
      </c>
      <c r="M968" s="13" t="str">
        <f t="shared" si="94"/>
        <v>1475766932.932</v>
      </c>
      <c r="N968" s="12">
        <f t="shared" si="95"/>
        <v>42649.63579782407</v>
      </c>
      <c r="O968" t="b">
        <v>0</v>
      </c>
      <c r="P968">
        <v>30</v>
      </c>
      <c r="Q968" t="b">
        <v>0</v>
      </c>
      <c r="R968" t="s">
        <v>8273</v>
      </c>
      <c r="S968" s="5">
        <f t="shared" si="90"/>
        <v>0.14799999999999999</v>
      </c>
      <c r="T968" s="6">
        <f t="shared" si="91"/>
        <v>59.2</v>
      </c>
      <c r="U968" t="s">
        <v>8326</v>
      </c>
      <c r="V968" t="s">
        <v>8328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v>1456121174</v>
      </c>
      <c r="K969" s="13" t="str">
        <f t="shared" si="92"/>
        <v>1456121174.174</v>
      </c>
      <c r="L969" s="12">
        <f t="shared" si="93"/>
        <v>42422.254330717595</v>
      </c>
      <c r="M969" s="13" t="str">
        <f t="shared" si="94"/>
        <v>1461301574.574</v>
      </c>
      <c r="N969" s="12">
        <f t="shared" si="95"/>
        <v>42482.212668680557</v>
      </c>
      <c r="O969" t="b">
        <v>0</v>
      </c>
      <c r="P969">
        <v>81</v>
      </c>
      <c r="Q969" t="b">
        <v>0</v>
      </c>
      <c r="R969" t="s">
        <v>8273</v>
      </c>
      <c r="S969" s="5">
        <f t="shared" si="90"/>
        <v>0.17810000000000001</v>
      </c>
      <c r="T969" s="6">
        <f t="shared" si="91"/>
        <v>43.97530864197531</v>
      </c>
      <c r="U969" t="s">
        <v>8326</v>
      </c>
      <c r="V969" t="s">
        <v>8328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v>1405542034</v>
      </c>
      <c r="K970" s="13" t="str">
        <f t="shared" si="92"/>
        <v>1405542034.034</v>
      </c>
      <c r="L970" s="12">
        <f t="shared" si="93"/>
        <v>41836.847616134255</v>
      </c>
      <c r="M970" s="13" t="str">
        <f t="shared" si="94"/>
        <v>1408134034.034</v>
      </c>
      <c r="N970" s="12">
        <f t="shared" si="95"/>
        <v>41866.847616134255</v>
      </c>
      <c r="O970" t="b">
        <v>0</v>
      </c>
      <c r="P970">
        <v>4</v>
      </c>
      <c r="Q970" t="b">
        <v>0</v>
      </c>
      <c r="R970" t="s">
        <v>8273</v>
      </c>
      <c r="S970" s="5">
        <f t="shared" si="90"/>
        <v>1.325E-2</v>
      </c>
      <c r="T970" s="6">
        <f t="shared" si="91"/>
        <v>26.5</v>
      </c>
      <c r="U970" t="s">
        <v>8326</v>
      </c>
      <c r="V970" t="s">
        <v>8328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v>1483773407</v>
      </c>
      <c r="K971" s="13" t="str">
        <f t="shared" si="92"/>
        <v>1483773407.407</v>
      </c>
      <c r="L971" s="12">
        <f t="shared" si="93"/>
        <v>42742.303326469904</v>
      </c>
      <c r="M971" s="13" t="str">
        <f t="shared" si="94"/>
        <v>1486624607.607</v>
      </c>
      <c r="N971" s="12">
        <f t="shared" si="95"/>
        <v>42775.303328784721</v>
      </c>
      <c r="O971" t="b">
        <v>0</v>
      </c>
      <c r="P971">
        <v>11</v>
      </c>
      <c r="Q971" t="b">
        <v>0</v>
      </c>
      <c r="R971" t="s">
        <v>8273</v>
      </c>
      <c r="S971" s="5">
        <f t="shared" si="90"/>
        <v>0.46666666666666667</v>
      </c>
      <c r="T971" s="6">
        <f t="shared" si="91"/>
        <v>1272.7272727272727</v>
      </c>
      <c r="U971" t="s">
        <v>8326</v>
      </c>
      <c r="V971" t="s">
        <v>8328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v>1481951853</v>
      </c>
      <c r="K972" s="13" t="str">
        <f t="shared" si="92"/>
        <v>1481951853.853</v>
      </c>
      <c r="L972" s="12">
        <f t="shared" si="93"/>
        <v>42721.220530706021</v>
      </c>
      <c r="M972" s="13" t="str">
        <f t="shared" si="94"/>
        <v>1485147540.540</v>
      </c>
      <c r="N972" s="12">
        <f t="shared" si="95"/>
        <v>42758.207645138886</v>
      </c>
      <c r="O972" t="b">
        <v>0</v>
      </c>
      <c r="P972">
        <v>14</v>
      </c>
      <c r="Q972" t="b">
        <v>0</v>
      </c>
      <c r="R972" t="s">
        <v>8273</v>
      </c>
      <c r="S972" s="5">
        <f t="shared" si="90"/>
        <v>0.4592</v>
      </c>
      <c r="T972" s="6">
        <f t="shared" si="91"/>
        <v>164</v>
      </c>
      <c r="U972" t="s">
        <v>8326</v>
      </c>
      <c r="V972" t="s">
        <v>8328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v>1429290060</v>
      </c>
      <c r="K973" s="13" t="str">
        <f t="shared" si="92"/>
        <v>1429290060.060</v>
      </c>
      <c r="L973" s="12">
        <f t="shared" si="93"/>
        <v>42111.709028472222</v>
      </c>
      <c r="M973" s="13" t="str">
        <f t="shared" si="94"/>
        <v>1433178060.060</v>
      </c>
      <c r="N973" s="12">
        <f t="shared" si="95"/>
        <v>42156.709028472222</v>
      </c>
      <c r="O973" t="b">
        <v>0</v>
      </c>
      <c r="P973">
        <v>5</v>
      </c>
      <c r="Q973" t="b">
        <v>0</v>
      </c>
      <c r="R973" t="s">
        <v>8273</v>
      </c>
      <c r="S973" s="5">
        <f t="shared" si="90"/>
        <v>2.2599999999999999E-3</v>
      </c>
      <c r="T973" s="6">
        <f t="shared" si="91"/>
        <v>45.2</v>
      </c>
      <c r="U973" t="s">
        <v>8326</v>
      </c>
      <c r="V973" t="s">
        <v>8328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v>1407271598</v>
      </c>
      <c r="K974" s="13" t="str">
        <f t="shared" si="92"/>
        <v>1407271598.598</v>
      </c>
      <c r="L974" s="12">
        <f t="shared" si="93"/>
        <v>41856.865724513889</v>
      </c>
      <c r="M974" s="13" t="str">
        <f t="shared" si="94"/>
        <v>1409813940.940</v>
      </c>
      <c r="N974" s="12">
        <f t="shared" si="95"/>
        <v>41886.290983101855</v>
      </c>
      <c r="O974" t="b">
        <v>0</v>
      </c>
      <c r="P974">
        <v>45</v>
      </c>
      <c r="Q974" t="b">
        <v>0</v>
      </c>
      <c r="R974" t="s">
        <v>8273</v>
      </c>
      <c r="S974" s="5">
        <f t="shared" si="90"/>
        <v>0.34625</v>
      </c>
      <c r="T974" s="6">
        <f t="shared" si="91"/>
        <v>153.88888888888889</v>
      </c>
      <c r="U974" t="s">
        <v>8326</v>
      </c>
      <c r="V974" t="s">
        <v>8328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v>1441844493</v>
      </c>
      <c r="K975" s="13" t="str">
        <f t="shared" si="92"/>
        <v>1441844493.493</v>
      </c>
      <c r="L975" s="12">
        <f t="shared" si="93"/>
        <v>42257.014970983801</v>
      </c>
      <c r="M975" s="13" t="str">
        <f t="shared" si="94"/>
        <v>1447032093.093</v>
      </c>
      <c r="N975" s="12">
        <f t="shared" si="95"/>
        <v>42317.056633020831</v>
      </c>
      <c r="O975" t="b">
        <v>0</v>
      </c>
      <c r="P975">
        <v>8</v>
      </c>
      <c r="Q975" t="b">
        <v>0</v>
      </c>
      <c r="R975" t="s">
        <v>8273</v>
      </c>
      <c r="S975" s="5">
        <f t="shared" si="90"/>
        <v>2.0549999999999999E-2</v>
      </c>
      <c r="T975" s="6">
        <f t="shared" si="91"/>
        <v>51.375</v>
      </c>
      <c r="U975" t="s">
        <v>8326</v>
      </c>
      <c r="V975" t="s">
        <v>8328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v>1456336756</v>
      </c>
      <c r="K976" s="13" t="str">
        <f t="shared" si="92"/>
        <v>1456336756.756</v>
      </c>
      <c r="L976" s="12">
        <f t="shared" si="93"/>
        <v>42424.749499490747</v>
      </c>
      <c r="M976" s="13" t="str">
        <f t="shared" si="94"/>
        <v>1458925156.156</v>
      </c>
      <c r="N976" s="12">
        <f t="shared" si="95"/>
        <v>42454.707825879625</v>
      </c>
      <c r="O976" t="b">
        <v>0</v>
      </c>
      <c r="P976">
        <v>3</v>
      </c>
      <c r="Q976" t="b">
        <v>0</v>
      </c>
      <c r="R976" t="s">
        <v>8273</v>
      </c>
      <c r="S976" s="5">
        <f t="shared" si="90"/>
        <v>5.5999999999999999E-3</v>
      </c>
      <c r="T976" s="6">
        <f t="shared" si="91"/>
        <v>93.333333333333329</v>
      </c>
      <c r="U976" t="s">
        <v>8326</v>
      </c>
      <c r="V976" t="s">
        <v>8328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v>1461948185</v>
      </c>
      <c r="K977" s="13" t="str">
        <f t="shared" si="92"/>
        <v>1461948185.185</v>
      </c>
      <c r="L977" s="12">
        <f t="shared" si="93"/>
        <v>42489.696587789353</v>
      </c>
      <c r="M977" s="13" t="str">
        <f t="shared" si="94"/>
        <v>1467132185.185</v>
      </c>
      <c r="N977" s="12">
        <f t="shared" si="95"/>
        <v>42549.696587789353</v>
      </c>
      <c r="O977" t="b">
        <v>0</v>
      </c>
      <c r="P977">
        <v>24</v>
      </c>
      <c r="Q977" t="b">
        <v>0</v>
      </c>
      <c r="R977" t="s">
        <v>8273</v>
      </c>
      <c r="S977" s="5">
        <f t="shared" si="90"/>
        <v>2.6069999999999999E-2</v>
      </c>
      <c r="T977" s="6">
        <f t="shared" si="91"/>
        <v>108.625</v>
      </c>
      <c r="U977" t="s">
        <v>8326</v>
      </c>
      <c r="V977" t="s">
        <v>8328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v>1435627497</v>
      </c>
      <c r="K978" s="13" t="str">
        <f t="shared" si="92"/>
        <v>1435627497.497</v>
      </c>
      <c r="L978" s="12">
        <f t="shared" si="93"/>
        <v>42185.058998807872</v>
      </c>
      <c r="M978" s="13" t="str">
        <f t="shared" si="94"/>
        <v>1439515497.497</v>
      </c>
      <c r="N978" s="12">
        <f t="shared" si="95"/>
        <v>42230.058998807872</v>
      </c>
      <c r="O978" t="b">
        <v>0</v>
      </c>
      <c r="P978">
        <v>18</v>
      </c>
      <c r="Q978" t="b">
        <v>0</v>
      </c>
      <c r="R978" t="s">
        <v>8273</v>
      </c>
      <c r="S978" s="5">
        <f t="shared" si="90"/>
        <v>1.9259999999999999E-2</v>
      </c>
      <c r="T978" s="6">
        <f t="shared" si="91"/>
        <v>160.5</v>
      </c>
      <c r="U978" t="s">
        <v>8326</v>
      </c>
      <c r="V978" t="s">
        <v>8328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v>1453502197</v>
      </c>
      <c r="K979" s="13" t="str">
        <f t="shared" si="92"/>
        <v>1453502197.197</v>
      </c>
      <c r="L979" s="12">
        <f t="shared" si="93"/>
        <v>42391.942097187501</v>
      </c>
      <c r="M979" s="13" t="str">
        <f t="shared" si="94"/>
        <v>1456094197.197</v>
      </c>
      <c r="N979" s="12">
        <f t="shared" si="95"/>
        <v>42421.942097187501</v>
      </c>
      <c r="O979" t="b">
        <v>0</v>
      </c>
      <c r="P979">
        <v>12</v>
      </c>
      <c r="Q979" t="b">
        <v>0</v>
      </c>
      <c r="R979" t="s">
        <v>8273</v>
      </c>
      <c r="S979" s="5">
        <f t="shared" si="90"/>
        <v>0.33666666666666667</v>
      </c>
      <c r="T979" s="6">
        <f t="shared" si="91"/>
        <v>75.75</v>
      </c>
      <c r="U979" t="s">
        <v>8326</v>
      </c>
      <c r="V979" t="s">
        <v>8328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v>1453793101</v>
      </c>
      <c r="K980" s="13" t="str">
        <f t="shared" si="92"/>
        <v>1453793101.101</v>
      </c>
      <c r="L980" s="12">
        <f t="shared" si="93"/>
        <v>42395.309040520835</v>
      </c>
      <c r="M980" s="13" t="str">
        <f t="shared" si="94"/>
        <v>1456385101.101</v>
      </c>
      <c r="N980" s="12">
        <f t="shared" si="95"/>
        <v>42425.309040520835</v>
      </c>
      <c r="O980" t="b">
        <v>0</v>
      </c>
      <c r="P980">
        <v>123</v>
      </c>
      <c r="Q980" t="b">
        <v>0</v>
      </c>
      <c r="R980" t="s">
        <v>8273</v>
      </c>
      <c r="S980" s="5">
        <f t="shared" si="90"/>
        <v>0.5626326718299024</v>
      </c>
      <c r="T980" s="6">
        <f t="shared" si="91"/>
        <v>790.83739837398377</v>
      </c>
      <c r="U980" t="s">
        <v>8326</v>
      </c>
      <c r="V980" t="s">
        <v>8328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v>1463392828</v>
      </c>
      <c r="K981" s="13" t="str">
        <f t="shared" si="92"/>
        <v>1463392828.828</v>
      </c>
      <c r="L981" s="12">
        <f t="shared" si="93"/>
        <v>42506.417000324072</v>
      </c>
      <c r="M981" s="13" t="str">
        <f t="shared" si="94"/>
        <v>1466449140.140</v>
      </c>
      <c r="N981" s="12">
        <f t="shared" si="95"/>
        <v>42541.790973842595</v>
      </c>
      <c r="O981" t="b">
        <v>0</v>
      </c>
      <c r="P981">
        <v>96</v>
      </c>
      <c r="Q981" t="b">
        <v>0</v>
      </c>
      <c r="R981" t="s">
        <v>8273</v>
      </c>
      <c r="S981" s="5">
        <f t="shared" si="90"/>
        <v>0.82817600000000002</v>
      </c>
      <c r="T981" s="6">
        <f t="shared" si="91"/>
        <v>301.93916666666667</v>
      </c>
      <c r="U981" t="s">
        <v>8326</v>
      </c>
      <c r="V981" t="s">
        <v>8328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v>1413495722</v>
      </c>
      <c r="K982" s="13" t="str">
        <f t="shared" si="92"/>
        <v>1413495722.722</v>
      </c>
      <c r="L982" s="12">
        <f t="shared" si="93"/>
        <v>41928.904198171294</v>
      </c>
      <c r="M982" s="13" t="str">
        <f t="shared" si="94"/>
        <v>1417387322.322</v>
      </c>
      <c r="N982" s="12">
        <f t="shared" si="95"/>
        <v>41973.945860208332</v>
      </c>
      <c r="O982" t="b">
        <v>0</v>
      </c>
      <c r="P982">
        <v>31</v>
      </c>
      <c r="Q982" t="b">
        <v>0</v>
      </c>
      <c r="R982" t="s">
        <v>8273</v>
      </c>
      <c r="S982" s="5">
        <f t="shared" si="90"/>
        <v>0.14860000000000001</v>
      </c>
      <c r="T982" s="6">
        <f t="shared" si="91"/>
        <v>47.935483870967744</v>
      </c>
      <c r="U982" t="s">
        <v>8326</v>
      </c>
      <c r="V982" t="s">
        <v>8328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v>1405032222</v>
      </c>
      <c r="K983" s="13" t="str">
        <f t="shared" si="92"/>
        <v>1405032222.222</v>
      </c>
      <c r="L983" s="12">
        <f t="shared" si="93"/>
        <v>41830.947016458333</v>
      </c>
      <c r="M983" s="13" t="str">
        <f t="shared" si="94"/>
        <v>1407624222.222</v>
      </c>
      <c r="N983" s="12">
        <f t="shared" si="95"/>
        <v>41860.947016458333</v>
      </c>
      <c r="O983" t="b">
        <v>0</v>
      </c>
      <c r="P983">
        <v>4</v>
      </c>
      <c r="Q983" t="b">
        <v>0</v>
      </c>
      <c r="R983" t="s">
        <v>8273</v>
      </c>
      <c r="S983" s="5">
        <f t="shared" si="90"/>
        <v>1.2375123751237513E-4</v>
      </c>
      <c r="T983" s="6">
        <f t="shared" si="91"/>
        <v>2.75</v>
      </c>
      <c r="U983" t="s">
        <v>8326</v>
      </c>
      <c r="V983" t="s">
        <v>8328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v>1472839486</v>
      </c>
      <c r="K984" s="13" t="str">
        <f t="shared" si="92"/>
        <v>1472839486.486</v>
      </c>
      <c r="L984" s="12">
        <f t="shared" si="93"/>
        <v>42615.753315810187</v>
      </c>
      <c r="M984" s="13" t="str">
        <f t="shared" si="94"/>
        <v>1475431486.486</v>
      </c>
      <c r="N984" s="12">
        <f t="shared" si="95"/>
        <v>42645.753315810187</v>
      </c>
      <c r="O984" t="b">
        <v>0</v>
      </c>
      <c r="P984">
        <v>3</v>
      </c>
      <c r="Q984" t="b">
        <v>0</v>
      </c>
      <c r="R984" t="s">
        <v>8273</v>
      </c>
      <c r="S984" s="5">
        <f t="shared" si="90"/>
        <v>1.7142857142857143E-4</v>
      </c>
      <c r="T984" s="6">
        <f t="shared" si="91"/>
        <v>1</v>
      </c>
      <c r="U984" t="s">
        <v>8326</v>
      </c>
      <c r="V984" t="s">
        <v>8328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v>1469289685</v>
      </c>
      <c r="K985" s="13" t="str">
        <f t="shared" si="92"/>
        <v>1469289685.685</v>
      </c>
      <c r="L985" s="12">
        <f t="shared" si="93"/>
        <v>42574.667658391205</v>
      </c>
      <c r="M985" s="13" t="str">
        <f t="shared" si="94"/>
        <v>1471985640.640</v>
      </c>
      <c r="N985" s="12">
        <f t="shared" si="95"/>
        <v>42605.870840740739</v>
      </c>
      <c r="O985" t="b">
        <v>0</v>
      </c>
      <c r="P985">
        <v>179</v>
      </c>
      <c r="Q985" t="b">
        <v>0</v>
      </c>
      <c r="R985" t="s">
        <v>8273</v>
      </c>
      <c r="S985" s="5">
        <f t="shared" si="90"/>
        <v>0.2950613611721471</v>
      </c>
      <c r="T985" s="6">
        <f t="shared" si="91"/>
        <v>171.79329608938548</v>
      </c>
      <c r="U985" t="s">
        <v>8326</v>
      </c>
      <c r="V985" t="s">
        <v>8328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v>1424918808</v>
      </c>
      <c r="K986" s="13" t="str">
        <f t="shared" si="92"/>
        <v>1424918808.808</v>
      </c>
      <c r="L986" s="12">
        <f t="shared" si="93"/>
        <v>42061.115842685191</v>
      </c>
      <c r="M986" s="13" t="str">
        <f t="shared" si="94"/>
        <v>1427507208.208</v>
      </c>
      <c r="N986" s="12">
        <f t="shared" si="95"/>
        <v>42091.074169074069</v>
      </c>
      <c r="O986" t="b">
        <v>0</v>
      </c>
      <c r="P986">
        <v>3</v>
      </c>
      <c r="Q986" t="b">
        <v>0</v>
      </c>
      <c r="R986" t="s">
        <v>8273</v>
      </c>
      <c r="S986" s="5">
        <f t="shared" si="90"/>
        <v>1.06E-2</v>
      </c>
      <c r="T986" s="6">
        <f t="shared" si="91"/>
        <v>35.333333333333336</v>
      </c>
      <c r="U986" t="s">
        <v>8326</v>
      </c>
      <c r="V986" t="s">
        <v>8328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v>1449011610</v>
      </c>
      <c r="K987" s="13" t="str">
        <f t="shared" si="92"/>
        <v>1449011610.610</v>
      </c>
      <c r="L987" s="12">
        <f t="shared" si="93"/>
        <v>42339.967715393519</v>
      </c>
      <c r="M987" s="13" t="str">
        <f t="shared" si="94"/>
        <v>1451602800.800</v>
      </c>
      <c r="N987" s="12">
        <f t="shared" si="95"/>
        <v>42369.958342592596</v>
      </c>
      <c r="O987" t="b">
        <v>0</v>
      </c>
      <c r="P987">
        <v>23</v>
      </c>
      <c r="Q987" t="b">
        <v>0</v>
      </c>
      <c r="R987" t="s">
        <v>8273</v>
      </c>
      <c r="S987" s="5">
        <f t="shared" si="90"/>
        <v>6.2933333333333327E-2</v>
      </c>
      <c r="T987" s="6">
        <f t="shared" si="91"/>
        <v>82.086956521739125</v>
      </c>
      <c r="U987" t="s">
        <v>8326</v>
      </c>
      <c r="V987" t="s">
        <v>8328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v>1447698300</v>
      </c>
      <c r="K988" s="13" t="str">
        <f t="shared" si="92"/>
        <v>1447698300.300</v>
      </c>
      <c r="L988" s="12">
        <f t="shared" si="93"/>
        <v>42324.767364583327</v>
      </c>
      <c r="M988" s="13" t="str">
        <f t="shared" si="94"/>
        <v>1452384000.000</v>
      </c>
      <c r="N988" s="12">
        <f t="shared" si="95"/>
        <v>42379</v>
      </c>
      <c r="O988" t="b">
        <v>0</v>
      </c>
      <c r="P988">
        <v>23</v>
      </c>
      <c r="Q988" t="b">
        <v>0</v>
      </c>
      <c r="R988" t="s">
        <v>8273</v>
      </c>
      <c r="S988" s="5">
        <f t="shared" si="90"/>
        <v>0.1275</v>
      </c>
      <c r="T988" s="6">
        <f t="shared" si="91"/>
        <v>110.8695652173913</v>
      </c>
      <c r="U988" t="s">
        <v>8326</v>
      </c>
      <c r="V988" t="s">
        <v>8328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v>1400051050</v>
      </c>
      <c r="K989" s="13" t="str">
        <f t="shared" si="92"/>
        <v>1400051050.050</v>
      </c>
      <c r="L989" s="12">
        <f t="shared" si="93"/>
        <v>41773.29456076389</v>
      </c>
      <c r="M989" s="13" t="str">
        <f t="shared" si="94"/>
        <v>1403507050.050</v>
      </c>
      <c r="N989" s="12">
        <f t="shared" si="95"/>
        <v>41813.29456076389</v>
      </c>
      <c r="O989" t="b">
        <v>0</v>
      </c>
      <c r="P989">
        <v>41</v>
      </c>
      <c r="Q989" t="b">
        <v>0</v>
      </c>
      <c r="R989" t="s">
        <v>8273</v>
      </c>
      <c r="S989" s="5">
        <f t="shared" si="90"/>
        <v>0.13220000000000001</v>
      </c>
      <c r="T989" s="6">
        <f t="shared" si="91"/>
        <v>161.21951219512195</v>
      </c>
      <c r="U989" t="s">
        <v>8326</v>
      </c>
      <c r="V989" t="s">
        <v>8328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v>1472718825</v>
      </c>
      <c r="K990" s="13" t="str">
        <f t="shared" si="92"/>
        <v>1472718825.825</v>
      </c>
      <c r="L990" s="12">
        <f t="shared" si="93"/>
        <v>42614.356780381946</v>
      </c>
      <c r="M990" s="13" t="str">
        <f t="shared" si="94"/>
        <v>1475310825.825</v>
      </c>
      <c r="N990" s="12">
        <f t="shared" si="95"/>
        <v>42644.356780381946</v>
      </c>
      <c r="O990" t="b">
        <v>0</v>
      </c>
      <c r="P990">
        <v>0</v>
      </c>
      <c r="Q990" t="b">
        <v>0</v>
      </c>
      <c r="R990" t="s">
        <v>8273</v>
      </c>
      <c r="S990" s="5">
        <f t="shared" si="90"/>
        <v>0</v>
      </c>
      <c r="T990" s="6" t="e">
        <f t="shared" si="91"/>
        <v>#DIV/0!</v>
      </c>
      <c r="U990" t="s">
        <v>8326</v>
      </c>
      <c r="V990" t="s">
        <v>8328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v>1472509495</v>
      </c>
      <c r="K991" s="13" t="str">
        <f t="shared" si="92"/>
        <v>1472509495.495</v>
      </c>
      <c r="L991" s="12">
        <f t="shared" si="93"/>
        <v>42611.933975636573</v>
      </c>
      <c r="M991" s="13" t="str">
        <f t="shared" si="94"/>
        <v>1475101495.495</v>
      </c>
      <c r="N991" s="12">
        <f t="shared" si="95"/>
        <v>42641.933975636573</v>
      </c>
      <c r="O991" t="b">
        <v>0</v>
      </c>
      <c r="P991">
        <v>32</v>
      </c>
      <c r="Q991" t="b">
        <v>0</v>
      </c>
      <c r="R991" t="s">
        <v>8273</v>
      </c>
      <c r="S991" s="5">
        <f t="shared" si="90"/>
        <v>0.16769999999999999</v>
      </c>
      <c r="T991" s="6">
        <f t="shared" si="91"/>
        <v>52.40625</v>
      </c>
      <c r="U991" t="s">
        <v>8326</v>
      </c>
      <c r="V991" t="s">
        <v>8328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v>1407178164</v>
      </c>
      <c r="K992" s="13" t="str">
        <f t="shared" si="92"/>
        <v>1407178164.164</v>
      </c>
      <c r="L992" s="12">
        <f t="shared" si="93"/>
        <v>41855.784307453701</v>
      </c>
      <c r="M992" s="13" t="str">
        <f t="shared" si="94"/>
        <v>1409770164.164</v>
      </c>
      <c r="N992" s="12">
        <f t="shared" si="95"/>
        <v>41885.784307453701</v>
      </c>
      <c r="O992" t="b">
        <v>0</v>
      </c>
      <c r="P992">
        <v>2</v>
      </c>
      <c r="Q992" t="b">
        <v>0</v>
      </c>
      <c r="R992" t="s">
        <v>8273</v>
      </c>
      <c r="S992" s="5">
        <f t="shared" si="90"/>
        <v>1.0399999999999999E-3</v>
      </c>
      <c r="T992" s="6">
        <f t="shared" si="91"/>
        <v>13</v>
      </c>
      <c r="U992" t="s">
        <v>8326</v>
      </c>
      <c r="V992" t="s">
        <v>8328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v>1466186988</v>
      </c>
      <c r="K993" s="13" t="str">
        <f t="shared" si="92"/>
        <v>1466186988.988</v>
      </c>
      <c r="L993" s="12">
        <f t="shared" si="93"/>
        <v>42538.756816990746</v>
      </c>
      <c r="M993" s="13" t="str">
        <f t="shared" si="94"/>
        <v>1468349460.460</v>
      </c>
      <c r="N993" s="12">
        <f t="shared" si="95"/>
        <v>42563.785421990746</v>
      </c>
      <c r="O993" t="b">
        <v>0</v>
      </c>
      <c r="P993">
        <v>7</v>
      </c>
      <c r="Q993" t="b">
        <v>0</v>
      </c>
      <c r="R993" t="s">
        <v>8273</v>
      </c>
      <c r="S993" s="5">
        <f t="shared" si="90"/>
        <v>4.24E-2</v>
      </c>
      <c r="T993" s="6">
        <f t="shared" si="91"/>
        <v>30.285714285714285</v>
      </c>
      <c r="U993" t="s">
        <v>8326</v>
      </c>
      <c r="V993" t="s">
        <v>8328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v>1457475119</v>
      </c>
      <c r="K994" s="13" t="str">
        <f t="shared" si="92"/>
        <v>1457475119.119</v>
      </c>
      <c r="L994" s="12">
        <f t="shared" si="93"/>
        <v>42437.924989803243</v>
      </c>
      <c r="M994" s="13" t="str">
        <f t="shared" si="94"/>
        <v>1462655519.519</v>
      </c>
      <c r="N994" s="12">
        <f t="shared" si="95"/>
        <v>42497.883327766205</v>
      </c>
      <c r="O994" t="b">
        <v>0</v>
      </c>
      <c r="P994">
        <v>4</v>
      </c>
      <c r="Q994" t="b">
        <v>0</v>
      </c>
      <c r="R994" t="s">
        <v>8273</v>
      </c>
      <c r="S994" s="5">
        <f t="shared" si="90"/>
        <v>4.6699999999999997E-3</v>
      </c>
      <c r="T994" s="6">
        <f t="shared" si="91"/>
        <v>116.75</v>
      </c>
      <c r="U994" t="s">
        <v>8326</v>
      </c>
      <c r="V994" t="s">
        <v>8328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v>1476054568</v>
      </c>
      <c r="K995" s="13" t="str">
        <f t="shared" si="92"/>
        <v>1476054568.568</v>
      </c>
      <c r="L995" s="12">
        <f t="shared" si="93"/>
        <v>42652.964913981486</v>
      </c>
      <c r="M995" s="13" t="str">
        <f t="shared" si="94"/>
        <v>1478926800.800</v>
      </c>
      <c r="N995" s="12">
        <f t="shared" si="95"/>
        <v>42686.208342592596</v>
      </c>
      <c r="O995" t="b">
        <v>0</v>
      </c>
      <c r="P995">
        <v>196</v>
      </c>
      <c r="Q995" t="b">
        <v>0</v>
      </c>
      <c r="R995" t="s">
        <v>8273</v>
      </c>
      <c r="S995" s="5">
        <f t="shared" si="90"/>
        <v>0.25087142857142858</v>
      </c>
      <c r="T995" s="6">
        <f t="shared" si="91"/>
        <v>89.59693877551021</v>
      </c>
      <c r="U995" t="s">
        <v>8326</v>
      </c>
      <c r="V995" t="s">
        <v>8328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v>1412835530</v>
      </c>
      <c r="K996" s="13" t="str">
        <f t="shared" si="92"/>
        <v>1412835530.530</v>
      </c>
      <c r="L996" s="12">
        <f t="shared" si="93"/>
        <v>41921.263084837963</v>
      </c>
      <c r="M996" s="13" t="str">
        <f t="shared" si="94"/>
        <v>1417388340.340</v>
      </c>
      <c r="N996" s="12">
        <f t="shared" si="95"/>
        <v>41973.957642824069</v>
      </c>
      <c r="O996" t="b">
        <v>0</v>
      </c>
      <c r="P996">
        <v>11</v>
      </c>
      <c r="Q996" t="b">
        <v>0</v>
      </c>
      <c r="R996" t="s">
        <v>8273</v>
      </c>
      <c r="S996" s="5">
        <f t="shared" si="90"/>
        <v>2.3345000000000001E-2</v>
      </c>
      <c r="T996" s="6">
        <f t="shared" si="91"/>
        <v>424.45454545454544</v>
      </c>
      <c r="U996" t="s">
        <v>8326</v>
      </c>
      <c r="V996" t="s">
        <v>8328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v>1415140480</v>
      </c>
      <c r="K997" s="13" t="str">
        <f t="shared" si="92"/>
        <v>1415140480.480</v>
      </c>
      <c r="L997" s="12">
        <f t="shared" si="93"/>
        <v>41947.940746296299</v>
      </c>
      <c r="M997" s="13" t="str">
        <f t="shared" si="94"/>
        <v>1417276800.800</v>
      </c>
      <c r="N997" s="12">
        <f t="shared" si="95"/>
        <v>41972.666675925924</v>
      </c>
      <c r="O997" t="b">
        <v>0</v>
      </c>
      <c r="P997">
        <v>9</v>
      </c>
      <c r="Q997" t="b">
        <v>0</v>
      </c>
      <c r="R997" t="s">
        <v>8273</v>
      </c>
      <c r="S997" s="5">
        <f t="shared" si="90"/>
        <v>7.2599999999999998E-2</v>
      </c>
      <c r="T997" s="6">
        <f t="shared" si="91"/>
        <v>80.666666666666671</v>
      </c>
      <c r="U997" t="s">
        <v>8326</v>
      </c>
      <c r="V997" t="s">
        <v>8328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v>1403902060</v>
      </c>
      <c r="K998" s="13" t="str">
        <f t="shared" si="92"/>
        <v>1403902060.060</v>
      </c>
      <c r="L998" s="12">
        <f t="shared" si="93"/>
        <v>41817.86643587963</v>
      </c>
      <c r="M998" s="13" t="str">
        <f t="shared" si="94"/>
        <v>1406474820.820</v>
      </c>
      <c r="N998" s="12">
        <f t="shared" si="95"/>
        <v>41847.64375949074</v>
      </c>
      <c r="O998" t="b">
        <v>0</v>
      </c>
      <c r="P998">
        <v>5</v>
      </c>
      <c r="Q998" t="b">
        <v>0</v>
      </c>
      <c r="R998" t="s">
        <v>8273</v>
      </c>
      <c r="S998" s="5">
        <f t="shared" si="90"/>
        <v>1.6250000000000001E-2</v>
      </c>
      <c r="T998" s="6">
        <f t="shared" si="91"/>
        <v>13</v>
      </c>
      <c r="U998" t="s">
        <v>8326</v>
      </c>
      <c r="V998" t="s">
        <v>8328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v>1414549697</v>
      </c>
      <c r="K999" s="13" t="str">
        <f t="shared" si="92"/>
        <v>1414549697.697</v>
      </c>
      <c r="L999" s="12">
        <f t="shared" si="93"/>
        <v>41941.10298260417</v>
      </c>
      <c r="M999" s="13" t="str">
        <f t="shared" si="94"/>
        <v>1417145297.297</v>
      </c>
      <c r="N999" s="12">
        <f t="shared" si="95"/>
        <v>41971.144644641201</v>
      </c>
      <c r="O999" t="b">
        <v>0</v>
      </c>
      <c r="P999">
        <v>8</v>
      </c>
      <c r="Q999" t="b">
        <v>0</v>
      </c>
      <c r="R999" t="s">
        <v>8273</v>
      </c>
      <c r="S999" s="5">
        <f t="shared" si="90"/>
        <v>1.2999999999999999E-2</v>
      </c>
      <c r="T999" s="6">
        <f t="shared" si="91"/>
        <v>8.125</v>
      </c>
      <c r="U999" t="s">
        <v>8326</v>
      </c>
      <c r="V999" t="s">
        <v>8328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v>1444017801</v>
      </c>
      <c r="K1000" s="13" t="str">
        <f t="shared" si="92"/>
        <v>1444017801.801</v>
      </c>
      <c r="L1000" s="12">
        <f t="shared" si="93"/>
        <v>42282.169002326395</v>
      </c>
      <c r="M1000" s="13" t="str">
        <f t="shared" si="94"/>
        <v>1447909401.401</v>
      </c>
      <c r="N1000" s="12">
        <f t="shared" si="95"/>
        <v>42327.210664363425</v>
      </c>
      <c r="O1000" t="b">
        <v>0</v>
      </c>
      <c r="P1000">
        <v>229</v>
      </c>
      <c r="Q1000" t="b">
        <v>0</v>
      </c>
      <c r="R1000" t="s">
        <v>8273</v>
      </c>
      <c r="S1000" s="5">
        <f t="shared" si="90"/>
        <v>0.58558333333333334</v>
      </c>
      <c r="T1000" s="6">
        <f t="shared" si="91"/>
        <v>153.42794759825327</v>
      </c>
      <c r="U1000" t="s">
        <v>8326</v>
      </c>
      <c r="V1000" t="s">
        <v>8328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v>1413270690</v>
      </c>
      <c r="K1001" s="13" t="str">
        <f t="shared" si="92"/>
        <v>1413270690.690</v>
      </c>
      <c r="L1001" s="12">
        <f t="shared" si="93"/>
        <v>41926.299660763892</v>
      </c>
      <c r="M1001" s="13" t="str">
        <f t="shared" si="94"/>
        <v>1415865720.720</v>
      </c>
      <c r="N1001" s="12">
        <f t="shared" si="95"/>
        <v>41956.334730555558</v>
      </c>
      <c r="O1001" t="b">
        <v>0</v>
      </c>
      <c r="P1001">
        <v>40</v>
      </c>
      <c r="Q1001" t="b">
        <v>0</v>
      </c>
      <c r="R1001" t="s">
        <v>8273</v>
      </c>
      <c r="S1001" s="5">
        <f t="shared" si="90"/>
        <v>7.7886666666666673E-2</v>
      </c>
      <c r="T1001" s="6">
        <f t="shared" si="91"/>
        <v>292.07499999999999</v>
      </c>
      <c r="U1001" t="s">
        <v>8326</v>
      </c>
      <c r="V1001" t="s">
        <v>8328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v>1484357160</v>
      </c>
      <c r="K1002" s="13" t="str">
        <f t="shared" si="92"/>
        <v>1484357160.160</v>
      </c>
      <c r="L1002" s="12">
        <f t="shared" si="93"/>
        <v>42749.059724074075</v>
      </c>
      <c r="M1002" s="13" t="str">
        <f t="shared" si="94"/>
        <v>1489537560.560</v>
      </c>
      <c r="N1002" s="12">
        <f t="shared" si="95"/>
        <v>42809.018062037037</v>
      </c>
      <c r="O1002" t="b">
        <v>0</v>
      </c>
      <c r="P1002">
        <v>6</v>
      </c>
      <c r="Q1002" t="b">
        <v>0</v>
      </c>
      <c r="R1002" t="s">
        <v>8273</v>
      </c>
      <c r="S1002" s="5">
        <f t="shared" si="90"/>
        <v>2.2157147647256063E-2</v>
      </c>
      <c r="T1002" s="6">
        <f t="shared" si="91"/>
        <v>3304</v>
      </c>
      <c r="U1002" t="s">
        <v>8326</v>
      </c>
      <c r="V1002" t="s">
        <v>8328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v>1481908613</v>
      </c>
      <c r="K1003" s="13" t="str">
        <f t="shared" si="92"/>
        <v>1481908613.613</v>
      </c>
      <c r="L1003" s="12">
        <f t="shared" si="93"/>
        <v>42720.72006496528</v>
      </c>
      <c r="M1003" s="13" t="str">
        <f t="shared" si="94"/>
        <v>1485796613.613</v>
      </c>
      <c r="N1003" s="12">
        <f t="shared" si="95"/>
        <v>42765.72006496528</v>
      </c>
      <c r="O1003" t="b">
        <v>0</v>
      </c>
      <c r="P1003">
        <v>4</v>
      </c>
      <c r="Q1003" t="b">
        <v>0</v>
      </c>
      <c r="R1003" t="s">
        <v>8273</v>
      </c>
      <c r="S1003" s="5">
        <f t="shared" si="90"/>
        <v>1.04</v>
      </c>
      <c r="T1003" s="6">
        <f t="shared" si="91"/>
        <v>1300</v>
      </c>
      <c r="U1003" t="s">
        <v>8326</v>
      </c>
      <c r="V1003" t="s">
        <v>8328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v>1447777514</v>
      </c>
      <c r="K1004" s="13" t="str">
        <f t="shared" si="92"/>
        <v>1447777514.514</v>
      </c>
      <c r="L1004" s="12">
        <f t="shared" si="93"/>
        <v>42325.68419576389</v>
      </c>
      <c r="M1004" s="13" t="str">
        <f t="shared" si="94"/>
        <v>1450331940.940</v>
      </c>
      <c r="N1004" s="12">
        <f t="shared" si="95"/>
        <v>42355.249316435191</v>
      </c>
      <c r="O1004" t="b">
        <v>0</v>
      </c>
      <c r="P1004">
        <v>22</v>
      </c>
      <c r="Q1004" t="b">
        <v>0</v>
      </c>
      <c r="R1004" t="s">
        <v>8273</v>
      </c>
      <c r="S1004" s="5">
        <f t="shared" si="90"/>
        <v>0.29602960296029601</v>
      </c>
      <c r="T1004" s="6">
        <f t="shared" si="91"/>
        <v>134.54545454545453</v>
      </c>
      <c r="U1004" t="s">
        <v>8326</v>
      </c>
      <c r="V1004" t="s">
        <v>8328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v>1487091661</v>
      </c>
      <c r="K1005" s="13" t="str">
        <f t="shared" si="92"/>
        <v>1487091661.661</v>
      </c>
      <c r="L1005" s="12">
        <f t="shared" si="93"/>
        <v>42780.70904700231</v>
      </c>
      <c r="M1005" s="13" t="str">
        <f t="shared" si="94"/>
        <v>1489680061.061</v>
      </c>
      <c r="N1005" s="12">
        <f t="shared" si="95"/>
        <v>42810.667373391203</v>
      </c>
      <c r="O1005" t="b">
        <v>0</v>
      </c>
      <c r="P1005">
        <v>15</v>
      </c>
      <c r="Q1005" t="b">
        <v>0</v>
      </c>
      <c r="R1005" t="s">
        <v>8273</v>
      </c>
      <c r="S1005" s="5">
        <f t="shared" si="90"/>
        <v>0.16055</v>
      </c>
      <c r="T1005" s="6">
        <f t="shared" si="91"/>
        <v>214.06666666666666</v>
      </c>
      <c r="U1005" t="s">
        <v>8326</v>
      </c>
      <c r="V1005" t="s">
        <v>8328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v>1453222827</v>
      </c>
      <c r="K1006" s="13" t="str">
        <f t="shared" si="92"/>
        <v>1453222827.827</v>
      </c>
      <c r="L1006" s="12">
        <f t="shared" si="93"/>
        <v>42388.708655405091</v>
      </c>
      <c r="M1006" s="13" t="str">
        <f t="shared" si="94"/>
        <v>1455814827.827</v>
      </c>
      <c r="N1006" s="12">
        <f t="shared" si="95"/>
        <v>42418.708655405091</v>
      </c>
      <c r="O1006" t="b">
        <v>0</v>
      </c>
      <c r="P1006">
        <v>95</v>
      </c>
      <c r="Q1006" t="b">
        <v>0</v>
      </c>
      <c r="R1006" t="s">
        <v>8273</v>
      </c>
      <c r="S1006" s="5">
        <f t="shared" si="90"/>
        <v>0.82208000000000003</v>
      </c>
      <c r="T1006" s="6">
        <f t="shared" si="91"/>
        <v>216.33684210526314</v>
      </c>
      <c r="U1006" t="s">
        <v>8326</v>
      </c>
      <c r="V1006" t="s">
        <v>8328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v>1443538783</v>
      </c>
      <c r="K1007" s="13" t="str">
        <f t="shared" si="92"/>
        <v>1443538783.783</v>
      </c>
      <c r="L1007" s="12">
        <f t="shared" si="93"/>
        <v>42276.624812303242</v>
      </c>
      <c r="M1007" s="13" t="str">
        <f t="shared" si="94"/>
        <v>1446217183.183</v>
      </c>
      <c r="N1007" s="12">
        <f t="shared" si="95"/>
        <v>42307.624805358791</v>
      </c>
      <c r="O1007" t="b">
        <v>0</v>
      </c>
      <c r="P1007">
        <v>161</v>
      </c>
      <c r="Q1007" t="b">
        <v>0</v>
      </c>
      <c r="R1007" t="s">
        <v>8273</v>
      </c>
      <c r="S1007" s="5">
        <f t="shared" si="90"/>
        <v>0.75051000000000001</v>
      </c>
      <c r="T1007" s="6">
        <f t="shared" si="91"/>
        <v>932.31055900621118</v>
      </c>
      <c r="U1007" t="s">
        <v>8326</v>
      </c>
      <c r="V1007" t="s">
        <v>8328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v>1417654672</v>
      </c>
      <c r="K1008" s="13" t="str">
        <f t="shared" si="92"/>
        <v>1417654672.672</v>
      </c>
      <c r="L1008" s="12">
        <f t="shared" si="93"/>
        <v>41977.040192962959</v>
      </c>
      <c r="M1008" s="13" t="str">
        <f t="shared" si="94"/>
        <v>1418368260.260</v>
      </c>
      <c r="N1008" s="12">
        <f t="shared" si="95"/>
        <v>41985.29930856482</v>
      </c>
      <c r="O1008" t="b">
        <v>0</v>
      </c>
      <c r="P1008">
        <v>8</v>
      </c>
      <c r="Q1008" t="b">
        <v>0</v>
      </c>
      <c r="R1008" t="s">
        <v>8273</v>
      </c>
      <c r="S1008" s="5">
        <f t="shared" si="90"/>
        <v>5.8500000000000003E-2</v>
      </c>
      <c r="T1008" s="6">
        <f t="shared" si="91"/>
        <v>29.25</v>
      </c>
      <c r="U1008" t="s">
        <v>8326</v>
      </c>
      <c r="V1008" t="s">
        <v>8328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v>1478095223</v>
      </c>
      <c r="K1009" s="13" t="str">
        <f t="shared" si="92"/>
        <v>1478095223.223</v>
      </c>
      <c r="L1009" s="12">
        <f t="shared" si="93"/>
        <v>42676.583602118058</v>
      </c>
      <c r="M1009" s="13" t="str">
        <f t="shared" si="94"/>
        <v>1481727623.623</v>
      </c>
      <c r="N1009" s="12">
        <f t="shared" si="95"/>
        <v>42718.625273414349</v>
      </c>
      <c r="O1009" t="b">
        <v>0</v>
      </c>
      <c r="P1009">
        <v>76</v>
      </c>
      <c r="Q1009" t="b">
        <v>0</v>
      </c>
      <c r="R1009" t="s">
        <v>8273</v>
      </c>
      <c r="S1009" s="5">
        <f t="shared" si="90"/>
        <v>0.44319999999999998</v>
      </c>
      <c r="T1009" s="6">
        <f t="shared" si="91"/>
        <v>174.94736842105263</v>
      </c>
      <c r="U1009" t="s">
        <v>8326</v>
      </c>
      <c r="V1009" t="s">
        <v>8328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v>1480361115</v>
      </c>
      <c r="K1010" s="13" t="str">
        <f t="shared" si="92"/>
        <v>1480361115.115</v>
      </c>
      <c r="L1010" s="12">
        <f t="shared" si="93"/>
        <v>42702.809202719902</v>
      </c>
      <c r="M1010" s="13" t="str">
        <f t="shared" si="94"/>
        <v>1482953115.115</v>
      </c>
      <c r="N1010" s="12">
        <f t="shared" si="95"/>
        <v>42732.809202719902</v>
      </c>
      <c r="O1010" t="b">
        <v>0</v>
      </c>
      <c r="P1010">
        <v>1</v>
      </c>
      <c r="Q1010" t="b">
        <v>0</v>
      </c>
      <c r="R1010" t="s">
        <v>8273</v>
      </c>
      <c r="S1010" s="5">
        <f t="shared" si="90"/>
        <v>2.6737967914438501E-3</v>
      </c>
      <c r="T1010" s="6">
        <f t="shared" si="91"/>
        <v>250</v>
      </c>
      <c r="U1010" t="s">
        <v>8326</v>
      </c>
      <c r="V1010" t="s">
        <v>8328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v>1463754646</v>
      </c>
      <c r="K1011" s="13" t="str">
        <f t="shared" si="92"/>
        <v>1463754646.646</v>
      </c>
      <c r="L1011" s="12">
        <f t="shared" si="93"/>
        <v>42510.604706550919</v>
      </c>
      <c r="M1011" s="13" t="str">
        <f t="shared" si="94"/>
        <v>1466346646.646</v>
      </c>
      <c r="N1011" s="12">
        <f t="shared" si="95"/>
        <v>42540.604706550919</v>
      </c>
      <c r="O1011" t="b">
        <v>0</v>
      </c>
      <c r="P1011">
        <v>101</v>
      </c>
      <c r="Q1011" t="b">
        <v>0</v>
      </c>
      <c r="R1011" t="s">
        <v>8273</v>
      </c>
      <c r="S1011" s="5">
        <f t="shared" si="90"/>
        <v>0.1313</v>
      </c>
      <c r="T1011" s="6">
        <f t="shared" si="91"/>
        <v>65</v>
      </c>
      <c r="U1011" t="s">
        <v>8326</v>
      </c>
      <c r="V1011" t="s">
        <v>8328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v>1468180462</v>
      </c>
      <c r="K1012" s="13" t="str">
        <f t="shared" si="92"/>
        <v>1468180462.462</v>
      </c>
      <c r="L1012" s="12">
        <f t="shared" si="93"/>
        <v>42561.829426643511</v>
      </c>
      <c r="M1012" s="13" t="str">
        <f t="shared" si="94"/>
        <v>1473044340.340</v>
      </c>
      <c r="N1012" s="12">
        <f t="shared" si="95"/>
        <v>42618.12430949074</v>
      </c>
      <c r="O1012" t="b">
        <v>0</v>
      </c>
      <c r="P1012">
        <v>4</v>
      </c>
      <c r="Q1012" t="b">
        <v>0</v>
      </c>
      <c r="R1012" t="s">
        <v>8273</v>
      </c>
      <c r="S1012" s="5">
        <f t="shared" si="90"/>
        <v>1.9088937093275488E-3</v>
      </c>
      <c r="T1012" s="6">
        <f t="shared" si="91"/>
        <v>55</v>
      </c>
      <c r="U1012" t="s">
        <v>8326</v>
      </c>
      <c r="V1012" t="s">
        <v>8328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v>1415050395</v>
      </c>
      <c r="K1013" s="13" t="str">
        <f t="shared" si="92"/>
        <v>1415050395.395</v>
      </c>
      <c r="L1013" s="12">
        <f t="shared" si="93"/>
        <v>41946.898094849537</v>
      </c>
      <c r="M1013" s="13" t="str">
        <f t="shared" si="94"/>
        <v>1418938395.395</v>
      </c>
      <c r="N1013" s="12">
        <f t="shared" si="95"/>
        <v>41991.898094849537</v>
      </c>
      <c r="O1013" t="b">
        <v>0</v>
      </c>
      <c r="P1013">
        <v>1</v>
      </c>
      <c r="Q1013" t="b">
        <v>0</v>
      </c>
      <c r="R1013" t="s">
        <v>8273</v>
      </c>
      <c r="S1013" s="5">
        <f t="shared" si="90"/>
        <v>3.7499999999999999E-3</v>
      </c>
      <c r="T1013" s="6">
        <f t="shared" si="91"/>
        <v>75</v>
      </c>
      <c r="U1013" t="s">
        <v>8326</v>
      </c>
      <c r="V1013" t="s">
        <v>8328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v>1481366052</v>
      </c>
      <c r="K1014" s="13" t="str">
        <f t="shared" si="92"/>
        <v>1481366052.052</v>
      </c>
      <c r="L1014" s="12">
        <f t="shared" si="93"/>
        <v>42714.440417268517</v>
      </c>
      <c r="M1014" s="13" t="str">
        <f t="shared" si="94"/>
        <v>1485254052.052</v>
      </c>
      <c r="N1014" s="12">
        <f t="shared" si="95"/>
        <v>42759.440417268517</v>
      </c>
      <c r="O1014" t="b">
        <v>0</v>
      </c>
      <c r="P1014">
        <v>775</v>
      </c>
      <c r="Q1014" t="b">
        <v>0</v>
      </c>
      <c r="R1014" t="s">
        <v>8273</v>
      </c>
      <c r="S1014" s="5">
        <f t="shared" si="90"/>
        <v>215.35021</v>
      </c>
      <c r="T1014" s="6">
        <f t="shared" si="91"/>
        <v>1389.3561935483872</v>
      </c>
      <c r="U1014" t="s">
        <v>8326</v>
      </c>
      <c r="V1014" t="s">
        <v>8328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v>1449000056</v>
      </c>
      <c r="K1015" s="13" t="str">
        <f t="shared" si="92"/>
        <v>1449000056.056</v>
      </c>
      <c r="L1015" s="12">
        <f t="shared" si="93"/>
        <v>42339.833982129625</v>
      </c>
      <c r="M1015" s="13" t="str">
        <f t="shared" si="94"/>
        <v>1451419200.200</v>
      </c>
      <c r="N1015" s="12">
        <f t="shared" si="95"/>
        <v>42367.833335648145</v>
      </c>
      <c r="O1015" t="b">
        <v>0</v>
      </c>
      <c r="P1015">
        <v>90</v>
      </c>
      <c r="Q1015" t="b">
        <v>0</v>
      </c>
      <c r="R1015" t="s">
        <v>8273</v>
      </c>
      <c r="S1015" s="5">
        <f t="shared" si="90"/>
        <v>0.34527999999999998</v>
      </c>
      <c r="T1015" s="6">
        <f t="shared" si="91"/>
        <v>95.911111111111111</v>
      </c>
      <c r="U1015" t="s">
        <v>8326</v>
      </c>
      <c r="V1015" t="s">
        <v>8328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v>1415750615</v>
      </c>
      <c r="K1016" s="13" t="str">
        <f t="shared" si="92"/>
        <v>1415750615.615</v>
      </c>
      <c r="L1016" s="12">
        <f t="shared" si="93"/>
        <v>41955.002495543988</v>
      </c>
      <c r="M1016" s="13" t="str">
        <f t="shared" si="94"/>
        <v>1420070615.615</v>
      </c>
      <c r="N1016" s="12">
        <f t="shared" si="95"/>
        <v>42005.002495543988</v>
      </c>
      <c r="O1016" t="b">
        <v>0</v>
      </c>
      <c r="P1016">
        <v>16</v>
      </c>
      <c r="Q1016" t="b">
        <v>0</v>
      </c>
      <c r="R1016" t="s">
        <v>8273</v>
      </c>
      <c r="S1016" s="5">
        <f t="shared" si="90"/>
        <v>0.30599999999999999</v>
      </c>
      <c r="T1016" s="6">
        <f t="shared" si="91"/>
        <v>191.25</v>
      </c>
      <c r="U1016" t="s">
        <v>8326</v>
      </c>
      <c r="V1016" t="s">
        <v>8328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v>1445893495</v>
      </c>
      <c r="K1017" s="13" t="str">
        <f t="shared" si="92"/>
        <v>1445893495.495</v>
      </c>
      <c r="L1017" s="12">
        <f t="shared" si="93"/>
        <v>42303.878420081019</v>
      </c>
      <c r="M1017" s="13" t="str">
        <f t="shared" si="94"/>
        <v>1448489095.095</v>
      </c>
      <c r="N1017" s="12">
        <f t="shared" si="95"/>
        <v>42333.920082118057</v>
      </c>
      <c r="O1017" t="b">
        <v>0</v>
      </c>
      <c r="P1017">
        <v>6</v>
      </c>
      <c r="Q1017" t="b">
        <v>0</v>
      </c>
      <c r="R1017" t="s">
        <v>8273</v>
      </c>
      <c r="S1017" s="5">
        <f t="shared" si="90"/>
        <v>2.6666666666666668E-2</v>
      </c>
      <c r="T1017" s="6">
        <f t="shared" si="91"/>
        <v>40</v>
      </c>
      <c r="U1017" t="s">
        <v>8326</v>
      </c>
      <c r="V1017" t="s">
        <v>8328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v>1456108456</v>
      </c>
      <c r="K1018" s="13" t="str">
        <f t="shared" si="92"/>
        <v>1456108456.456</v>
      </c>
      <c r="L1018" s="12">
        <f t="shared" si="93"/>
        <v>42422.107134907405</v>
      </c>
      <c r="M1018" s="13" t="str">
        <f t="shared" si="94"/>
        <v>1459992856.856</v>
      </c>
      <c r="N1018" s="12">
        <f t="shared" si="95"/>
        <v>42467.065472870367</v>
      </c>
      <c r="O1018" t="b">
        <v>0</v>
      </c>
      <c r="P1018">
        <v>38</v>
      </c>
      <c r="Q1018" t="b">
        <v>0</v>
      </c>
      <c r="R1018" t="s">
        <v>8273</v>
      </c>
      <c r="S1018" s="5">
        <f t="shared" si="90"/>
        <v>2.8420000000000001E-2</v>
      </c>
      <c r="T1018" s="6">
        <f t="shared" si="91"/>
        <v>74.78947368421052</v>
      </c>
      <c r="U1018" t="s">
        <v>8326</v>
      </c>
      <c r="V1018" t="s">
        <v>8328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v>1444666335</v>
      </c>
      <c r="K1019" s="13" t="str">
        <f t="shared" si="92"/>
        <v>1444666335.335</v>
      </c>
      <c r="L1019" s="12">
        <f t="shared" si="93"/>
        <v>42289.675177488432</v>
      </c>
      <c r="M1019" s="13" t="str">
        <f t="shared" si="94"/>
        <v>1448125935.935</v>
      </c>
      <c r="N1019" s="12">
        <f t="shared" si="95"/>
        <v>42329.71685109954</v>
      </c>
      <c r="O1019" t="b">
        <v>0</v>
      </c>
      <c r="P1019">
        <v>355</v>
      </c>
      <c r="Q1019" t="b">
        <v>0</v>
      </c>
      <c r="R1019" t="s">
        <v>8273</v>
      </c>
      <c r="S1019" s="5">
        <f t="shared" si="90"/>
        <v>0.22878799999999999</v>
      </c>
      <c r="T1019" s="6">
        <f t="shared" si="91"/>
        <v>161.11830985915492</v>
      </c>
      <c r="U1019" t="s">
        <v>8326</v>
      </c>
      <c r="V1019" t="s">
        <v>8328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v>1465904933</v>
      </c>
      <c r="K1020" s="13" t="str">
        <f t="shared" si="92"/>
        <v>1465904933.933</v>
      </c>
      <c r="L1020" s="12">
        <f t="shared" si="93"/>
        <v>42535.492290891205</v>
      </c>
      <c r="M1020" s="13" t="str">
        <f t="shared" si="94"/>
        <v>1468496933.933</v>
      </c>
      <c r="N1020" s="12">
        <f t="shared" si="95"/>
        <v>42565.492290891205</v>
      </c>
      <c r="O1020" t="b">
        <v>0</v>
      </c>
      <c r="P1020">
        <v>7</v>
      </c>
      <c r="Q1020" t="b">
        <v>0</v>
      </c>
      <c r="R1020" t="s">
        <v>8273</v>
      </c>
      <c r="S1020" s="5">
        <f t="shared" si="90"/>
        <v>3.1050000000000001E-2</v>
      </c>
      <c r="T1020" s="6">
        <f t="shared" si="91"/>
        <v>88.714285714285708</v>
      </c>
      <c r="U1020" t="s">
        <v>8326</v>
      </c>
      <c r="V1020" t="s">
        <v>8328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v>1420500149</v>
      </c>
      <c r="K1021" s="13" t="str">
        <f t="shared" si="92"/>
        <v>1420500149.149</v>
      </c>
      <c r="L1021" s="12">
        <f t="shared" si="93"/>
        <v>42009.973948483792</v>
      </c>
      <c r="M1021" s="13" t="str">
        <f t="shared" si="94"/>
        <v>1423092149.149</v>
      </c>
      <c r="N1021" s="12">
        <f t="shared" si="95"/>
        <v>42039.973948483792</v>
      </c>
      <c r="O1021" t="b">
        <v>0</v>
      </c>
      <c r="P1021">
        <v>400</v>
      </c>
      <c r="Q1021" t="b">
        <v>0</v>
      </c>
      <c r="R1021" t="s">
        <v>8273</v>
      </c>
      <c r="S1021" s="5">
        <f t="shared" si="90"/>
        <v>0.47333333333333333</v>
      </c>
      <c r="T1021" s="6">
        <f t="shared" si="91"/>
        <v>53.25</v>
      </c>
      <c r="U1021" t="s">
        <v>8326</v>
      </c>
      <c r="V1021" t="s">
        <v>8328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v>1430617209</v>
      </c>
      <c r="K1022" s="13" t="str">
        <f t="shared" si="92"/>
        <v>1430617209.209</v>
      </c>
      <c r="L1022" s="12">
        <f t="shared" si="93"/>
        <v>42127.069551030094</v>
      </c>
      <c r="M1022" s="13" t="str">
        <f t="shared" si="94"/>
        <v>1433206020.020</v>
      </c>
      <c r="N1022" s="12">
        <f t="shared" si="95"/>
        <v>42157.032639120371</v>
      </c>
      <c r="O1022" t="b">
        <v>0</v>
      </c>
      <c r="P1022">
        <v>30</v>
      </c>
      <c r="Q1022" t="b">
        <v>1</v>
      </c>
      <c r="R1022" t="s">
        <v>8280</v>
      </c>
      <c r="S1022" s="5">
        <f t="shared" si="90"/>
        <v>2.0554838709677421</v>
      </c>
      <c r="T1022" s="6">
        <f t="shared" si="91"/>
        <v>106.2</v>
      </c>
      <c r="U1022" t="s">
        <v>8332</v>
      </c>
      <c r="V1022" t="s">
        <v>8337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v>1443074571</v>
      </c>
      <c r="K1023" s="13" t="str">
        <f t="shared" si="92"/>
        <v>1443074571.571</v>
      </c>
      <c r="L1023" s="12">
        <f t="shared" si="93"/>
        <v>42271.251985775467</v>
      </c>
      <c r="M1023" s="13" t="str">
        <f t="shared" si="94"/>
        <v>1445054400.400</v>
      </c>
      <c r="N1023" s="12">
        <f t="shared" si="95"/>
        <v>42294.166671296298</v>
      </c>
      <c r="O1023" t="b">
        <v>1</v>
      </c>
      <c r="P1023">
        <v>478</v>
      </c>
      <c r="Q1023" t="b">
        <v>1</v>
      </c>
      <c r="R1023" t="s">
        <v>8280</v>
      </c>
      <c r="S1023" s="5">
        <f t="shared" si="90"/>
        <v>3.5180366666666667</v>
      </c>
      <c r="T1023" s="6">
        <f t="shared" si="91"/>
        <v>22.079728033472804</v>
      </c>
      <c r="U1023" t="s">
        <v>8332</v>
      </c>
      <c r="V1023" t="s">
        <v>8337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v>1429284677</v>
      </c>
      <c r="K1024" s="13" t="str">
        <f t="shared" si="92"/>
        <v>1429284677.677</v>
      </c>
      <c r="L1024" s="12">
        <f t="shared" si="93"/>
        <v>42111.646732372683</v>
      </c>
      <c r="M1024" s="13" t="str">
        <f t="shared" si="94"/>
        <v>1431876677.677</v>
      </c>
      <c r="N1024" s="12">
        <f t="shared" si="95"/>
        <v>42141.646732372683</v>
      </c>
      <c r="O1024" t="b">
        <v>1</v>
      </c>
      <c r="P1024">
        <v>74</v>
      </c>
      <c r="Q1024" t="b">
        <v>1</v>
      </c>
      <c r="R1024" t="s">
        <v>8280</v>
      </c>
      <c r="S1024" s="5">
        <f t="shared" si="90"/>
        <v>1.149</v>
      </c>
      <c r="T1024" s="6">
        <f t="shared" si="91"/>
        <v>31.054054054054053</v>
      </c>
      <c r="U1024" t="s">
        <v>8332</v>
      </c>
      <c r="V1024" t="s">
        <v>8337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v>1432245861</v>
      </c>
      <c r="K1025" s="13" t="str">
        <f t="shared" si="92"/>
        <v>1432245861.861</v>
      </c>
      <c r="L1025" s="12">
        <f t="shared" si="93"/>
        <v>42145.91969746528</v>
      </c>
      <c r="M1025" s="13" t="str">
        <f t="shared" si="94"/>
        <v>1434837861.861</v>
      </c>
      <c r="N1025" s="12">
        <f t="shared" si="95"/>
        <v>42175.91969746528</v>
      </c>
      <c r="O1025" t="b">
        <v>0</v>
      </c>
      <c r="P1025">
        <v>131</v>
      </c>
      <c r="Q1025" t="b">
        <v>1</v>
      </c>
      <c r="R1025" t="s">
        <v>8280</v>
      </c>
      <c r="S1025" s="5">
        <f t="shared" si="90"/>
        <v>2.3715000000000002</v>
      </c>
      <c r="T1025" s="6">
        <f t="shared" si="91"/>
        <v>36.206106870229007</v>
      </c>
      <c r="U1025" t="s">
        <v>8332</v>
      </c>
      <c r="V1025" t="s">
        <v>8337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v>1451656563</v>
      </c>
      <c r="K1026" s="13" t="str">
        <f t="shared" si="92"/>
        <v>1451656563.563</v>
      </c>
      <c r="L1026" s="12">
        <f t="shared" si="93"/>
        <v>42370.580596793981</v>
      </c>
      <c r="M1026" s="13" t="str">
        <f t="shared" si="94"/>
        <v>1454248563.563</v>
      </c>
      <c r="N1026" s="12">
        <f t="shared" si="95"/>
        <v>42400.580596793981</v>
      </c>
      <c r="O1026" t="b">
        <v>1</v>
      </c>
      <c r="P1026">
        <v>61</v>
      </c>
      <c r="Q1026" t="b">
        <v>1</v>
      </c>
      <c r="R1026" t="s">
        <v>8280</v>
      </c>
      <c r="S1026" s="5">
        <f t="shared" ref="S1026:S1089" si="96">E1026/D1026</f>
        <v>1.1863774999999999</v>
      </c>
      <c r="T1026" s="6">
        <f t="shared" ref="T1026:T1089" si="97">E1026/P1026</f>
        <v>388.9762295081967</v>
      </c>
      <c r="U1026" t="s">
        <v>8332</v>
      </c>
      <c r="V1026" t="s">
        <v>8337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v>1423944037</v>
      </c>
      <c r="K1027" s="13" t="str">
        <f t="shared" ref="K1027:K1090" si="98">LEFT(J1027,10 )&amp; "."&amp; RIGHT(J1027,3)</f>
        <v>1423944037.037</v>
      </c>
      <c r="L1027" s="12">
        <f t="shared" ref="L1027:L1090" si="99">(((K1027/60)/60)/24)+DATE(1970,1,1)</f>
        <v>42049.833762002316</v>
      </c>
      <c r="M1027" s="13" t="str">
        <f t="shared" ref="M1027:M1090" si="100">LEFT(I1027,10)&amp;"."&amp;RIGHT(I1027,3)</f>
        <v>1426532437.437</v>
      </c>
      <c r="N1027" s="12">
        <f t="shared" ref="N1027:N1090" si="101">(((M1027/60)/60)/24)+DATE(1970,1,1)</f>
        <v>42079.792099965278</v>
      </c>
      <c r="O1027" t="b">
        <v>1</v>
      </c>
      <c r="P1027">
        <v>1071</v>
      </c>
      <c r="Q1027" t="b">
        <v>1</v>
      </c>
      <c r="R1027" t="s">
        <v>8280</v>
      </c>
      <c r="S1027" s="5">
        <f t="shared" si="96"/>
        <v>1.099283142857143</v>
      </c>
      <c r="T1027" s="6">
        <f t="shared" si="97"/>
        <v>71.848571428571432</v>
      </c>
      <c r="U1027" t="s">
        <v>8332</v>
      </c>
      <c r="V1027" t="s">
        <v>8337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v>1456480016</v>
      </c>
      <c r="K1028" s="13" t="str">
        <f t="shared" si="98"/>
        <v>1456480016.016</v>
      </c>
      <c r="L1028" s="12">
        <f t="shared" si="99"/>
        <v>42426.407592777774</v>
      </c>
      <c r="M1028" s="13" t="str">
        <f t="shared" si="100"/>
        <v>1459414016.016</v>
      </c>
      <c r="N1028" s="12">
        <f t="shared" si="101"/>
        <v>42460.365926111117</v>
      </c>
      <c r="O1028" t="b">
        <v>1</v>
      </c>
      <c r="P1028">
        <v>122</v>
      </c>
      <c r="Q1028" t="b">
        <v>1</v>
      </c>
      <c r="R1028" t="s">
        <v>8280</v>
      </c>
      <c r="S1028" s="5">
        <f t="shared" si="96"/>
        <v>1.0000828571428571</v>
      </c>
      <c r="T1028" s="6">
        <f t="shared" si="97"/>
        <v>57.381803278688523</v>
      </c>
      <c r="U1028" t="s">
        <v>8332</v>
      </c>
      <c r="V1028" t="s">
        <v>8337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v>1411433347</v>
      </c>
      <c r="K1029" s="13" t="str">
        <f t="shared" si="98"/>
        <v>1411433347.347</v>
      </c>
      <c r="L1029" s="12">
        <f t="shared" si="99"/>
        <v>41905.0341128125</v>
      </c>
      <c r="M1029" s="13" t="str">
        <f t="shared" si="100"/>
        <v>1414025347.347</v>
      </c>
      <c r="N1029" s="12">
        <f t="shared" si="101"/>
        <v>41935.0341128125</v>
      </c>
      <c r="O1029" t="b">
        <v>1</v>
      </c>
      <c r="P1029">
        <v>111</v>
      </c>
      <c r="Q1029" t="b">
        <v>1</v>
      </c>
      <c r="R1029" t="s">
        <v>8280</v>
      </c>
      <c r="S1029" s="5">
        <f t="shared" si="96"/>
        <v>1.0309292094387414</v>
      </c>
      <c r="T1029" s="6">
        <f t="shared" si="97"/>
        <v>69.666666666666671</v>
      </c>
      <c r="U1029" t="s">
        <v>8332</v>
      </c>
      <c r="V1029" t="s">
        <v>8337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v>1484924605</v>
      </c>
      <c r="K1030" s="13" t="str">
        <f t="shared" si="98"/>
        <v>1484924605.605</v>
      </c>
      <c r="L1030" s="12">
        <f t="shared" si="99"/>
        <v>42755.627379687503</v>
      </c>
      <c r="M1030" s="13" t="str">
        <f t="shared" si="100"/>
        <v>1488830400.400</v>
      </c>
      <c r="N1030" s="12">
        <f t="shared" si="101"/>
        <v>42800.833337962962</v>
      </c>
      <c r="O1030" t="b">
        <v>1</v>
      </c>
      <c r="P1030">
        <v>255</v>
      </c>
      <c r="Q1030" t="b">
        <v>1</v>
      </c>
      <c r="R1030" t="s">
        <v>8280</v>
      </c>
      <c r="S1030" s="5">
        <f t="shared" si="96"/>
        <v>1.1727000000000001</v>
      </c>
      <c r="T1030" s="6">
        <f t="shared" si="97"/>
        <v>45.988235294117644</v>
      </c>
      <c r="U1030" t="s">
        <v>8332</v>
      </c>
      <c r="V1030" t="s">
        <v>8337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v>1423501507</v>
      </c>
      <c r="K1031" s="13" t="str">
        <f t="shared" si="98"/>
        <v>1423501507.507</v>
      </c>
      <c r="L1031" s="12">
        <f t="shared" si="99"/>
        <v>42044.711892442123</v>
      </c>
      <c r="M1031" s="13" t="str">
        <f t="shared" si="100"/>
        <v>1428184740.740</v>
      </c>
      <c r="N1031" s="12">
        <f t="shared" si="101"/>
        <v>42098.915980787038</v>
      </c>
      <c r="O1031" t="b">
        <v>0</v>
      </c>
      <c r="P1031">
        <v>141</v>
      </c>
      <c r="Q1031" t="b">
        <v>1</v>
      </c>
      <c r="R1031" t="s">
        <v>8280</v>
      </c>
      <c r="S1031" s="5">
        <f t="shared" si="96"/>
        <v>1.1175999999999999</v>
      </c>
      <c r="T1031" s="6">
        <f t="shared" si="97"/>
        <v>79.262411347517727</v>
      </c>
      <c r="U1031" t="s">
        <v>8332</v>
      </c>
      <c r="V1031" t="s">
        <v>8337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v>1472470549</v>
      </c>
      <c r="K1032" s="13" t="str">
        <f t="shared" si="98"/>
        <v>1472470549.549</v>
      </c>
      <c r="L1032" s="12">
        <f t="shared" si="99"/>
        <v>42611.483212372681</v>
      </c>
      <c r="M1032" s="13" t="str">
        <f t="shared" si="100"/>
        <v>1473680149.149</v>
      </c>
      <c r="N1032" s="12">
        <f t="shared" si="101"/>
        <v>42625.483207743055</v>
      </c>
      <c r="O1032" t="b">
        <v>0</v>
      </c>
      <c r="P1032">
        <v>159</v>
      </c>
      <c r="Q1032" t="b">
        <v>1</v>
      </c>
      <c r="R1032" t="s">
        <v>8280</v>
      </c>
      <c r="S1032" s="5">
        <f t="shared" si="96"/>
        <v>3.4209999999999998</v>
      </c>
      <c r="T1032" s="6">
        <f t="shared" si="97"/>
        <v>43.031446540880502</v>
      </c>
      <c r="U1032" t="s">
        <v>8332</v>
      </c>
      <c r="V1032" t="s">
        <v>8337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v>1447698010</v>
      </c>
      <c r="K1033" s="13" t="str">
        <f t="shared" si="98"/>
        <v>1447698010.010</v>
      </c>
      <c r="L1033" s="12">
        <f t="shared" si="99"/>
        <v>42324.764004745375</v>
      </c>
      <c r="M1033" s="13" t="str">
        <f t="shared" si="100"/>
        <v>1450290010.010</v>
      </c>
      <c r="N1033" s="12">
        <f t="shared" si="101"/>
        <v>42354.764004745375</v>
      </c>
      <c r="O1033" t="b">
        <v>0</v>
      </c>
      <c r="P1033">
        <v>99</v>
      </c>
      <c r="Q1033" t="b">
        <v>1</v>
      </c>
      <c r="R1033" t="s">
        <v>8280</v>
      </c>
      <c r="S1033" s="5">
        <f t="shared" si="96"/>
        <v>1.0740000000000001</v>
      </c>
      <c r="T1033" s="6">
        <f t="shared" si="97"/>
        <v>108.48484848484848</v>
      </c>
      <c r="U1033" t="s">
        <v>8332</v>
      </c>
      <c r="V1033" t="s">
        <v>8337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v>1464105625</v>
      </c>
      <c r="K1034" s="13" t="str">
        <f t="shared" si="98"/>
        <v>1464105625.625</v>
      </c>
      <c r="L1034" s="12">
        <f t="shared" si="99"/>
        <v>42514.666963252312</v>
      </c>
      <c r="M1034" s="13" t="str">
        <f t="shared" si="100"/>
        <v>1466697625.625</v>
      </c>
      <c r="N1034" s="12">
        <f t="shared" si="101"/>
        <v>42544.666963252312</v>
      </c>
      <c r="O1034" t="b">
        <v>0</v>
      </c>
      <c r="P1034">
        <v>96</v>
      </c>
      <c r="Q1034" t="b">
        <v>1</v>
      </c>
      <c r="R1034" t="s">
        <v>8280</v>
      </c>
      <c r="S1034" s="5">
        <f t="shared" si="96"/>
        <v>1.0849703703703704</v>
      </c>
      <c r="T1034" s="6">
        <f t="shared" si="97"/>
        <v>61.029583333333335</v>
      </c>
      <c r="U1034" t="s">
        <v>8332</v>
      </c>
      <c r="V1034" t="s">
        <v>8337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v>1479144880</v>
      </c>
      <c r="K1035" s="13" t="str">
        <f t="shared" si="98"/>
        <v>1479144880.880</v>
      </c>
      <c r="L1035" s="12">
        <f t="shared" si="99"/>
        <v>42688.73241759259</v>
      </c>
      <c r="M1035" s="13" t="str">
        <f t="shared" si="100"/>
        <v>1481564080.080</v>
      </c>
      <c r="N1035" s="12">
        <f t="shared" si="101"/>
        <v>42716.732408333337</v>
      </c>
      <c r="O1035" t="b">
        <v>0</v>
      </c>
      <c r="P1035">
        <v>27</v>
      </c>
      <c r="Q1035" t="b">
        <v>1</v>
      </c>
      <c r="R1035" t="s">
        <v>8280</v>
      </c>
      <c r="S1035" s="5">
        <f t="shared" si="96"/>
        <v>1.0286144578313252</v>
      </c>
      <c r="T1035" s="6">
        <f t="shared" si="97"/>
        <v>50.592592592592595</v>
      </c>
      <c r="U1035" t="s">
        <v>8332</v>
      </c>
      <c r="V1035" t="s">
        <v>8337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v>1467604804</v>
      </c>
      <c r="K1036" s="13" t="str">
        <f t="shared" si="98"/>
        <v>1467604804.804</v>
      </c>
      <c r="L1036" s="12">
        <f t="shared" si="99"/>
        <v>42555.166722268521</v>
      </c>
      <c r="M1036" s="13" t="str">
        <f t="shared" si="100"/>
        <v>1470369540.540</v>
      </c>
      <c r="N1036" s="12">
        <f t="shared" si="101"/>
        <v>42587.165978472221</v>
      </c>
      <c r="O1036" t="b">
        <v>0</v>
      </c>
      <c r="P1036">
        <v>166</v>
      </c>
      <c r="Q1036" t="b">
        <v>1</v>
      </c>
      <c r="R1036" t="s">
        <v>8280</v>
      </c>
      <c r="S1036" s="5">
        <f t="shared" si="96"/>
        <v>1.3000180000000001</v>
      </c>
      <c r="T1036" s="6">
        <f t="shared" si="97"/>
        <v>39.157168674698795</v>
      </c>
      <c r="U1036" t="s">
        <v>8332</v>
      </c>
      <c r="V1036" t="s">
        <v>8337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v>1421076220</v>
      </c>
      <c r="K1037" s="13" t="str">
        <f t="shared" si="98"/>
        <v>1421076220.220</v>
      </c>
      <c r="L1037" s="12">
        <f t="shared" si="99"/>
        <v>42016.64143773148</v>
      </c>
      <c r="M1037" s="13" t="str">
        <f t="shared" si="100"/>
        <v>1423668220.220</v>
      </c>
      <c r="N1037" s="12">
        <f t="shared" si="101"/>
        <v>42046.64143773148</v>
      </c>
      <c r="O1037" t="b">
        <v>0</v>
      </c>
      <c r="P1037">
        <v>76</v>
      </c>
      <c r="Q1037" t="b">
        <v>1</v>
      </c>
      <c r="R1037" t="s">
        <v>8280</v>
      </c>
      <c r="S1037" s="5">
        <f t="shared" si="96"/>
        <v>1.0765217391304347</v>
      </c>
      <c r="T1037" s="6">
        <f t="shared" si="97"/>
        <v>65.15789473684211</v>
      </c>
      <c r="U1037" t="s">
        <v>8332</v>
      </c>
      <c r="V1037" t="s">
        <v>8337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v>1354790790</v>
      </c>
      <c r="K1038" s="13" t="str">
        <f t="shared" si="98"/>
        <v>1354790790.790</v>
      </c>
      <c r="L1038" s="12">
        <f t="shared" si="99"/>
        <v>41249.448967476848</v>
      </c>
      <c r="M1038" s="13" t="str">
        <f t="shared" si="100"/>
        <v>1357545600.600</v>
      </c>
      <c r="N1038" s="12">
        <f t="shared" si="101"/>
        <v>41281.333340277779</v>
      </c>
      <c r="O1038" t="b">
        <v>0</v>
      </c>
      <c r="P1038">
        <v>211</v>
      </c>
      <c r="Q1038" t="b">
        <v>1</v>
      </c>
      <c r="R1038" t="s">
        <v>8280</v>
      </c>
      <c r="S1038" s="5">
        <f t="shared" si="96"/>
        <v>1.1236044444444444</v>
      </c>
      <c r="T1038" s="6">
        <f t="shared" si="97"/>
        <v>23.963127962085309</v>
      </c>
      <c r="U1038" t="s">
        <v>8332</v>
      </c>
      <c r="V1038" t="s">
        <v>8337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v>1429991062</v>
      </c>
      <c r="K1039" s="13" t="str">
        <f t="shared" si="98"/>
        <v>1429991062.062</v>
      </c>
      <c r="L1039" s="12">
        <f t="shared" si="99"/>
        <v>42119.82247756944</v>
      </c>
      <c r="M1039" s="13" t="str">
        <f t="shared" si="100"/>
        <v>1431925200.200</v>
      </c>
      <c r="N1039" s="12">
        <f t="shared" si="101"/>
        <v>42142.208335648145</v>
      </c>
      <c r="O1039" t="b">
        <v>0</v>
      </c>
      <c r="P1039">
        <v>21</v>
      </c>
      <c r="Q1039" t="b">
        <v>1</v>
      </c>
      <c r="R1039" t="s">
        <v>8280</v>
      </c>
      <c r="S1039" s="5">
        <f t="shared" si="96"/>
        <v>1.0209999999999999</v>
      </c>
      <c r="T1039" s="6">
        <f t="shared" si="97"/>
        <v>48.61904761904762</v>
      </c>
      <c r="U1039" t="s">
        <v>8332</v>
      </c>
      <c r="V1039" t="s">
        <v>8337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v>1455773623</v>
      </c>
      <c r="K1040" s="13" t="str">
        <f t="shared" si="98"/>
        <v>1455773623.623</v>
      </c>
      <c r="L1040" s="12">
        <f t="shared" si="99"/>
        <v>42418.231754895838</v>
      </c>
      <c r="M1040" s="13" t="str">
        <f t="shared" si="100"/>
        <v>1458362023.023</v>
      </c>
      <c r="N1040" s="12">
        <f t="shared" si="101"/>
        <v>42448.190081284723</v>
      </c>
      <c r="O1040" t="b">
        <v>0</v>
      </c>
      <c r="P1040">
        <v>61</v>
      </c>
      <c r="Q1040" t="b">
        <v>1</v>
      </c>
      <c r="R1040" t="s">
        <v>8280</v>
      </c>
      <c r="S1040" s="5">
        <f t="shared" si="96"/>
        <v>1.4533333333333334</v>
      </c>
      <c r="T1040" s="6">
        <f t="shared" si="97"/>
        <v>35.73770491803279</v>
      </c>
      <c r="U1040" t="s">
        <v>8332</v>
      </c>
      <c r="V1040" t="s">
        <v>8337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v>1479436646</v>
      </c>
      <c r="K1041" s="13" t="str">
        <f t="shared" si="98"/>
        <v>1479436646.646</v>
      </c>
      <c r="L1041" s="12">
        <f t="shared" si="99"/>
        <v>42692.109336180554</v>
      </c>
      <c r="M1041" s="13" t="str">
        <f t="shared" si="100"/>
        <v>1481615940.940</v>
      </c>
      <c r="N1041" s="12">
        <f t="shared" si="101"/>
        <v>42717.332649768519</v>
      </c>
      <c r="O1041" t="b">
        <v>0</v>
      </c>
      <c r="P1041">
        <v>30</v>
      </c>
      <c r="Q1041" t="b">
        <v>1</v>
      </c>
      <c r="R1041" t="s">
        <v>8280</v>
      </c>
      <c r="S1041" s="5">
        <f t="shared" si="96"/>
        <v>1.282</v>
      </c>
      <c r="T1041" s="6">
        <f t="shared" si="97"/>
        <v>21.366666666666667</v>
      </c>
      <c r="U1041" t="s">
        <v>8332</v>
      </c>
      <c r="V1041" t="s">
        <v>8337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v>1469725209</v>
      </c>
      <c r="K1042" s="13" t="str">
        <f t="shared" si="98"/>
        <v>1469725209.209</v>
      </c>
      <c r="L1042" s="12">
        <f t="shared" si="99"/>
        <v>42579.708439918977</v>
      </c>
      <c r="M1042" s="13" t="str">
        <f t="shared" si="100"/>
        <v>1472317209.209</v>
      </c>
      <c r="N1042" s="12">
        <f t="shared" si="101"/>
        <v>42609.708439918977</v>
      </c>
      <c r="O1042" t="b">
        <v>0</v>
      </c>
      <c r="P1042">
        <v>1</v>
      </c>
      <c r="Q1042" t="b">
        <v>0</v>
      </c>
      <c r="R1042" t="s">
        <v>8281</v>
      </c>
      <c r="S1042" s="5">
        <f t="shared" si="96"/>
        <v>2.9411764705882353E-3</v>
      </c>
      <c r="T1042" s="6">
        <f t="shared" si="97"/>
        <v>250</v>
      </c>
      <c r="U1042" t="s">
        <v>8338</v>
      </c>
      <c r="V1042" t="s">
        <v>8339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v>1405041992</v>
      </c>
      <c r="K1043" s="13" t="str">
        <f t="shared" si="98"/>
        <v>1405041992.992</v>
      </c>
      <c r="L1043" s="12">
        <f t="shared" si="99"/>
        <v>41831.060104074073</v>
      </c>
      <c r="M1043" s="13" t="str">
        <f t="shared" si="100"/>
        <v>1406769992.992</v>
      </c>
      <c r="N1043" s="12">
        <f t="shared" si="101"/>
        <v>41851.060104074073</v>
      </c>
      <c r="O1043" t="b">
        <v>0</v>
      </c>
      <c r="P1043">
        <v>0</v>
      </c>
      <c r="Q1043" t="b">
        <v>0</v>
      </c>
      <c r="R1043" t="s">
        <v>8281</v>
      </c>
      <c r="S1043" s="5">
        <f t="shared" si="96"/>
        <v>0</v>
      </c>
      <c r="T1043" s="6" t="e">
        <f t="shared" si="97"/>
        <v>#DIV/0!</v>
      </c>
      <c r="U1043" t="s">
        <v>8338</v>
      </c>
      <c r="V1043" t="s">
        <v>8339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v>1406824948</v>
      </c>
      <c r="K1044" s="13" t="str">
        <f t="shared" si="98"/>
        <v>1406824948.948</v>
      </c>
      <c r="L1044" s="12">
        <f t="shared" si="99"/>
        <v>41851.696168379625</v>
      </c>
      <c r="M1044" s="13" t="str">
        <f t="shared" si="100"/>
        <v>1410516000.000</v>
      </c>
      <c r="N1044" s="12">
        <f t="shared" si="101"/>
        <v>41894.416666666664</v>
      </c>
      <c r="O1044" t="b">
        <v>0</v>
      </c>
      <c r="P1044">
        <v>1</v>
      </c>
      <c r="Q1044" t="b">
        <v>0</v>
      </c>
      <c r="R1044" t="s">
        <v>8281</v>
      </c>
      <c r="S1044" s="5">
        <f t="shared" si="96"/>
        <v>1.5384615384615385E-2</v>
      </c>
      <c r="T1044" s="6">
        <f t="shared" si="97"/>
        <v>10</v>
      </c>
      <c r="U1044" t="s">
        <v>8338</v>
      </c>
      <c r="V1044" t="s">
        <v>8339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v>1429509855</v>
      </c>
      <c r="K1045" s="13" t="str">
        <f t="shared" si="98"/>
        <v>1429509855.855</v>
      </c>
      <c r="L1045" s="12">
        <f t="shared" si="99"/>
        <v>42114.252961284721</v>
      </c>
      <c r="M1045" s="13" t="str">
        <f t="shared" si="100"/>
        <v>1432101855.855</v>
      </c>
      <c r="N1045" s="12">
        <f t="shared" si="101"/>
        <v>42144.252961284721</v>
      </c>
      <c r="O1045" t="b">
        <v>0</v>
      </c>
      <c r="P1045">
        <v>292</v>
      </c>
      <c r="Q1045" t="b">
        <v>0</v>
      </c>
      <c r="R1045" t="s">
        <v>8281</v>
      </c>
      <c r="S1045" s="5">
        <f t="shared" si="96"/>
        <v>8.5370000000000001E-2</v>
      </c>
      <c r="T1045" s="6">
        <f t="shared" si="97"/>
        <v>29.236301369863014</v>
      </c>
      <c r="U1045" t="s">
        <v>8338</v>
      </c>
      <c r="V1045" t="s">
        <v>8339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v>1420668801</v>
      </c>
      <c r="K1046" s="13" t="str">
        <f t="shared" si="98"/>
        <v>1420668801.801</v>
      </c>
      <c r="L1046" s="12">
        <f t="shared" si="99"/>
        <v>42011.925946770833</v>
      </c>
      <c r="M1046" s="13" t="str">
        <f t="shared" si="100"/>
        <v>1425587220.220</v>
      </c>
      <c r="N1046" s="12">
        <f t="shared" si="101"/>
        <v>42068.852085879626</v>
      </c>
      <c r="O1046" t="b">
        <v>0</v>
      </c>
      <c r="P1046">
        <v>2</v>
      </c>
      <c r="Q1046" t="b">
        <v>0</v>
      </c>
      <c r="R1046" t="s">
        <v>8281</v>
      </c>
      <c r="S1046" s="5">
        <f t="shared" si="96"/>
        <v>8.571428571428571E-4</v>
      </c>
      <c r="T1046" s="6">
        <f t="shared" si="97"/>
        <v>3</v>
      </c>
      <c r="U1046" t="s">
        <v>8338</v>
      </c>
      <c r="V1046" t="s">
        <v>8339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v>1406235550</v>
      </c>
      <c r="K1047" s="13" t="str">
        <f t="shared" si="98"/>
        <v>1406235550.550</v>
      </c>
      <c r="L1047" s="12">
        <f t="shared" si="99"/>
        <v>41844.874427662035</v>
      </c>
      <c r="M1047" s="13" t="str">
        <f t="shared" si="100"/>
        <v>1408827550.550</v>
      </c>
      <c r="N1047" s="12">
        <f t="shared" si="101"/>
        <v>41874.874427662035</v>
      </c>
      <c r="O1047" t="b">
        <v>0</v>
      </c>
      <c r="P1047">
        <v>8</v>
      </c>
      <c r="Q1047" t="b">
        <v>0</v>
      </c>
      <c r="R1047" t="s">
        <v>8281</v>
      </c>
      <c r="S1047" s="5">
        <f t="shared" si="96"/>
        <v>2.6599999999999999E-2</v>
      </c>
      <c r="T1047" s="6">
        <f t="shared" si="97"/>
        <v>33.25</v>
      </c>
      <c r="U1047" t="s">
        <v>8338</v>
      </c>
      <c r="V1047" t="s">
        <v>8339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v>1447273560</v>
      </c>
      <c r="K1048" s="13" t="str">
        <f t="shared" si="98"/>
        <v>1447273560.560</v>
      </c>
      <c r="L1048" s="12">
        <f t="shared" si="99"/>
        <v>42319.851395370366</v>
      </c>
      <c r="M1048" s="13" t="str">
        <f t="shared" si="100"/>
        <v>1451161560.560</v>
      </c>
      <c r="N1048" s="12">
        <f t="shared" si="101"/>
        <v>42364.851395370366</v>
      </c>
      <c r="O1048" t="b">
        <v>0</v>
      </c>
      <c r="P1048">
        <v>0</v>
      </c>
      <c r="Q1048" t="b">
        <v>0</v>
      </c>
      <c r="R1048" t="s">
        <v>8281</v>
      </c>
      <c r="S1048" s="5">
        <f t="shared" si="96"/>
        <v>0</v>
      </c>
      <c r="T1048" s="6" t="e">
        <f t="shared" si="97"/>
        <v>#DIV/0!</v>
      </c>
      <c r="U1048" t="s">
        <v>8338</v>
      </c>
      <c r="V1048" t="s">
        <v>8339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v>1412624315</v>
      </c>
      <c r="K1049" s="13" t="str">
        <f t="shared" si="98"/>
        <v>1412624315.315</v>
      </c>
      <c r="L1049" s="12">
        <f t="shared" si="99"/>
        <v>41918.818464293981</v>
      </c>
      <c r="M1049" s="13" t="str">
        <f t="shared" si="100"/>
        <v>1415219915.915</v>
      </c>
      <c r="N1049" s="12">
        <f t="shared" si="101"/>
        <v>41948.860137905096</v>
      </c>
      <c r="O1049" t="b">
        <v>0</v>
      </c>
      <c r="P1049">
        <v>1</v>
      </c>
      <c r="Q1049" t="b">
        <v>0</v>
      </c>
      <c r="R1049" t="s">
        <v>8281</v>
      </c>
      <c r="S1049" s="5">
        <f t="shared" si="96"/>
        <v>5.0000000000000001E-4</v>
      </c>
      <c r="T1049" s="6">
        <f t="shared" si="97"/>
        <v>1</v>
      </c>
      <c r="U1049" t="s">
        <v>8338</v>
      </c>
      <c r="V1049" t="s">
        <v>8339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v>1471310189</v>
      </c>
      <c r="K1050" s="13" t="str">
        <f t="shared" si="98"/>
        <v>1471310189.189</v>
      </c>
      <c r="L1050" s="12">
        <f t="shared" si="99"/>
        <v>42598.053115613424</v>
      </c>
      <c r="M1050" s="13" t="str">
        <f t="shared" si="100"/>
        <v>1474766189.189</v>
      </c>
      <c r="N1050" s="12">
        <f t="shared" si="101"/>
        <v>42638.053115613424</v>
      </c>
      <c r="O1050" t="b">
        <v>0</v>
      </c>
      <c r="P1050">
        <v>4</v>
      </c>
      <c r="Q1050" t="b">
        <v>0</v>
      </c>
      <c r="R1050" t="s">
        <v>8281</v>
      </c>
      <c r="S1050" s="5">
        <f t="shared" si="96"/>
        <v>1.4133333333333333E-2</v>
      </c>
      <c r="T1050" s="6">
        <f t="shared" si="97"/>
        <v>53</v>
      </c>
      <c r="U1050" t="s">
        <v>8338</v>
      </c>
      <c r="V1050" t="s">
        <v>8339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v>1452680445</v>
      </c>
      <c r="K1051" s="13" t="str">
        <f t="shared" si="98"/>
        <v>1452680445.445</v>
      </c>
      <c r="L1051" s="12">
        <f t="shared" si="99"/>
        <v>42382.431081539355</v>
      </c>
      <c r="M1051" s="13" t="str">
        <f t="shared" si="100"/>
        <v>1455272445.445</v>
      </c>
      <c r="N1051" s="12">
        <f t="shared" si="101"/>
        <v>42412.431081539355</v>
      </c>
      <c r="O1051" t="b">
        <v>0</v>
      </c>
      <c r="P1051">
        <v>0</v>
      </c>
      <c r="Q1051" t="b">
        <v>0</v>
      </c>
      <c r="R1051" t="s">
        <v>8281</v>
      </c>
      <c r="S1051" s="5">
        <f t="shared" si="96"/>
        <v>0</v>
      </c>
      <c r="T1051" s="6" t="e">
        <f t="shared" si="97"/>
        <v>#DIV/0!</v>
      </c>
      <c r="U1051" t="s">
        <v>8338</v>
      </c>
      <c r="V1051" t="s">
        <v>8339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v>1439665677</v>
      </c>
      <c r="K1052" s="13" t="str">
        <f t="shared" si="98"/>
        <v>1439665677.677</v>
      </c>
      <c r="L1052" s="12">
        <f t="shared" si="99"/>
        <v>42231.797195335646</v>
      </c>
      <c r="M1052" s="13" t="str">
        <f t="shared" si="100"/>
        <v>1442257677.677</v>
      </c>
      <c r="N1052" s="12">
        <f t="shared" si="101"/>
        <v>42261.797195335646</v>
      </c>
      <c r="O1052" t="b">
        <v>0</v>
      </c>
      <c r="P1052">
        <v>0</v>
      </c>
      <c r="Q1052" t="b">
        <v>0</v>
      </c>
      <c r="R1052" t="s">
        <v>8281</v>
      </c>
      <c r="S1052" s="5">
        <f t="shared" si="96"/>
        <v>0</v>
      </c>
      <c r="T1052" s="6" t="e">
        <f t="shared" si="97"/>
        <v>#DIV/0!</v>
      </c>
      <c r="U1052" t="s">
        <v>8338</v>
      </c>
      <c r="V1052" t="s">
        <v>8339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v>1406679625</v>
      </c>
      <c r="K1053" s="13" t="str">
        <f t="shared" si="98"/>
        <v>1406679625.625</v>
      </c>
      <c r="L1053" s="12">
        <f t="shared" si="99"/>
        <v>41850.014185474538</v>
      </c>
      <c r="M1053" s="13" t="str">
        <f t="shared" si="100"/>
        <v>1409098825.825</v>
      </c>
      <c r="N1053" s="12">
        <f t="shared" si="101"/>
        <v>41878.014187789355</v>
      </c>
      <c r="O1053" t="b">
        <v>0</v>
      </c>
      <c r="P1053">
        <v>0</v>
      </c>
      <c r="Q1053" t="b">
        <v>0</v>
      </c>
      <c r="R1053" t="s">
        <v>8281</v>
      </c>
      <c r="S1053" s="5">
        <f t="shared" si="96"/>
        <v>0</v>
      </c>
      <c r="T1053" s="6" t="e">
        <f t="shared" si="97"/>
        <v>#DIV/0!</v>
      </c>
      <c r="U1053" t="s">
        <v>8338</v>
      </c>
      <c r="V1053" t="s">
        <v>8339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v>1461438495</v>
      </c>
      <c r="K1054" s="13" t="str">
        <f t="shared" si="98"/>
        <v>1461438495.495</v>
      </c>
      <c r="L1054" s="12">
        <f t="shared" si="99"/>
        <v>42483.797401562493</v>
      </c>
      <c r="M1054" s="13" t="str">
        <f t="shared" si="100"/>
        <v>1465243740.740</v>
      </c>
      <c r="N1054" s="12">
        <f t="shared" si="101"/>
        <v>42527.839591898148</v>
      </c>
      <c r="O1054" t="b">
        <v>0</v>
      </c>
      <c r="P1054">
        <v>0</v>
      </c>
      <c r="Q1054" t="b">
        <v>0</v>
      </c>
      <c r="R1054" t="s">
        <v>8281</v>
      </c>
      <c r="S1054" s="5">
        <f t="shared" si="96"/>
        <v>0</v>
      </c>
      <c r="T1054" s="6" t="e">
        <f t="shared" si="97"/>
        <v>#DIV/0!</v>
      </c>
      <c r="U1054" t="s">
        <v>8338</v>
      </c>
      <c r="V1054" t="s">
        <v>8339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v>1486613332</v>
      </c>
      <c r="K1055" s="13" t="str">
        <f t="shared" si="98"/>
        <v>1486613332.332</v>
      </c>
      <c r="L1055" s="12">
        <f t="shared" si="99"/>
        <v>42775.172827916671</v>
      </c>
      <c r="M1055" s="13" t="str">
        <f t="shared" si="100"/>
        <v>1488773332.332</v>
      </c>
      <c r="N1055" s="12">
        <f t="shared" si="101"/>
        <v>42800.172827916671</v>
      </c>
      <c r="O1055" t="b">
        <v>0</v>
      </c>
      <c r="P1055">
        <v>1</v>
      </c>
      <c r="Q1055" t="b">
        <v>0</v>
      </c>
      <c r="R1055" t="s">
        <v>8281</v>
      </c>
      <c r="S1055" s="5">
        <f t="shared" si="96"/>
        <v>0.01</v>
      </c>
      <c r="T1055" s="6">
        <f t="shared" si="97"/>
        <v>15</v>
      </c>
      <c r="U1055" t="s">
        <v>8338</v>
      </c>
      <c r="V1055" t="s">
        <v>8339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v>1405110399</v>
      </c>
      <c r="K1056" s="13" t="str">
        <f t="shared" si="98"/>
        <v>1405110399.399</v>
      </c>
      <c r="L1056" s="12">
        <f t="shared" si="99"/>
        <v>41831.851844895835</v>
      </c>
      <c r="M1056" s="13" t="str">
        <f t="shared" si="100"/>
        <v>1407708000.000</v>
      </c>
      <c r="N1056" s="12">
        <f t="shared" si="101"/>
        <v>41861.916666666664</v>
      </c>
      <c r="O1056" t="b">
        <v>0</v>
      </c>
      <c r="P1056">
        <v>0</v>
      </c>
      <c r="Q1056" t="b">
        <v>0</v>
      </c>
      <c r="R1056" t="s">
        <v>8281</v>
      </c>
      <c r="S1056" s="5">
        <f t="shared" si="96"/>
        <v>0</v>
      </c>
      <c r="T1056" s="6" t="e">
        <f t="shared" si="97"/>
        <v>#DIV/0!</v>
      </c>
      <c r="U1056" t="s">
        <v>8338</v>
      </c>
      <c r="V1056" t="s">
        <v>8339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v>1454802545</v>
      </c>
      <c r="K1057" s="13" t="str">
        <f t="shared" si="98"/>
        <v>1454802545.545</v>
      </c>
      <c r="L1057" s="12">
        <f t="shared" si="99"/>
        <v>42406.992425289354</v>
      </c>
      <c r="M1057" s="13" t="str">
        <f t="shared" si="100"/>
        <v>1457394545.545</v>
      </c>
      <c r="N1057" s="12">
        <f t="shared" si="101"/>
        <v>42436.992425289354</v>
      </c>
      <c r="O1057" t="b">
        <v>0</v>
      </c>
      <c r="P1057">
        <v>0</v>
      </c>
      <c r="Q1057" t="b">
        <v>0</v>
      </c>
      <c r="R1057" t="s">
        <v>8281</v>
      </c>
      <c r="S1057" s="5">
        <f t="shared" si="96"/>
        <v>0</v>
      </c>
      <c r="T1057" s="6" t="e">
        <f t="shared" si="97"/>
        <v>#DIV/0!</v>
      </c>
      <c r="U1057" t="s">
        <v>8338</v>
      </c>
      <c r="V1057" t="s">
        <v>8339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v>1424711777</v>
      </c>
      <c r="K1058" s="13" t="str">
        <f t="shared" si="98"/>
        <v>1424711777.777</v>
      </c>
      <c r="L1058" s="12">
        <f t="shared" si="99"/>
        <v>42058.719650196756</v>
      </c>
      <c r="M1058" s="13" t="str">
        <f t="shared" si="100"/>
        <v>1429892177.177</v>
      </c>
      <c r="N1058" s="12">
        <f t="shared" si="101"/>
        <v>42118.677976585648</v>
      </c>
      <c r="O1058" t="b">
        <v>0</v>
      </c>
      <c r="P1058">
        <v>0</v>
      </c>
      <c r="Q1058" t="b">
        <v>0</v>
      </c>
      <c r="R1058" t="s">
        <v>8281</v>
      </c>
      <c r="S1058" s="5">
        <f t="shared" si="96"/>
        <v>0</v>
      </c>
      <c r="T1058" s="6" t="e">
        <f t="shared" si="97"/>
        <v>#DIV/0!</v>
      </c>
      <c r="U1058" t="s">
        <v>8338</v>
      </c>
      <c r="V1058" t="s">
        <v>8339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v>1478292883</v>
      </c>
      <c r="K1059" s="13" t="str">
        <f t="shared" si="98"/>
        <v>1478292883.883</v>
      </c>
      <c r="L1059" s="12">
        <f t="shared" si="99"/>
        <v>42678.871341238424</v>
      </c>
      <c r="M1059" s="13" t="str">
        <f t="shared" si="100"/>
        <v>1480888483.483</v>
      </c>
      <c r="N1059" s="12">
        <f t="shared" si="101"/>
        <v>42708.913003275462</v>
      </c>
      <c r="O1059" t="b">
        <v>0</v>
      </c>
      <c r="P1059">
        <v>0</v>
      </c>
      <c r="Q1059" t="b">
        <v>0</v>
      </c>
      <c r="R1059" t="s">
        <v>8281</v>
      </c>
      <c r="S1059" s="5">
        <f t="shared" si="96"/>
        <v>0</v>
      </c>
      <c r="T1059" s="6" t="e">
        <f t="shared" si="97"/>
        <v>#DIV/0!</v>
      </c>
      <c r="U1059" t="s">
        <v>8338</v>
      </c>
      <c r="V1059" t="s">
        <v>8339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v>1423777043</v>
      </c>
      <c r="K1060" s="13" t="str">
        <f t="shared" si="98"/>
        <v>1423777043.043</v>
      </c>
      <c r="L1060" s="12">
        <f t="shared" si="99"/>
        <v>42047.900961145831</v>
      </c>
      <c r="M1060" s="13" t="str">
        <f t="shared" si="100"/>
        <v>1427328000.000</v>
      </c>
      <c r="N1060" s="12">
        <f t="shared" si="101"/>
        <v>42089</v>
      </c>
      <c r="O1060" t="b">
        <v>0</v>
      </c>
      <c r="P1060">
        <v>0</v>
      </c>
      <c r="Q1060" t="b">
        <v>0</v>
      </c>
      <c r="R1060" t="s">
        <v>8281</v>
      </c>
      <c r="S1060" s="5">
        <f t="shared" si="96"/>
        <v>0</v>
      </c>
      <c r="T1060" s="6" t="e">
        <f t="shared" si="97"/>
        <v>#DIV/0!</v>
      </c>
      <c r="U1060" t="s">
        <v>8338</v>
      </c>
      <c r="V1060" t="s">
        <v>8339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v>1423681056</v>
      </c>
      <c r="K1061" s="13" t="str">
        <f t="shared" si="98"/>
        <v>1423681056.056</v>
      </c>
      <c r="L1061" s="12">
        <f t="shared" si="99"/>
        <v>42046.79000064815</v>
      </c>
      <c r="M1061" s="13" t="str">
        <f t="shared" si="100"/>
        <v>1426269456.456</v>
      </c>
      <c r="N1061" s="12">
        <f t="shared" si="101"/>
        <v>42076.748338611113</v>
      </c>
      <c r="O1061" t="b">
        <v>0</v>
      </c>
      <c r="P1061">
        <v>0</v>
      </c>
      <c r="Q1061" t="b">
        <v>0</v>
      </c>
      <c r="R1061" t="s">
        <v>8281</v>
      </c>
      <c r="S1061" s="5">
        <f t="shared" si="96"/>
        <v>0</v>
      </c>
      <c r="T1061" s="6" t="e">
        <f t="shared" si="97"/>
        <v>#DIV/0!</v>
      </c>
      <c r="U1061" t="s">
        <v>8338</v>
      </c>
      <c r="V1061" t="s">
        <v>8339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v>1426542893</v>
      </c>
      <c r="K1062" s="13" t="str">
        <f t="shared" si="98"/>
        <v>1426542893.893</v>
      </c>
      <c r="L1062" s="12">
        <f t="shared" si="99"/>
        <v>42079.913123761573</v>
      </c>
      <c r="M1062" s="13" t="str">
        <f t="shared" si="100"/>
        <v>1429134893.893</v>
      </c>
      <c r="N1062" s="12">
        <f t="shared" si="101"/>
        <v>42109.913123761573</v>
      </c>
      <c r="O1062" t="b">
        <v>0</v>
      </c>
      <c r="P1062">
        <v>1</v>
      </c>
      <c r="Q1062" t="b">
        <v>0</v>
      </c>
      <c r="R1062" t="s">
        <v>8281</v>
      </c>
      <c r="S1062" s="5">
        <f t="shared" si="96"/>
        <v>0.01</v>
      </c>
      <c r="T1062" s="6">
        <f t="shared" si="97"/>
        <v>50</v>
      </c>
      <c r="U1062" t="s">
        <v>8338</v>
      </c>
      <c r="V1062" t="s">
        <v>8339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v>1456987108</v>
      </c>
      <c r="K1063" s="13" t="str">
        <f t="shared" si="98"/>
        <v>1456987108.108</v>
      </c>
      <c r="L1063" s="12">
        <f t="shared" si="99"/>
        <v>42432.27671421296</v>
      </c>
      <c r="M1063" s="13" t="str">
        <f t="shared" si="100"/>
        <v>1462150800.800</v>
      </c>
      <c r="N1063" s="12">
        <f t="shared" si="101"/>
        <v>42492.041675925924</v>
      </c>
      <c r="O1063" t="b">
        <v>0</v>
      </c>
      <c r="P1063">
        <v>0</v>
      </c>
      <c r="Q1063" t="b">
        <v>0</v>
      </c>
      <c r="R1063" t="s">
        <v>8281</v>
      </c>
      <c r="S1063" s="5">
        <f t="shared" si="96"/>
        <v>0</v>
      </c>
      <c r="T1063" s="6" t="e">
        <f t="shared" si="97"/>
        <v>#DIV/0!</v>
      </c>
      <c r="U1063" t="s">
        <v>8338</v>
      </c>
      <c r="V1063" t="s">
        <v>8339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v>1467746541</v>
      </c>
      <c r="K1064" s="13" t="str">
        <f t="shared" si="98"/>
        <v>1467746541.541</v>
      </c>
      <c r="L1064" s="12">
        <f t="shared" si="99"/>
        <v>42556.807193761575</v>
      </c>
      <c r="M1064" s="13" t="str">
        <f t="shared" si="100"/>
        <v>1468351341.341</v>
      </c>
      <c r="N1064" s="12">
        <f t="shared" si="101"/>
        <v>42563.807191446758</v>
      </c>
      <c r="O1064" t="b">
        <v>0</v>
      </c>
      <c r="P1064">
        <v>4</v>
      </c>
      <c r="Q1064" t="b">
        <v>0</v>
      </c>
      <c r="R1064" t="s">
        <v>8281</v>
      </c>
      <c r="S1064" s="5">
        <f t="shared" si="96"/>
        <v>0.95477386934673369</v>
      </c>
      <c r="T1064" s="6">
        <f t="shared" si="97"/>
        <v>47.5</v>
      </c>
      <c r="U1064" t="s">
        <v>8338</v>
      </c>
      <c r="V1064" t="s">
        <v>8339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v>1470012262</v>
      </c>
      <c r="K1065" s="13" t="str">
        <f t="shared" si="98"/>
        <v>1470012262.262</v>
      </c>
      <c r="L1065" s="12">
        <f t="shared" si="99"/>
        <v>42583.030813217592</v>
      </c>
      <c r="M1065" s="13" t="str">
        <f t="shared" si="100"/>
        <v>1472604262.262</v>
      </c>
      <c r="N1065" s="12">
        <f t="shared" si="101"/>
        <v>42613.030813217592</v>
      </c>
      <c r="O1065" t="b">
        <v>0</v>
      </c>
      <c r="P1065">
        <v>0</v>
      </c>
      <c r="Q1065" t="b">
        <v>0</v>
      </c>
      <c r="R1065" t="s">
        <v>8281</v>
      </c>
      <c r="S1065" s="5">
        <f t="shared" si="96"/>
        <v>0</v>
      </c>
      <c r="T1065" s="6" t="e">
        <f t="shared" si="97"/>
        <v>#DIV/0!</v>
      </c>
      <c r="U1065" t="s">
        <v>8338</v>
      </c>
      <c r="V1065" t="s">
        <v>8339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v>1369286903</v>
      </c>
      <c r="K1066" s="13" t="str">
        <f t="shared" si="98"/>
        <v>1369286903.903</v>
      </c>
      <c r="L1066" s="12">
        <f t="shared" si="99"/>
        <v>41417.228054432868</v>
      </c>
      <c r="M1066" s="13" t="str">
        <f t="shared" si="100"/>
        <v>1373174903.903</v>
      </c>
      <c r="N1066" s="12">
        <f t="shared" si="101"/>
        <v>41462.228054432868</v>
      </c>
      <c r="O1066" t="b">
        <v>0</v>
      </c>
      <c r="P1066">
        <v>123</v>
      </c>
      <c r="Q1066" t="b">
        <v>0</v>
      </c>
      <c r="R1066" t="s">
        <v>8282</v>
      </c>
      <c r="S1066" s="5">
        <f t="shared" si="96"/>
        <v>8.9744444444444446E-2</v>
      </c>
      <c r="T1066" s="6">
        <f t="shared" si="97"/>
        <v>65.666666666666671</v>
      </c>
      <c r="U1066" t="s">
        <v>8340</v>
      </c>
      <c r="V1066" t="s">
        <v>8341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v>1390381722</v>
      </c>
      <c r="K1067" s="13" t="str">
        <f t="shared" si="98"/>
        <v>1390381722.722</v>
      </c>
      <c r="L1067" s="12">
        <f t="shared" si="99"/>
        <v>41661.381050023148</v>
      </c>
      <c r="M1067" s="13" t="str">
        <f t="shared" si="100"/>
        <v>1392800922.922</v>
      </c>
      <c r="N1067" s="12">
        <f t="shared" si="101"/>
        <v>41689.381052337965</v>
      </c>
      <c r="O1067" t="b">
        <v>0</v>
      </c>
      <c r="P1067">
        <v>5</v>
      </c>
      <c r="Q1067" t="b">
        <v>0</v>
      </c>
      <c r="R1067" t="s">
        <v>8282</v>
      </c>
      <c r="S1067" s="5">
        <f t="shared" si="96"/>
        <v>2.7E-2</v>
      </c>
      <c r="T1067" s="6">
        <f t="shared" si="97"/>
        <v>16.2</v>
      </c>
      <c r="U1067" t="s">
        <v>8340</v>
      </c>
      <c r="V1067" t="s">
        <v>8341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v>1371769582</v>
      </c>
      <c r="K1068" s="13" t="str">
        <f t="shared" si="98"/>
        <v>1371769582.582</v>
      </c>
      <c r="L1068" s="12">
        <f t="shared" si="99"/>
        <v>41445.962761365743</v>
      </c>
      <c r="M1068" s="13" t="str">
        <f t="shared" si="100"/>
        <v>1375657582.582</v>
      </c>
      <c r="N1068" s="12">
        <f t="shared" si="101"/>
        <v>41490.962761365743</v>
      </c>
      <c r="O1068" t="b">
        <v>0</v>
      </c>
      <c r="P1068">
        <v>148</v>
      </c>
      <c r="Q1068" t="b">
        <v>0</v>
      </c>
      <c r="R1068" t="s">
        <v>8282</v>
      </c>
      <c r="S1068" s="5">
        <f t="shared" si="96"/>
        <v>3.3673333333333333E-2</v>
      </c>
      <c r="T1068" s="6">
        <f t="shared" si="97"/>
        <v>34.128378378378379</v>
      </c>
      <c r="U1068" t="s">
        <v>8340</v>
      </c>
      <c r="V1068" t="s">
        <v>8341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v>1385065931</v>
      </c>
      <c r="K1069" s="13" t="str">
        <f t="shared" si="98"/>
        <v>1385065931.931</v>
      </c>
      <c r="L1069" s="12">
        <f t="shared" si="99"/>
        <v>41599.855693645834</v>
      </c>
      <c r="M1069" s="13" t="str">
        <f t="shared" si="100"/>
        <v>1387657931.931</v>
      </c>
      <c r="N1069" s="12">
        <f t="shared" si="101"/>
        <v>41629.855693645834</v>
      </c>
      <c r="O1069" t="b">
        <v>0</v>
      </c>
      <c r="P1069">
        <v>10</v>
      </c>
      <c r="Q1069" t="b">
        <v>0</v>
      </c>
      <c r="R1069" t="s">
        <v>8282</v>
      </c>
      <c r="S1069" s="5">
        <f t="shared" si="96"/>
        <v>0.26</v>
      </c>
      <c r="T1069" s="6">
        <f t="shared" si="97"/>
        <v>13</v>
      </c>
      <c r="U1069" t="s">
        <v>8340</v>
      </c>
      <c r="V1069" t="s">
        <v>8341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v>1457686464</v>
      </c>
      <c r="K1070" s="13" t="str">
        <f t="shared" si="98"/>
        <v>1457686464.464</v>
      </c>
      <c r="L1070" s="12">
        <f t="shared" si="99"/>
        <v>42440.371116481481</v>
      </c>
      <c r="M1070" s="13" t="str">
        <f t="shared" si="100"/>
        <v>1460274864.864</v>
      </c>
      <c r="N1070" s="12">
        <f t="shared" si="101"/>
        <v>42470.329454444443</v>
      </c>
      <c r="O1070" t="b">
        <v>0</v>
      </c>
      <c r="P1070">
        <v>4</v>
      </c>
      <c r="Q1070" t="b">
        <v>0</v>
      </c>
      <c r="R1070" t="s">
        <v>8282</v>
      </c>
      <c r="S1070" s="5">
        <f t="shared" si="96"/>
        <v>1.5E-3</v>
      </c>
      <c r="T1070" s="6">
        <f t="shared" si="97"/>
        <v>11.25</v>
      </c>
      <c r="U1070" t="s">
        <v>8340</v>
      </c>
      <c r="V1070" t="s">
        <v>8341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v>1382679059</v>
      </c>
      <c r="K1071" s="13" t="str">
        <f t="shared" si="98"/>
        <v>1382679059.059</v>
      </c>
      <c r="L1071" s="12">
        <f t="shared" si="99"/>
        <v>41572.229850219905</v>
      </c>
      <c r="M1071" s="13" t="str">
        <f t="shared" si="100"/>
        <v>1385447459.459</v>
      </c>
      <c r="N1071" s="12">
        <f t="shared" si="101"/>
        <v>41604.271521516202</v>
      </c>
      <c r="O1071" t="b">
        <v>0</v>
      </c>
      <c r="P1071">
        <v>21</v>
      </c>
      <c r="Q1071" t="b">
        <v>0</v>
      </c>
      <c r="R1071" t="s">
        <v>8282</v>
      </c>
      <c r="S1071" s="5">
        <f t="shared" si="96"/>
        <v>0.38636363636363635</v>
      </c>
      <c r="T1071" s="6">
        <f t="shared" si="97"/>
        <v>40.476190476190474</v>
      </c>
      <c r="U1071" t="s">
        <v>8340</v>
      </c>
      <c r="V1071" t="s">
        <v>8341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v>1347322622</v>
      </c>
      <c r="K1072" s="13" t="str">
        <f t="shared" si="98"/>
        <v>1347322622.622</v>
      </c>
      <c r="L1072" s="12">
        <f t="shared" si="99"/>
        <v>41163.011835902777</v>
      </c>
      <c r="M1072" s="13" t="str">
        <f t="shared" si="100"/>
        <v>1349050622.622</v>
      </c>
      <c r="N1072" s="12">
        <f t="shared" si="101"/>
        <v>41183.011835902777</v>
      </c>
      <c r="O1072" t="b">
        <v>0</v>
      </c>
      <c r="P1072">
        <v>2</v>
      </c>
      <c r="Q1072" t="b">
        <v>0</v>
      </c>
      <c r="R1072" t="s">
        <v>8282</v>
      </c>
      <c r="S1072" s="5">
        <f t="shared" si="96"/>
        <v>7.0000000000000001E-3</v>
      </c>
      <c r="T1072" s="6">
        <f t="shared" si="97"/>
        <v>35</v>
      </c>
      <c r="U1072" t="s">
        <v>8340</v>
      </c>
      <c r="V1072" t="s">
        <v>8341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v>1445191493</v>
      </c>
      <c r="K1073" s="13" t="str">
        <f t="shared" si="98"/>
        <v>1445191493.493</v>
      </c>
      <c r="L1073" s="12">
        <f t="shared" si="99"/>
        <v>42295.753396909728</v>
      </c>
      <c r="M1073" s="13" t="str">
        <f t="shared" si="100"/>
        <v>1447787093.093</v>
      </c>
      <c r="N1073" s="12">
        <f t="shared" si="101"/>
        <v>42325.795058946758</v>
      </c>
      <c r="O1073" t="b">
        <v>0</v>
      </c>
      <c r="P1073">
        <v>0</v>
      </c>
      <c r="Q1073" t="b">
        <v>0</v>
      </c>
      <c r="R1073" t="s">
        <v>8282</v>
      </c>
      <c r="S1073" s="5">
        <f t="shared" si="96"/>
        <v>0</v>
      </c>
      <c r="T1073" s="6" t="e">
        <f t="shared" si="97"/>
        <v>#DIV/0!</v>
      </c>
      <c r="U1073" t="s">
        <v>8340</v>
      </c>
      <c r="V1073" t="s">
        <v>8341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v>1389038297</v>
      </c>
      <c r="K1074" s="13" t="str">
        <f t="shared" si="98"/>
        <v>1389038297.297</v>
      </c>
      <c r="L1074" s="12">
        <f t="shared" si="99"/>
        <v>41645.832144641201</v>
      </c>
      <c r="M1074" s="13" t="str">
        <f t="shared" si="100"/>
        <v>1391630297.297</v>
      </c>
      <c r="N1074" s="12">
        <f t="shared" si="101"/>
        <v>41675.832144641201</v>
      </c>
      <c r="O1074" t="b">
        <v>0</v>
      </c>
      <c r="P1074">
        <v>4</v>
      </c>
      <c r="Q1074" t="b">
        <v>0</v>
      </c>
      <c r="R1074" t="s">
        <v>8282</v>
      </c>
      <c r="S1074" s="5">
        <f t="shared" si="96"/>
        <v>6.8000000000000005E-4</v>
      </c>
      <c r="T1074" s="6">
        <f t="shared" si="97"/>
        <v>12.75</v>
      </c>
      <c r="U1074" t="s">
        <v>8340</v>
      </c>
      <c r="V1074" t="s">
        <v>8341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v>1316214541</v>
      </c>
      <c r="K1075" s="13" t="str">
        <f t="shared" si="98"/>
        <v>1316214541.541</v>
      </c>
      <c r="L1075" s="12">
        <f t="shared" si="99"/>
        <v>40802.964601168984</v>
      </c>
      <c r="M1075" s="13" t="str">
        <f t="shared" si="100"/>
        <v>1318806541.541</v>
      </c>
      <c r="N1075" s="12">
        <f t="shared" si="101"/>
        <v>40832.964601168984</v>
      </c>
      <c r="O1075" t="b">
        <v>0</v>
      </c>
      <c r="P1075">
        <v>1</v>
      </c>
      <c r="Q1075" t="b">
        <v>0</v>
      </c>
      <c r="R1075" t="s">
        <v>8282</v>
      </c>
      <c r="S1075" s="5">
        <f t="shared" si="96"/>
        <v>1.3333333333333334E-2</v>
      </c>
      <c r="T1075" s="6">
        <f t="shared" si="97"/>
        <v>10</v>
      </c>
      <c r="U1075" t="s">
        <v>8340</v>
      </c>
      <c r="V1075" t="s">
        <v>8341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v>1386216545</v>
      </c>
      <c r="K1076" s="13" t="str">
        <f t="shared" si="98"/>
        <v>1386216545.545</v>
      </c>
      <c r="L1076" s="12">
        <f t="shared" si="99"/>
        <v>41613.172980844909</v>
      </c>
      <c r="M1076" s="13" t="str">
        <f t="shared" si="100"/>
        <v>1388808545.545</v>
      </c>
      <c r="N1076" s="12">
        <f t="shared" si="101"/>
        <v>41643.172980844909</v>
      </c>
      <c r="O1076" t="b">
        <v>0</v>
      </c>
      <c r="P1076">
        <v>30</v>
      </c>
      <c r="Q1076" t="b">
        <v>0</v>
      </c>
      <c r="R1076" t="s">
        <v>8282</v>
      </c>
      <c r="S1076" s="5">
        <f t="shared" si="96"/>
        <v>6.3092592592592589E-2</v>
      </c>
      <c r="T1076" s="6">
        <f t="shared" si="97"/>
        <v>113.56666666666666</v>
      </c>
      <c r="U1076" t="s">
        <v>8340</v>
      </c>
      <c r="V1076" t="s">
        <v>8341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v>1333748516</v>
      </c>
      <c r="K1077" s="13" t="str">
        <f t="shared" si="98"/>
        <v>1333748516.516</v>
      </c>
      <c r="L1077" s="12">
        <f t="shared" si="99"/>
        <v>41005.90412634259</v>
      </c>
      <c r="M1077" s="13" t="str">
        <f t="shared" si="100"/>
        <v>1336340516.516</v>
      </c>
      <c r="N1077" s="12">
        <f t="shared" si="101"/>
        <v>41035.90412634259</v>
      </c>
      <c r="O1077" t="b">
        <v>0</v>
      </c>
      <c r="P1077">
        <v>3</v>
      </c>
      <c r="Q1077" t="b">
        <v>0</v>
      </c>
      <c r="R1077" t="s">
        <v>8282</v>
      </c>
      <c r="S1077" s="5">
        <f t="shared" si="96"/>
        <v>4.4999999999999998E-2</v>
      </c>
      <c r="T1077" s="6">
        <f t="shared" si="97"/>
        <v>15</v>
      </c>
      <c r="U1077" t="s">
        <v>8340</v>
      </c>
      <c r="V1077" t="s">
        <v>8341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v>1405674250</v>
      </c>
      <c r="K1078" s="13" t="str">
        <f t="shared" si="98"/>
        <v>1405674250.250</v>
      </c>
      <c r="L1078" s="12">
        <f t="shared" si="99"/>
        <v>41838.377896412036</v>
      </c>
      <c r="M1078" s="13" t="str">
        <f t="shared" si="100"/>
        <v>1410426250.250</v>
      </c>
      <c r="N1078" s="12">
        <f t="shared" si="101"/>
        <v>41893.377896412036</v>
      </c>
      <c r="O1078" t="b">
        <v>0</v>
      </c>
      <c r="P1078">
        <v>975</v>
      </c>
      <c r="Q1078" t="b">
        <v>0</v>
      </c>
      <c r="R1078" t="s">
        <v>8282</v>
      </c>
      <c r="S1078" s="5">
        <f t="shared" si="96"/>
        <v>0.62765333333333329</v>
      </c>
      <c r="T1078" s="6">
        <f t="shared" si="97"/>
        <v>48.281025641025643</v>
      </c>
      <c r="U1078" t="s">
        <v>8340</v>
      </c>
      <c r="V1078" t="s">
        <v>8341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v>1450152011</v>
      </c>
      <c r="K1079" s="13" t="str">
        <f t="shared" si="98"/>
        <v>1450152011.011</v>
      </c>
      <c r="L1079" s="12">
        <f t="shared" si="99"/>
        <v>42353.166794108794</v>
      </c>
      <c r="M1079" s="13" t="str">
        <f t="shared" si="100"/>
        <v>1452744011.011</v>
      </c>
      <c r="N1079" s="12">
        <f t="shared" si="101"/>
        <v>42383.166794108794</v>
      </c>
      <c r="O1079" t="b">
        <v>0</v>
      </c>
      <c r="P1079">
        <v>167</v>
      </c>
      <c r="Q1079" t="b">
        <v>0</v>
      </c>
      <c r="R1079" t="s">
        <v>8282</v>
      </c>
      <c r="S1079" s="5">
        <f t="shared" si="96"/>
        <v>0.29376000000000002</v>
      </c>
      <c r="T1079" s="6">
        <f t="shared" si="97"/>
        <v>43.976047904191617</v>
      </c>
      <c r="U1079" t="s">
        <v>8340</v>
      </c>
      <c r="V1079" t="s">
        <v>8341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v>1307421721</v>
      </c>
      <c r="K1080" s="13" t="str">
        <f t="shared" si="98"/>
        <v>1307421721.721</v>
      </c>
      <c r="L1080" s="12">
        <f t="shared" si="99"/>
        <v>40701.195853252313</v>
      </c>
      <c r="M1080" s="13" t="str">
        <f t="shared" si="100"/>
        <v>1311309721.721</v>
      </c>
      <c r="N1080" s="12">
        <f t="shared" si="101"/>
        <v>40746.195853252313</v>
      </c>
      <c r="O1080" t="b">
        <v>0</v>
      </c>
      <c r="P1080">
        <v>5</v>
      </c>
      <c r="Q1080" t="b">
        <v>0</v>
      </c>
      <c r="R1080" t="s">
        <v>8282</v>
      </c>
      <c r="S1080" s="5">
        <f t="shared" si="96"/>
        <v>7.4999999999999997E-2</v>
      </c>
      <c r="T1080" s="6">
        <f t="shared" si="97"/>
        <v>9</v>
      </c>
      <c r="U1080" t="s">
        <v>8340</v>
      </c>
      <c r="V1080" t="s">
        <v>8341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v>1461072936</v>
      </c>
      <c r="K1081" s="13" t="str">
        <f t="shared" si="98"/>
        <v>1461072936.936</v>
      </c>
      <c r="L1081" s="12">
        <f t="shared" si="99"/>
        <v>42479.566399722222</v>
      </c>
      <c r="M1081" s="13" t="str">
        <f t="shared" si="100"/>
        <v>1463232936.936</v>
      </c>
      <c r="N1081" s="12">
        <f t="shared" si="101"/>
        <v>42504.566399722222</v>
      </c>
      <c r="O1081" t="b">
        <v>0</v>
      </c>
      <c r="P1081">
        <v>18</v>
      </c>
      <c r="Q1081" t="b">
        <v>0</v>
      </c>
      <c r="R1081" t="s">
        <v>8282</v>
      </c>
      <c r="S1081" s="5">
        <f t="shared" si="96"/>
        <v>2.6076923076923077E-2</v>
      </c>
      <c r="T1081" s="6">
        <f t="shared" si="97"/>
        <v>37.666666666666664</v>
      </c>
      <c r="U1081" t="s">
        <v>8340</v>
      </c>
      <c r="V1081" t="s">
        <v>8341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v>1397186333</v>
      </c>
      <c r="K1082" s="13" t="str">
        <f t="shared" si="98"/>
        <v>1397186333.333</v>
      </c>
      <c r="L1082" s="12">
        <f t="shared" si="99"/>
        <v>41740.13811728009</v>
      </c>
      <c r="M1082" s="13" t="str">
        <f t="shared" si="100"/>
        <v>1399778333.333</v>
      </c>
      <c r="N1082" s="12">
        <f t="shared" si="101"/>
        <v>41770.13811728009</v>
      </c>
      <c r="O1082" t="b">
        <v>0</v>
      </c>
      <c r="P1082">
        <v>98</v>
      </c>
      <c r="Q1082" t="b">
        <v>0</v>
      </c>
      <c r="R1082" t="s">
        <v>8282</v>
      </c>
      <c r="S1082" s="5">
        <f t="shared" si="96"/>
        <v>9.1050000000000006E-2</v>
      </c>
      <c r="T1082" s="6">
        <f t="shared" si="97"/>
        <v>18.581632653061224</v>
      </c>
      <c r="U1082" t="s">
        <v>8340</v>
      </c>
      <c r="V1082" t="s">
        <v>8341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v>1419891292</v>
      </c>
      <c r="K1083" s="13" t="str">
        <f t="shared" si="98"/>
        <v>1419891292.292</v>
      </c>
      <c r="L1083" s="12">
        <f t="shared" si="99"/>
        <v>42002.926994120367</v>
      </c>
      <c r="M1083" s="13" t="str">
        <f t="shared" si="100"/>
        <v>1422483292.292</v>
      </c>
      <c r="N1083" s="12">
        <f t="shared" si="101"/>
        <v>42032.926994120367</v>
      </c>
      <c r="O1083" t="b">
        <v>0</v>
      </c>
      <c r="P1083">
        <v>4</v>
      </c>
      <c r="Q1083" t="b">
        <v>0</v>
      </c>
      <c r="R1083" t="s">
        <v>8282</v>
      </c>
      <c r="S1083" s="5">
        <f t="shared" si="96"/>
        <v>1.7647058823529413E-4</v>
      </c>
      <c r="T1083" s="6">
        <f t="shared" si="97"/>
        <v>3</v>
      </c>
      <c r="U1083" t="s">
        <v>8340</v>
      </c>
      <c r="V1083" t="s">
        <v>8341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v>1342043088</v>
      </c>
      <c r="K1084" s="13" t="str">
        <f t="shared" si="98"/>
        <v>1342043088.088</v>
      </c>
      <c r="L1084" s="12">
        <f t="shared" si="99"/>
        <v>41101.906112129633</v>
      </c>
      <c r="M1084" s="13" t="str">
        <f t="shared" si="100"/>
        <v>1344635088.088</v>
      </c>
      <c r="N1084" s="12">
        <f t="shared" si="101"/>
        <v>41131.906112129633</v>
      </c>
      <c r="O1084" t="b">
        <v>0</v>
      </c>
      <c r="P1084">
        <v>3</v>
      </c>
      <c r="Q1084" t="b">
        <v>0</v>
      </c>
      <c r="R1084" t="s">
        <v>8282</v>
      </c>
      <c r="S1084" s="5">
        <f t="shared" si="96"/>
        <v>5.5999999999999999E-3</v>
      </c>
      <c r="T1084" s="6">
        <f t="shared" si="97"/>
        <v>18.666666666666668</v>
      </c>
      <c r="U1084" t="s">
        <v>8340</v>
      </c>
      <c r="V1084" t="s">
        <v>8341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v>1401810583</v>
      </c>
      <c r="K1085" s="13" t="str">
        <f t="shared" si="98"/>
        <v>1401810583.583</v>
      </c>
      <c r="L1085" s="12">
        <f t="shared" si="99"/>
        <v>41793.659532210644</v>
      </c>
      <c r="M1085" s="13" t="str">
        <f t="shared" si="100"/>
        <v>1406994583.583</v>
      </c>
      <c r="N1085" s="12">
        <f t="shared" si="101"/>
        <v>41853.659532210644</v>
      </c>
      <c r="O1085" t="b">
        <v>0</v>
      </c>
      <c r="P1085">
        <v>1</v>
      </c>
      <c r="Q1085" t="b">
        <v>0</v>
      </c>
      <c r="R1085" t="s">
        <v>8282</v>
      </c>
      <c r="S1085" s="5">
        <f t="shared" si="96"/>
        <v>8.2000000000000007E-3</v>
      </c>
      <c r="T1085" s="6">
        <f t="shared" si="97"/>
        <v>410</v>
      </c>
      <c r="U1085" t="s">
        <v>8340</v>
      </c>
      <c r="V1085" t="s">
        <v>8341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v>1404942804</v>
      </c>
      <c r="K1086" s="13" t="str">
        <f t="shared" si="98"/>
        <v>1404942804.804</v>
      </c>
      <c r="L1086" s="12">
        <f t="shared" si="99"/>
        <v>41829.912092638886</v>
      </c>
      <c r="M1086" s="13" t="str">
        <f t="shared" si="100"/>
        <v>1407534804.804</v>
      </c>
      <c r="N1086" s="12">
        <f t="shared" si="101"/>
        <v>41859.912092638886</v>
      </c>
      <c r="O1086" t="b">
        <v>0</v>
      </c>
      <c r="P1086">
        <v>0</v>
      </c>
      <c r="Q1086" t="b">
        <v>0</v>
      </c>
      <c r="R1086" t="s">
        <v>8282</v>
      </c>
      <c r="S1086" s="5">
        <f t="shared" si="96"/>
        <v>0</v>
      </c>
      <c r="T1086" s="6" t="e">
        <f t="shared" si="97"/>
        <v>#DIV/0!</v>
      </c>
      <c r="U1086" t="s">
        <v>8340</v>
      </c>
      <c r="V1086" t="s">
        <v>8341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v>1455379575</v>
      </c>
      <c r="K1087" s="13" t="str">
        <f t="shared" si="98"/>
        <v>1455379575.575</v>
      </c>
      <c r="L1087" s="12">
        <f t="shared" si="99"/>
        <v>42413.671013599538</v>
      </c>
      <c r="M1087" s="13" t="str">
        <f t="shared" si="100"/>
        <v>1457967975.975</v>
      </c>
      <c r="N1087" s="12">
        <f t="shared" si="101"/>
        <v>42443.6293515625</v>
      </c>
      <c r="O1087" t="b">
        <v>0</v>
      </c>
      <c r="P1087">
        <v>9</v>
      </c>
      <c r="Q1087" t="b">
        <v>0</v>
      </c>
      <c r="R1087" t="s">
        <v>8282</v>
      </c>
      <c r="S1087" s="5">
        <f t="shared" si="96"/>
        <v>3.4200000000000001E-2</v>
      </c>
      <c r="T1087" s="6">
        <f t="shared" si="97"/>
        <v>114</v>
      </c>
      <c r="U1087" t="s">
        <v>8340</v>
      </c>
      <c r="V1087" t="s">
        <v>8341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v>1406321291</v>
      </c>
      <c r="K1088" s="13" t="str">
        <f t="shared" si="98"/>
        <v>1406321291.291</v>
      </c>
      <c r="L1088" s="12">
        <f t="shared" si="99"/>
        <v>41845.866797349532</v>
      </c>
      <c r="M1088" s="13" t="str">
        <f t="shared" si="100"/>
        <v>1408913291.291</v>
      </c>
      <c r="N1088" s="12">
        <f t="shared" si="101"/>
        <v>41875.866797349532</v>
      </c>
      <c r="O1088" t="b">
        <v>0</v>
      </c>
      <c r="P1088">
        <v>2</v>
      </c>
      <c r="Q1088" t="b">
        <v>0</v>
      </c>
      <c r="R1088" t="s">
        <v>8282</v>
      </c>
      <c r="S1088" s="5">
        <f t="shared" si="96"/>
        <v>8.3333333333333339E-4</v>
      </c>
      <c r="T1088" s="6">
        <f t="shared" si="97"/>
        <v>7.5</v>
      </c>
      <c r="U1088" t="s">
        <v>8340</v>
      </c>
      <c r="V1088" t="s">
        <v>8341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v>1400260087</v>
      </c>
      <c r="K1089" s="13" t="str">
        <f t="shared" si="98"/>
        <v>1400260087.087</v>
      </c>
      <c r="L1089" s="12">
        <f t="shared" si="99"/>
        <v>41775.713970914352</v>
      </c>
      <c r="M1089" s="13" t="str">
        <f t="shared" si="100"/>
        <v>1402852087.087</v>
      </c>
      <c r="N1089" s="12">
        <f t="shared" si="101"/>
        <v>41805.713970914352</v>
      </c>
      <c r="O1089" t="b">
        <v>0</v>
      </c>
      <c r="P1089">
        <v>0</v>
      </c>
      <c r="Q1089" t="b">
        <v>0</v>
      </c>
      <c r="R1089" t="s">
        <v>8282</v>
      </c>
      <c r="S1089" s="5">
        <f t="shared" si="96"/>
        <v>0</v>
      </c>
      <c r="T1089" s="6" t="e">
        <f t="shared" si="97"/>
        <v>#DIV/0!</v>
      </c>
      <c r="U1089" t="s">
        <v>8340</v>
      </c>
      <c r="V1089" t="s">
        <v>8341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v>1395774667</v>
      </c>
      <c r="K1090" s="13" t="str">
        <f t="shared" si="98"/>
        <v>1395774667.667</v>
      </c>
      <c r="L1090" s="12">
        <f t="shared" si="99"/>
        <v>41723.799394293987</v>
      </c>
      <c r="M1090" s="13" t="str">
        <f t="shared" si="100"/>
        <v>1398366667.667</v>
      </c>
      <c r="N1090" s="12">
        <f t="shared" si="101"/>
        <v>41753.799394293987</v>
      </c>
      <c r="O1090" t="b">
        <v>0</v>
      </c>
      <c r="P1090">
        <v>147</v>
      </c>
      <c r="Q1090" t="b">
        <v>0</v>
      </c>
      <c r="R1090" t="s">
        <v>8282</v>
      </c>
      <c r="S1090" s="5">
        <f t="shared" ref="S1090:S1153" si="102">E1090/D1090</f>
        <v>0.14182977777777778</v>
      </c>
      <c r="T1090" s="6">
        <f t="shared" ref="T1090:T1153" si="103">E1090/P1090</f>
        <v>43.41727891156463</v>
      </c>
      <c r="U1090" t="s">
        <v>8340</v>
      </c>
      <c r="V1090" t="s">
        <v>8341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v>1432701175</v>
      </c>
      <c r="K1091" s="13" t="str">
        <f t="shared" ref="K1091:K1154" si="104">LEFT(J1091,10 )&amp; "."&amp; RIGHT(J1091,3)</f>
        <v>1432701175.175</v>
      </c>
      <c r="L1091" s="12">
        <f t="shared" ref="L1091:L1154" si="105">(((K1091/60)/60)/24)+DATE(1970,1,1)</f>
        <v>42151.18952748843</v>
      </c>
      <c r="M1091" s="13" t="str">
        <f t="shared" ref="M1091:M1154" si="106">LEFT(I1091,10)&amp;"."&amp;RIGHT(I1091,3)</f>
        <v>1435293175.175</v>
      </c>
      <c r="N1091" s="12">
        <f t="shared" ref="N1091:N1154" si="107">(((M1091/60)/60)/24)+DATE(1970,1,1)</f>
        <v>42181.18952748843</v>
      </c>
      <c r="O1091" t="b">
        <v>0</v>
      </c>
      <c r="P1091">
        <v>49</v>
      </c>
      <c r="Q1091" t="b">
        <v>0</v>
      </c>
      <c r="R1091" t="s">
        <v>8282</v>
      </c>
      <c r="S1091" s="5">
        <f t="shared" si="102"/>
        <v>7.8266666666666665E-2</v>
      </c>
      <c r="T1091" s="6">
        <f t="shared" si="103"/>
        <v>23.959183673469386</v>
      </c>
      <c r="U1091" t="s">
        <v>8340</v>
      </c>
      <c r="V1091" t="s">
        <v>8341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v>1430281653</v>
      </c>
      <c r="K1092" s="13" t="str">
        <f t="shared" si="104"/>
        <v>1430281653.653</v>
      </c>
      <c r="L1092" s="12">
        <f t="shared" si="105"/>
        <v>42123.185806168985</v>
      </c>
      <c r="M1092" s="13" t="str">
        <f t="shared" si="106"/>
        <v>1432873653.653</v>
      </c>
      <c r="N1092" s="12">
        <f t="shared" si="107"/>
        <v>42153.185806168985</v>
      </c>
      <c r="O1092" t="b">
        <v>0</v>
      </c>
      <c r="P1092">
        <v>1</v>
      </c>
      <c r="Q1092" t="b">
        <v>0</v>
      </c>
      <c r="R1092" t="s">
        <v>8282</v>
      </c>
      <c r="S1092" s="5">
        <f t="shared" si="102"/>
        <v>3.8464497269020693E-4</v>
      </c>
      <c r="T1092" s="6">
        <f t="shared" si="103"/>
        <v>5</v>
      </c>
      <c r="U1092" t="s">
        <v>8340</v>
      </c>
      <c r="V1092" t="s">
        <v>8341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v>1457725272</v>
      </c>
      <c r="K1093" s="13" t="str">
        <f t="shared" si="104"/>
        <v>1457725272.272</v>
      </c>
      <c r="L1093" s="12">
        <f t="shared" si="105"/>
        <v>42440.820280925924</v>
      </c>
      <c r="M1093" s="13" t="str">
        <f t="shared" si="106"/>
        <v>1460313672.672</v>
      </c>
      <c r="N1093" s="12">
        <f t="shared" si="107"/>
        <v>42470.778618888886</v>
      </c>
      <c r="O1093" t="b">
        <v>0</v>
      </c>
      <c r="P1093">
        <v>2</v>
      </c>
      <c r="Q1093" t="b">
        <v>0</v>
      </c>
      <c r="R1093" t="s">
        <v>8282</v>
      </c>
      <c r="S1093" s="5">
        <f t="shared" si="102"/>
        <v>0.125</v>
      </c>
      <c r="T1093" s="6">
        <f t="shared" si="103"/>
        <v>12.5</v>
      </c>
      <c r="U1093" t="s">
        <v>8340</v>
      </c>
      <c r="V1093" t="s">
        <v>8341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v>1354840638</v>
      </c>
      <c r="K1094" s="13" t="str">
        <f t="shared" si="104"/>
        <v>1354840638.638</v>
      </c>
      <c r="L1094" s="12">
        <f t="shared" si="105"/>
        <v>41250.02591016204</v>
      </c>
      <c r="M1094" s="13" t="str">
        <f t="shared" si="106"/>
        <v>1357432638.638</v>
      </c>
      <c r="N1094" s="12">
        <f t="shared" si="107"/>
        <v>41280.02591016204</v>
      </c>
      <c r="O1094" t="b">
        <v>0</v>
      </c>
      <c r="P1094">
        <v>7</v>
      </c>
      <c r="Q1094" t="b">
        <v>0</v>
      </c>
      <c r="R1094" t="s">
        <v>8282</v>
      </c>
      <c r="S1094" s="5">
        <f t="shared" si="102"/>
        <v>1.0500000000000001E-2</v>
      </c>
      <c r="T1094" s="6">
        <f t="shared" si="103"/>
        <v>3</v>
      </c>
      <c r="U1094" t="s">
        <v>8340</v>
      </c>
      <c r="V1094" t="s">
        <v>8341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v>1453936937</v>
      </c>
      <c r="K1095" s="13" t="str">
        <f t="shared" si="104"/>
        <v>1453936937.937</v>
      </c>
      <c r="L1095" s="12">
        <f t="shared" si="105"/>
        <v>42396.973818715283</v>
      </c>
      <c r="M1095" s="13" t="str">
        <f t="shared" si="106"/>
        <v>1455232937.937</v>
      </c>
      <c r="N1095" s="12">
        <f t="shared" si="107"/>
        <v>42411.973818715283</v>
      </c>
      <c r="O1095" t="b">
        <v>0</v>
      </c>
      <c r="P1095">
        <v>4</v>
      </c>
      <c r="Q1095" t="b">
        <v>0</v>
      </c>
      <c r="R1095" t="s">
        <v>8282</v>
      </c>
      <c r="S1095" s="5">
        <f t="shared" si="102"/>
        <v>0.14083333333333334</v>
      </c>
      <c r="T1095" s="6">
        <f t="shared" si="103"/>
        <v>10.5625</v>
      </c>
      <c r="U1095" t="s">
        <v>8340</v>
      </c>
      <c r="V1095" t="s">
        <v>8341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v>1315588033</v>
      </c>
      <c r="K1096" s="13" t="str">
        <f t="shared" si="104"/>
        <v>1315588033.033</v>
      </c>
      <c r="L1096" s="12">
        <f t="shared" si="105"/>
        <v>40795.713345289354</v>
      </c>
      <c r="M1096" s="13" t="str">
        <f t="shared" si="106"/>
        <v>1318180033.033</v>
      </c>
      <c r="N1096" s="12">
        <f t="shared" si="107"/>
        <v>40825.713345289354</v>
      </c>
      <c r="O1096" t="b">
        <v>0</v>
      </c>
      <c r="P1096">
        <v>27</v>
      </c>
      <c r="Q1096" t="b">
        <v>0</v>
      </c>
      <c r="R1096" t="s">
        <v>8282</v>
      </c>
      <c r="S1096" s="5">
        <f t="shared" si="102"/>
        <v>0.18300055555555556</v>
      </c>
      <c r="T1096" s="6">
        <f t="shared" si="103"/>
        <v>122.00037037037038</v>
      </c>
      <c r="U1096" t="s">
        <v>8340</v>
      </c>
      <c r="V1096" t="s">
        <v>8341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v>1375275220</v>
      </c>
      <c r="K1097" s="13" t="str">
        <f t="shared" si="104"/>
        <v>1375275220.220</v>
      </c>
      <c r="L1097" s="12">
        <f t="shared" si="105"/>
        <v>41486.537271064815</v>
      </c>
      <c r="M1097" s="13" t="str">
        <f t="shared" si="106"/>
        <v>1377867220.220</v>
      </c>
      <c r="N1097" s="12">
        <f t="shared" si="107"/>
        <v>41516.537271064815</v>
      </c>
      <c r="O1097" t="b">
        <v>0</v>
      </c>
      <c r="P1097">
        <v>94</v>
      </c>
      <c r="Q1097" t="b">
        <v>0</v>
      </c>
      <c r="R1097" t="s">
        <v>8282</v>
      </c>
      <c r="S1097" s="5">
        <f t="shared" si="102"/>
        <v>5.0347999999999997E-2</v>
      </c>
      <c r="T1097" s="6">
        <f t="shared" si="103"/>
        <v>267.80851063829789</v>
      </c>
      <c r="U1097" t="s">
        <v>8340</v>
      </c>
      <c r="V1097" t="s">
        <v>8341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v>1409747154</v>
      </c>
      <c r="K1098" s="13" t="str">
        <f t="shared" si="104"/>
        <v>1409747154.154</v>
      </c>
      <c r="L1098" s="12">
        <f t="shared" si="105"/>
        <v>41885.517987893516</v>
      </c>
      <c r="M1098" s="13" t="str">
        <f t="shared" si="106"/>
        <v>1412393400.400</v>
      </c>
      <c r="N1098" s="12">
        <f t="shared" si="107"/>
        <v>41916.145837962962</v>
      </c>
      <c r="O1098" t="b">
        <v>0</v>
      </c>
      <c r="P1098">
        <v>29</v>
      </c>
      <c r="Q1098" t="b">
        <v>0</v>
      </c>
      <c r="R1098" t="s">
        <v>8282</v>
      </c>
      <c r="S1098" s="5">
        <f t="shared" si="102"/>
        <v>0.17933333333333334</v>
      </c>
      <c r="T1098" s="6">
        <f t="shared" si="103"/>
        <v>74.206896551724142</v>
      </c>
      <c r="U1098" t="s">
        <v>8340</v>
      </c>
      <c r="V1098" t="s">
        <v>8341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v>1390330877</v>
      </c>
      <c r="K1099" s="13" t="str">
        <f t="shared" si="104"/>
        <v>1390330877.877</v>
      </c>
      <c r="L1099" s="12">
        <f t="shared" si="105"/>
        <v>41660.792568020835</v>
      </c>
      <c r="M1099" s="13" t="str">
        <f t="shared" si="106"/>
        <v>1393786877.877</v>
      </c>
      <c r="N1099" s="12">
        <f t="shared" si="107"/>
        <v>41700.792568020835</v>
      </c>
      <c r="O1099" t="b">
        <v>0</v>
      </c>
      <c r="P1099">
        <v>7</v>
      </c>
      <c r="Q1099" t="b">
        <v>0</v>
      </c>
      <c r="R1099" t="s">
        <v>8282</v>
      </c>
      <c r="S1099" s="5">
        <f t="shared" si="102"/>
        <v>4.6999999999999999E-4</v>
      </c>
      <c r="T1099" s="6">
        <f t="shared" si="103"/>
        <v>6.7142857142857144</v>
      </c>
      <c r="U1099" t="s">
        <v>8340</v>
      </c>
      <c r="V1099" t="s">
        <v>8341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v>1394821095</v>
      </c>
      <c r="K1100" s="13" t="str">
        <f t="shared" si="104"/>
        <v>1394821095.095</v>
      </c>
      <c r="L1100" s="12">
        <f t="shared" si="105"/>
        <v>41712.762674710648</v>
      </c>
      <c r="M1100" s="13" t="str">
        <f t="shared" si="106"/>
        <v>1397413095.095</v>
      </c>
      <c r="N1100" s="12">
        <f t="shared" si="107"/>
        <v>41742.762674710648</v>
      </c>
      <c r="O1100" t="b">
        <v>0</v>
      </c>
      <c r="P1100">
        <v>22</v>
      </c>
      <c r="Q1100" t="b">
        <v>0</v>
      </c>
      <c r="R1100" t="s">
        <v>8282</v>
      </c>
      <c r="S1100" s="5">
        <f t="shared" si="102"/>
        <v>7.2120000000000004E-2</v>
      </c>
      <c r="T1100" s="6">
        <f t="shared" si="103"/>
        <v>81.954545454545453</v>
      </c>
      <c r="U1100" t="s">
        <v>8340</v>
      </c>
      <c r="V1100" t="s">
        <v>8341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v>1428955468</v>
      </c>
      <c r="K1101" s="13" t="str">
        <f t="shared" si="104"/>
        <v>1428955468.468</v>
      </c>
      <c r="L1101" s="12">
        <f t="shared" si="105"/>
        <v>42107.836440601852</v>
      </c>
      <c r="M1101" s="13" t="str">
        <f t="shared" si="106"/>
        <v>1431547468.468</v>
      </c>
      <c r="N1101" s="12">
        <f t="shared" si="107"/>
        <v>42137.836440601852</v>
      </c>
      <c r="O1101" t="b">
        <v>0</v>
      </c>
      <c r="P1101">
        <v>1</v>
      </c>
      <c r="Q1101" t="b">
        <v>0</v>
      </c>
      <c r="R1101" t="s">
        <v>8282</v>
      </c>
      <c r="S1101" s="5">
        <f t="shared" si="102"/>
        <v>5.0000000000000001E-3</v>
      </c>
      <c r="T1101" s="6">
        <f t="shared" si="103"/>
        <v>25</v>
      </c>
      <c r="U1101" t="s">
        <v>8340</v>
      </c>
      <c r="V1101" t="s">
        <v>8341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v>1452825571</v>
      </c>
      <c r="K1102" s="13" t="str">
        <f t="shared" si="104"/>
        <v>1452825571.571</v>
      </c>
      <c r="L1102" s="12">
        <f t="shared" si="105"/>
        <v>42384.110782071759</v>
      </c>
      <c r="M1102" s="13" t="str">
        <f t="shared" si="106"/>
        <v>1455417571.571</v>
      </c>
      <c r="N1102" s="12">
        <f t="shared" si="107"/>
        <v>42414.110782071759</v>
      </c>
      <c r="O1102" t="b">
        <v>0</v>
      </c>
      <c r="P1102">
        <v>10</v>
      </c>
      <c r="Q1102" t="b">
        <v>0</v>
      </c>
      <c r="R1102" t="s">
        <v>8282</v>
      </c>
      <c r="S1102" s="5">
        <f t="shared" si="102"/>
        <v>2.5000000000000001E-2</v>
      </c>
      <c r="T1102" s="6">
        <f t="shared" si="103"/>
        <v>10</v>
      </c>
      <c r="U1102" t="s">
        <v>8340</v>
      </c>
      <c r="V1102" t="s">
        <v>8341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v>1466188338</v>
      </c>
      <c r="K1103" s="13" t="str">
        <f t="shared" si="104"/>
        <v>1466188338.338</v>
      </c>
      <c r="L1103" s="12">
        <f t="shared" si="105"/>
        <v>42538.772434467595</v>
      </c>
      <c r="M1103" s="13" t="str">
        <f t="shared" si="106"/>
        <v>1468519920.920</v>
      </c>
      <c r="N1103" s="12">
        <f t="shared" si="107"/>
        <v>42565.758343981484</v>
      </c>
      <c r="O1103" t="b">
        <v>0</v>
      </c>
      <c r="P1103">
        <v>6</v>
      </c>
      <c r="Q1103" t="b">
        <v>0</v>
      </c>
      <c r="R1103" t="s">
        <v>8282</v>
      </c>
      <c r="S1103" s="5">
        <f t="shared" si="102"/>
        <v>4.0999999999999999E-4</v>
      </c>
      <c r="T1103" s="6">
        <f t="shared" si="103"/>
        <v>6.833333333333333</v>
      </c>
      <c r="U1103" t="s">
        <v>8340</v>
      </c>
      <c r="V1103" t="s">
        <v>8341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v>1383095125</v>
      </c>
      <c r="K1104" s="13" t="str">
        <f t="shared" si="104"/>
        <v>1383095125.125</v>
      </c>
      <c r="L1104" s="12">
        <f t="shared" si="105"/>
        <v>41577.045429687496</v>
      </c>
      <c r="M1104" s="13" t="str">
        <f t="shared" si="106"/>
        <v>1386568740.740</v>
      </c>
      <c r="N1104" s="12">
        <f t="shared" si="107"/>
        <v>41617.249314120374</v>
      </c>
      <c r="O1104" t="b">
        <v>0</v>
      </c>
      <c r="P1104">
        <v>24</v>
      </c>
      <c r="Q1104" t="b">
        <v>0</v>
      </c>
      <c r="R1104" t="s">
        <v>8282</v>
      </c>
      <c r="S1104" s="5">
        <f t="shared" si="102"/>
        <v>5.3124999999999999E-2</v>
      </c>
      <c r="T1104" s="6">
        <f t="shared" si="103"/>
        <v>17.708333333333332</v>
      </c>
      <c r="U1104" t="s">
        <v>8340</v>
      </c>
      <c r="V1104" t="s">
        <v>8341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v>1461043190</v>
      </c>
      <c r="K1105" s="13" t="str">
        <f t="shared" si="104"/>
        <v>1461043190.190</v>
      </c>
      <c r="L1105" s="12">
        <f t="shared" si="105"/>
        <v>42479.222108680551</v>
      </c>
      <c r="M1105" s="13" t="str">
        <f t="shared" si="106"/>
        <v>1466227190.190</v>
      </c>
      <c r="N1105" s="12">
        <f t="shared" si="107"/>
        <v>42539.222108680551</v>
      </c>
      <c r="O1105" t="b">
        <v>0</v>
      </c>
      <c r="P1105">
        <v>15</v>
      </c>
      <c r="Q1105" t="b">
        <v>0</v>
      </c>
      <c r="R1105" t="s">
        <v>8282</v>
      </c>
      <c r="S1105" s="5">
        <f t="shared" si="102"/>
        <v>1.6199999999999999E-2</v>
      </c>
      <c r="T1105" s="6">
        <f t="shared" si="103"/>
        <v>16.2</v>
      </c>
      <c r="U1105" t="s">
        <v>8340</v>
      </c>
      <c r="V1105" t="s">
        <v>8341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v>1399888221</v>
      </c>
      <c r="K1106" s="13" t="str">
        <f t="shared" si="104"/>
        <v>1399888221.221</v>
      </c>
      <c r="L1106" s="12">
        <f t="shared" si="105"/>
        <v>41771.409967835651</v>
      </c>
      <c r="M1106" s="13" t="str">
        <f t="shared" si="106"/>
        <v>1402480221.221</v>
      </c>
      <c r="N1106" s="12">
        <f t="shared" si="107"/>
        <v>41801.409967835651</v>
      </c>
      <c r="O1106" t="b">
        <v>0</v>
      </c>
      <c r="P1106">
        <v>37</v>
      </c>
      <c r="Q1106" t="b">
        <v>0</v>
      </c>
      <c r="R1106" t="s">
        <v>8282</v>
      </c>
      <c r="S1106" s="5">
        <f t="shared" si="102"/>
        <v>4.9516666666666667E-2</v>
      </c>
      <c r="T1106" s="6">
        <f t="shared" si="103"/>
        <v>80.297297297297291</v>
      </c>
      <c r="U1106" t="s">
        <v>8340</v>
      </c>
      <c r="V1106" t="s">
        <v>8341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v>1393038927</v>
      </c>
      <c r="K1107" s="13" t="str">
        <f t="shared" si="104"/>
        <v>1393038927.927</v>
      </c>
      <c r="L1107" s="12">
        <f t="shared" si="105"/>
        <v>41692.135739895835</v>
      </c>
      <c r="M1107" s="13" t="str">
        <f t="shared" si="106"/>
        <v>1395627327.327</v>
      </c>
      <c r="N1107" s="12">
        <f t="shared" si="107"/>
        <v>41722.094066284721</v>
      </c>
      <c r="O1107" t="b">
        <v>0</v>
      </c>
      <c r="P1107">
        <v>20</v>
      </c>
      <c r="Q1107" t="b">
        <v>0</v>
      </c>
      <c r="R1107" t="s">
        <v>8282</v>
      </c>
      <c r="S1107" s="5">
        <f t="shared" si="102"/>
        <v>1.5900000000000001E-3</v>
      </c>
      <c r="T1107" s="6">
        <f t="shared" si="103"/>
        <v>71.55</v>
      </c>
      <c r="U1107" t="s">
        <v>8340</v>
      </c>
      <c r="V1107" t="s">
        <v>8341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v>1330969575</v>
      </c>
      <c r="K1108" s="13" t="str">
        <f t="shared" si="104"/>
        <v>1330969575.575</v>
      </c>
      <c r="L1108" s="12">
        <f t="shared" si="105"/>
        <v>40973.740458043983</v>
      </c>
      <c r="M1108" s="13" t="str">
        <f t="shared" si="106"/>
        <v>1333557975.975</v>
      </c>
      <c r="N1108" s="12">
        <f t="shared" si="107"/>
        <v>41003.698796006945</v>
      </c>
      <c r="O1108" t="b">
        <v>0</v>
      </c>
      <c r="P1108">
        <v>7</v>
      </c>
      <c r="Q1108" t="b">
        <v>0</v>
      </c>
      <c r="R1108" t="s">
        <v>8282</v>
      </c>
      <c r="S1108" s="5">
        <f t="shared" si="102"/>
        <v>0.41249999999999998</v>
      </c>
      <c r="T1108" s="6">
        <f t="shared" si="103"/>
        <v>23.571428571428573</v>
      </c>
      <c r="U1108" t="s">
        <v>8340</v>
      </c>
      <c r="V1108" t="s">
        <v>8341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v>1403556024</v>
      </c>
      <c r="K1109" s="13" t="str">
        <f t="shared" si="104"/>
        <v>1403556024.024</v>
      </c>
      <c r="L1109" s="12">
        <f t="shared" si="105"/>
        <v>41813.861389166668</v>
      </c>
      <c r="M1109" s="13" t="str">
        <f t="shared" si="106"/>
        <v>1406148024.024</v>
      </c>
      <c r="N1109" s="12">
        <f t="shared" si="107"/>
        <v>41843.861389166668</v>
      </c>
      <c r="O1109" t="b">
        <v>0</v>
      </c>
      <c r="P1109">
        <v>0</v>
      </c>
      <c r="Q1109" t="b">
        <v>0</v>
      </c>
      <c r="R1109" t="s">
        <v>8282</v>
      </c>
      <c r="S1109" s="5">
        <f t="shared" si="102"/>
        <v>0</v>
      </c>
      <c r="T1109" s="6" t="e">
        <f t="shared" si="103"/>
        <v>#DIV/0!</v>
      </c>
      <c r="U1109" t="s">
        <v>8340</v>
      </c>
      <c r="V1109" t="s">
        <v>8341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v>1329146235</v>
      </c>
      <c r="K1110" s="13" t="str">
        <f t="shared" si="104"/>
        <v>1329146235.235</v>
      </c>
      <c r="L1110" s="12">
        <f t="shared" si="105"/>
        <v>40952.636981886571</v>
      </c>
      <c r="M1110" s="13" t="str">
        <f t="shared" si="106"/>
        <v>1334326635.635</v>
      </c>
      <c r="N1110" s="12">
        <f t="shared" si="107"/>
        <v>41012.595319849541</v>
      </c>
      <c r="O1110" t="b">
        <v>0</v>
      </c>
      <c r="P1110">
        <v>21</v>
      </c>
      <c r="Q1110" t="b">
        <v>0</v>
      </c>
      <c r="R1110" t="s">
        <v>8282</v>
      </c>
      <c r="S1110" s="5">
        <f t="shared" si="102"/>
        <v>2.93E-2</v>
      </c>
      <c r="T1110" s="6">
        <f t="shared" si="103"/>
        <v>34.88095238095238</v>
      </c>
      <c r="U1110" t="s">
        <v>8340</v>
      </c>
      <c r="V1110" t="s">
        <v>8341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v>1476900190</v>
      </c>
      <c r="K1111" s="13" t="str">
        <f t="shared" si="104"/>
        <v>1476900190.190</v>
      </c>
      <c r="L1111" s="12">
        <f t="shared" si="105"/>
        <v>42662.75220127315</v>
      </c>
      <c r="M1111" s="13" t="str">
        <f t="shared" si="106"/>
        <v>1479495790.790</v>
      </c>
      <c r="N1111" s="12">
        <f t="shared" si="107"/>
        <v>42692.793874884257</v>
      </c>
      <c r="O1111" t="b">
        <v>0</v>
      </c>
      <c r="P1111">
        <v>3</v>
      </c>
      <c r="Q1111" t="b">
        <v>0</v>
      </c>
      <c r="R1111" t="s">
        <v>8282</v>
      </c>
      <c r="S1111" s="5">
        <f t="shared" si="102"/>
        <v>4.4999999999999997E-3</v>
      </c>
      <c r="T1111" s="6">
        <f t="shared" si="103"/>
        <v>15</v>
      </c>
      <c r="U1111" t="s">
        <v>8340</v>
      </c>
      <c r="V1111" t="s">
        <v>8341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v>1352327022</v>
      </c>
      <c r="K1112" s="13" t="str">
        <f t="shared" si="104"/>
        <v>1352327022.022</v>
      </c>
      <c r="L1112" s="12">
        <f t="shared" si="105"/>
        <v>41220.933125254633</v>
      </c>
      <c r="M1112" s="13" t="str">
        <f t="shared" si="106"/>
        <v>1354919022.022</v>
      </c>
      <c r="N1112" s="12">
        <f t="shared" si="107"/>
        <v>41250.933125254633</v>
      </c>
      <c r="O1112" t="b">
        <v>0</v>
      </c>
      <c r="P1112">
        <v>11</v>
      </c>
      <c r="Q1112" t="b">
        <v>0</v>
      </c>
      <c r="R1112" t="s">
        <v>8282</v>
      </c>
      <c r="S1112" s="5">
        <f t="shared" si="102"/>
        <v>5.1000000000000004E-3</v>
      </c>
      <c r="T1112" s="6">
        <f t="shared" si="103"/>
        <v>23.181818181818183</v>
      </c>
      <c r="U1112" t="s">
        <v>8340</v>
      </c>
      <c r="V1112" t="s">
        <v>8341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v>1449636790</v>
      </c>
      <c r="K1113" s="13" t="str">
        <f t="shared" si="104"/>
        <v>1449636790.790</v>
      </c>
      <c r="L1113" s="12">
        <f t="shared" si="105"/>
        <v>42347.203597106476</v>
      </c>
      <c r="M1113" s="13" t="str">
        <f t="shared" si="106"/>
        <v>1452228790.790</v>
      </c>
      <c r="N1113" s="12">
        <f t="shared" si="107"/>
        <v>42377.203597106476</v>
      </c>
      <c r="O1113" t="b">
        <v>0</v>
      </c>
      <c r="P1113">
        <v>1</v>
      </c>
      <c r="Q1113" t="b">
        <v>0</v>
      </c>
      <c r="R1113" t="s">
        <v>8282</v>
      </c>
      <c r="S1113" s="5">
        <f t="shared" si="102"/>
        <v>4.0000000000000002E-4</v>
      </c>
      <c r="T1113" s="6">
        <f t="shared" si="103"/>
        <v>1</v>
      </c>
      <c r="U1113" t="s">
        <v>8340</v>
      </c>
      <c r="V1113" t="s">
        <v>8341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v>1416507211</v>
      </c>
      <c r="K1114" s="13" t="str">
        <f t="shared" si="104"/>
        <v>1416507211.211</v>
      </c>
      <c r="L1114" s="12">
        <f t="shared" si="105"/>
        <v>41963.759389016202</v>
      </c>
      <c r="M1114" s="13" t="str">
        <f t="shared" si="106"/>
        <v>1421656200.200</v>
      </c>
      <c r="N1114" s="12">
        <f t="shared" si="107"/>
        <v>42023.354168981481</v>
      </c>
      <c r="O1114" t="b">
        <v>0</v>
      </c>
      <c r="P1114">
        <v>312</v>
      </c>
      <c r="Q1114" t="b">
        <v>0</v>
      </c>
      <c r="R1114" t="s">
        <v>8282</v>
      </c>
      <c r="S1114" s="5">
        <f t="shared" si="102"/>
        <v>0.35537409090909089</v>
      </c>
      <c r="T1114" s="6">
        <f t="shared" si="103"/>
        <v>100.23371794871794</v>
      </c>
      <c r="U1114" t="s">
        <v>8340</v>
      </c>
      <c r="V1114" t="s">
        <v>8341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v>1405466820</v>
      </c>
      <c r="K1115" s="13" t="str">
        <f t="shared" si="104"/>
        <v>1405466820.820</v>
      </c>
      <c r="L1115" s="12">
        <f t="shared" si="105"/>
        <v>41835.977092824076</v>
      </c>
      <c r="M1115" s="13" t="str">
        <f t="shared" si="106"/>
        <v>1408058820.820</v>
      </c>
      <c r="N1115" s="12">
        <f t="shared" si="107"/>
        <v>41865.977092824076</v>
      </c>
      <c r="O1115" t="b">
        <v>0</v>
      </c>
      <c r="P1115">
        <v>1</v>
      </c>
      <c r="Q1115" t="b">
        <v>0</v>
      </c>
      <c r="R1115" t="s">
        <v>8282</v>
      </c>
      <c r="S1115" s="5">
        <f t="shared" si="102"/>
        <v>5.0000000000000001E-3</v>
      </c>
      <c r="T1115" s="6">
        <f t="shared" si="103"/>
        <v>5</v>
      </c>
      <c r="U1115" t="s">
        <v>8340</v>
      </c>
      <c r="V1115" t="s">
        <v>8341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v>1378714687</v>
      </c>
      <c r="K1116" s="13" t="str">
        <f t="shared" si="104"/>
        <v>1378714687.687</v>
      </c>
      <c r="L1116" s="12">
        <f t="shared" si="105"/>
        <v>41526.345922303241</v>
      </c>
      <c r="M1116" s="13" t="str">
        <f t="shared" si="106"/>
        <v>1381306687.687</v>
      </c>
      <c r="N1116" s="12">
        <f t="shared" si="107"/>
        <v>41556.345922303241</v>
      </c>
      <c r="O1116" t="b">
        <v>0</v>
      </c>
      <c r="P1116">
        <v>3</v>
      </c>
      <c r="Q1116" t="b">
        <v>0</v>
      </c>
      <c r="R1116" t="s">
        <v>8282</v>
      </c>
      <c r="S1116" s="5">
        <f t="shared" si="102"/>
        <v>1.6666666666666668E-3</v>
      </c>
      <c r="T1116" s="6">
        <f t="shared" si="103"/>
        <v>3.3333333333333335</v>
      </c>
      <c r="U1116" t="s">
        <v>8340</v>
      </c>
      <c r="V1116" t="s">
        <v>8341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v>1456764095</v>
      </c>
      <c r="K1117" s="13" t="str">
        <f t="shared" si="104"/>
        <v>1456764095.095</v>
      </c>
      <c r="L1117" s="12">
        <f t="shared" si="105"/>
        <v>42429.69554508102</v>
      </c>
      <c r="M1117" s="13" t="str">
        <f t="shared" si="106"/>
        <v>1459352495.495</v>
      </c>
      <c r="N1117" s="12">
        <f t="shared" si="107"/>
        <v>42459.653883043982</v>
      </c>
      <c r="O1117" t="b">
        <v>0</v>
      </c>
      <c r="P1117">
        <v>4</v>
      </c>
      <c r="Q1117" t="b">
        <v>0</v>
      </c>
      <c r="R1117" t="s">
        <v>8282</v>
      </c>
      <c r="S1117" s="5">
        <f t="shared" si="102"/>
        <v>1.325E-3</v>
      </c>
      <c r="T1117" s="6">
        <f t="shared" si="103"/>
        <v>13.25</v>
      </c>
      <c r="U1117" t="s">
        <v>8340</v>
      </c>
      <c r="V1117" t="s">
        <v>8341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v>1334089208</v>
      </c>
      <c r="K1118" s="13" t="str">
        <f t="shared" si="104"/>
        <v>1334089208.208</v>
      </c>
      <c r="L1118" s="12">
        <f t="shared" si="105"/>
        <v>41009.847317222222</v>
      </c>
      <c r="M1118" s="13" t="str">
        <f t="shared" si="106"/>
        <v>1339273208.208</v>
      </c>
      <c r="N1118" s="12">
        <f t="shared" si="107"/>
        <v>41069.847317222222</v>
      </c>
      <c r="O1118" t="b">
        <v>0</v>
      </c>
      <c r="P1118">
        <v>10</v>
      </c>
      <c r="Q1118" t="b">
        <v>0</v>
      </c>
      <c r="R1118" t="s">
        <v>8282</v>
      </c>
      <c r="S1118" s="5">
        <f t="shared" si="102"/>
        <v>3.5704000000000004E-4</v>
      </c>
      <c r="T1118" s="6">
        <f t="shared" si="103"/>
        <v>17.852</v>
      </c>
      <c r="U1118" t="s">
        <v>8340</v>
      </c>
      <c r="V1118" t="s">
        <v>8341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v>1448461313</v>
      </c>
      <c r="K1119" s="13" t="str">
        <f t="shared" si="104"/>
        <v>1448461313.313</v>
      </c>
      <c r="L1119" s="12">
        <f t="shared" si="105"/>
        <v>42333.598533715282</v>
      </c>
      <c r="M1119" s="13" t="str">
        <f t="shared" si="106"/>
        <v>1451053313.313</v>
      </c>
      <c r="N1119" s="12">
        <f t="shared" si="107"/>
        <v>42363.598533715282</v>
      </c>
      <c r="O1119" t="b">
        <v>0</v>
      </c>
      <c r="P1119">
        <v>8</v>
      </c>
      <c r="Q1119" t="b">
        <v>0</v>
      </c>
      <c r="R1119" t="s">
        <v>8282</v>
      </c>
      <c r="S1119" s="5">
        <f t="shared" si="102"/>
        <v>8.3000000000000004E-2</v>
      </c>
      <c r="T1119" s="6">
        <f t="shared" si="103"/>
        <v>10.375</v>
      </c>
      <c r="U1119" t="s">
        <v>8340</v>
      </c>
      <c r="V1119" t="s">
        <v>8341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v>1394078379</v>
      </c>
      <c r="K1120" s="13" t="str">
        <f t="shared" si="104"/>
        <v>1394078379.379</v>
      </c>
      <c r="L1120" s="12">
        <f t="shared" si="105"/>
        <v>41704.166427997683</v>
      </c>
      <c r="M1120" s="13" t="str">
        <f t="shared" si="106"/>
        <v>1396666779.779</v>
      </c>
      <c r="N1120" s="12">
        <f t="shared" si="107"/>
        <v>41734.124765960652</v>
      </c>
      <c r="O1120" t="b">
        <v>0</v>
      </c>
      <c r="P1120">
        <v>3</v>
      </c>
      <c r="Q1120" t="b">
        <v>0</v>
      </c>
      <c r="R1120" t="s">
        <v>8282</v>
      </c>
      <c r="S1120" s="5">
        <f t="shared" si="102"/>
        <v>2.4222222222222221E-2</v>
      </c>
      <c r="T1120" s="6">
        <f t="shared" si="103"/>
        <v>36.333333333333336</v>
      </c>
      <c r="U1120" t="s">
        <v>8340</v>
      </c>
      <c r="V1120" t="s">
        <v>8341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v>1395687664</v>
      </c>
      <c r="K1121" s="13" t="str">
        <f t="shared" si="104"/>
        <v>1395687664.664</v>
      </c>
      <c r="L1121" s="12">
        <f t="shared" si="105"/>
        <v>41722.79241509259</v>
      </c>
      <c r="M1121" s="13" t="str">
        <f t="shared" si="106"/>
        <v>1396810864.864</v>
      </c>
      <c r="N1121" s="12">
        <f t="shared" si="107"/>
        <v>41735.792417407407</v>
      </c>
      <c r="O1121" t="b">
        <v>0</v>
      </c>
      <c r="P1121">
        <v>1</v>
      </c>
      <c r="Q1121" t="b">
        <v>0</v>
      </c>
      <c r="R1121" t="s">
        <v>8282</v>
      </c>
      <c r="S1121" s="5">
        <f t="shared" si="102"/>
        <v>2.3809523809523812E-3</v>
      </c>
      <c r="T1121" s="6">
        <f t="shared" si="103"/>
        <v>5</v>
      </c>
      <c r="U1121" t="s">
        <v>8340</v>
      </c>
      <c r="V1121" t="s">
        <v>8341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v>1315947400</v>
      </c>
      <c r="K1122" s="13" t="str">
        <f t="shared" si="104"/>
        <v>1315947400.400</v>
      </c>
      <c r="L1122" s="12">
        <f t="shared" si="105"/>
        <v>40799.872689814816</v>
      </c>
      <c r="M1122" s="13" t="str">
        <f t="shared" si="106"/>
        <v>1319835400.400</v>
      </c>
      <c r="N1122" s="12">
        <f t="shared" si="107"/>
        <v>40844.872689814816</v>
      </c>
      <c r="O1122" t="b">
        <v>0</v>
      </c>
      <c r="P1122">
        <v>0</v>
      </c>
      <c r="Q1122" t="b">
        <v>0</v>
      </c>
      <c r="R1122" t="s">
        <v>8282</v>
      </c>
      <c r="S1122" s="5">
        <f t="shared" si="102"/>
        <v>0</v>
      </c>
      <c r="T1122" s="6" t="e">
        <f t="shared" si="103"/>
        <v>#DIV/0!</v>
      </c>
      <c r="U1122" t="s">
        <v>8340</v>
      </c>
      <c r="V1122" t="s">
        <v>8341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v>1455315916</v>
      </c>
      <c r="K1123" s="13" t="str">
        <f t="shared" si="104"/>
        <v>1455315916.916</v>
      </c>
      <c r="L1123" s="12">
        <f t="shared" si="105"/>
        <v>42412.934223564807</v>
      </c>
      <c r="M1123" s="13" t="str">
        <f t="shared" si="106"/>
        <v>1457904316.316</v>
      </c>
      <c r="N1123" s="12">
        <f t="shared" si="107"/>
        <v>42442.8925499537</v>
      </c>
      <c r="O1123" t="b">
        <v>0</v>
      </c>
      <c r="P1123">
        <v>5</v>
      </c>
      <c r="Q1123" t="b">
        <v>0</v>
      </c>
      <c r="R1123" t="s">
        <v>8282</v>
      </c>
      <c r="S1123" s="5">
        <f t="shared" si="102"/>
        <v>1.16E-4</v>
      </c>
      <c r="T1123" s="6">
        <f t="shared" si="103"/>
        <v>5.8</v>
      </c>
      <c r="U1123" t="s">
        <v>8340</v>
      </c>
      <c r="V1123" t="s">
        <v>8341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v>1368723225</v>
      </c>
      <c r="K1124" s="13" t="str">
        <f t="shared" si="104"/>
        <v>1368723225.225</v>
      </c>
      <c r="L1124" s="12">
        <f t="shared" si="105"/>
        <v>41410.703995659722</v>
      </c>
      <c r="M1124" s="13" t="str">
        <f t="shared" si="106"/>
        <v>1369932825.825</v>
      </c>
      <c r="N1124" s="12">
        <f t="shared" si="107"/>
        <v>41424.704002604165</v>
      </c>
      <c r="O1124" t="b">
        <v>0</v>
      </c>
      <c r="P1124">
        <v>0</v>
      </c>
      <c r="Q1124" t="b">
        <v>0</v>
      </c>
      <c r="R1124" t="s">
        <v>8282</v>
      </c>
      <c r="S1124" s="5">
        <f t="shared" si="102"/>
        <v>0</v>
      </c>
      <c r="T1124" s="6" t="e">
        <f t="shared" si="103"/>
        <v>#DIV/0!</v>
      </c>
      <c r="U1124" t="s">
        <v>8340</v>
      </c>
      <c r="V1124" t="s">
        <v>8341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v>1395318848</v>
      </c>
      <c r="K1125" s="13" t="str">
        <f t="shared" si="104"/>
        <v>1395318848.848</v>
      </c>
      <c r="L1125" s="12">
        <f t="shared" si="105"/>
        <v>41718.523713518516</v>
      </c>
      <c r="M1125" s="13" t="str">
        <f t="shared" si="106"/>
        <v>1397910848.848</v>
      </c>
      <c r="N1125" s="12">
        <f t="shared" si="107"/>
        <v>41748.523713518516</v>
      </c>
      <c r="O1125" t="b">
        <v>0</v>
      </c>
      <c r="P1125">
        <v>3</v>
      </c>
      <c r="Q1125" t="b">
        <v>0</v>
      </c>
      <c r="R1125" t="s">
        <v>8282</v>
      </c>
      <c r="S1125" s="5">
        <f t="shared" si="102"/>
        <v>2.2000000000000001E-3</v>
      </c>
      <c r="T1125" s="6">
        <f t="shared" si="103"/>
        <v>3.6666666666666665</v>
      </c>
      <c r="U1125" t="s">
        <v>8340</v>
      </c>
      <c r="V1125" t="s">
        <v>8341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v>1427817651</v>
      </c>
      <c r="K1126" s="13" t="str">
        <f t="shared" si="104"/>
        <v>1427817651.651</v>
      </c>
      <c r="L1126" s="12">
        <f t="shared" si="105"/>
        <v>42094.667264479169</v>
      </c>
      <c r="M1126" s="13" t="str">
        <f t="shared" si="106"/>
        <v>1430409651.651</v>
      </c>
      <c r="N1126" s="12">
        <f t="shared" si="107"/>
        <v>42124.667264479169</v>
      </c>
      <c r="O1126" t="b">
        <v>0</v>
      </c>
      <c r="P1126">
        <v>7</v>
      </c>
      <c r="Q1126" t="b">
        <v>0</v>
      </c>
      <c r="R1126" t="s">
        <v>8283</v>
      </c>
      <c r="S1126" s="5">
        <f t="shared" si="102"/>
        <v>4.7222222222222223E-3</v>
      </c>
      <c r="T1126" s="6">
        <f t="shared" si="103"/>
        <v>60.714285714285715</v>
      </c>
      <c r="U1126" t="s">
        <v>8340</v>
      </c>
      <c r="V1126" t="s">
        <v>8342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v>1438009130</v>
      </c>
      <c r="K1127" s="13" t="str">
        <f t="shared" si="104"/>
        <v>1438009130.130</v>
      </c>
      <c r="L1127" s="12">
        <f t="shared" si="105"/>
        <v>42212.624191319446</v>
      </c>
      <c r="M1127" s="13" t="str">
        <f t="shared" si="106"/>
        <v>1443193130.130</v>
      </c>
      <c r="N1127" s="12">
        <f t="shared" si="107"/>
        <v>42272.624191319446</v>
      </c>
      <c r="O1127" t="b">
        <v>0</v>
      </c>
      <c r="P1127">
        <v>0</v>
      </c>
      <c r="Q1127" t="b">
        <v>0</v>
      </c>
      <c r="R1127" t="s">
        <v>8283</v>
      </c>
      <c r="S1127" s="5">
        <f t="shared" si="102"/>
        <v>0</v>
      </c>
      <c r="T1127" s="6" t="e">
        <f t="shared" si="103"/>
        <v>#DIV/0!</v>
      </c>
      <c r="U1127" t="s">
        <v>8340</v>
      </c>
      <c r="V1127" t="s">
        <v>8342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v>1465890694</v>
      </c>
      <c r="K1128" s="13" t="str">
        <f t="shared" si="104"/>
        <v>1465890694.694</v>
      </c>
      <c r="L1128" s="12">
        <f t="shared" si="105"/>
        <v>42535.327484884256</v>
      </c>
      <c r="M1128" s="13" t="str">
        <f t="shared" si="106"/>
        <v>1468482694.694</v>
      </c>
      <c r="N1128" s="12">
        <f t="shared" si="107"/>
        <v>42565.327484884256</v>
      </c>
      <c r="O1128" t="b">
        <v>0</v>
      </c>
      <c r="P1128">
        <v>2</v>
      </c>
      <c r="Q1128" t="b">
        <v>0</v>
      </c>
      <c r="R1128" t="s">
        <v>8283</v>
      </c>
      <c r="S1128" s="5">
        <f t="shared" si="102"/>
        <v>5.0000000000000001E-3</v>
      </c>
      <c r="T1128" s="6">
        <f t="shared" si="103"/>
        <v>5</v>
      </c>
      <c r="U1128" t="s">
        <v>8340</v>
      </c>
      <c r="V1128" t="s">
        <v>8342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v>1413318600</v>
      </c>
      <c r="K1129" s="13" t="str">
        <f t="shared" si="104"/>
        <v>1413318600.600</v>
      </c>
      <c r="L1129" s="12">
        <f t="shared" si="105"/>
        <v>41926.854173611107</v>
      </c>
      <c r="M1129" s="13" t="str">
        <f t="shared" si="106"/>
        <v>1416000600.600</v>
      </c>
      <c r="N1129" s="12">
        <f t="shared" si="107"/>
        <v>41957.895840277779</v>
      </c>
      <c r="O1129" t="b">
        <v>0</v>
      </c>
      <c r="P1129">
        <v>23</v>
      </c>
      <c r="Q1129" t="b">
        <v>0</v>
      </c>
      <c r="R1129" t="s">
        <v>8283</v>
      </c>
      <c r="S1129" s="5">
        <f t="shared" si="102"/>
        <v>1.6714285714285713E-2</v>
      </c>
      <c r="T1129" s="6">
        <f t="shared" si="103"/>
        <v>25.434782608695652</v>
      </c>
      <c r="U1129" t="s">
        <v>8340</v>
      </c>
      <c r="V1129" t="s">
        <v>8342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v>1404833717</v>
      </c>
      <c r="K1130" s="13" t="str">
        <f t="shared" si="104"/>
        <v>1404833717.717</v>
      </c>
      <c r="L1130" s="12">
        <f t="shared" si="105"/>
        <v>41828.649510613424</v>
      </c>
      <c r="M1130" s="13" t="str">
        <f t="shared" si="106"/>
        <v>1407425717.717</v>
      </c>
      <c r="N1130" s="12">
        <f t="shared" si="107"/>
        <v>41858.649510613424</v>
      </c>
      <c r="O1130" t="b">
        <v>0</v>
      </c>
      <c r="P1130">
        <v>1</v>
      </c>
      <c r="Q1130" t="b">
        <v>0</v>
      </c>
      <c r="R1130" t="s">
        <v>8283</v>
      </c>
      <c r="S1130" s="5">
        <f t="shared" si="102"/>
        <v>1E-3</v>
      </c>
      <c r="T1130" s="6">
        <f t="shared" si="103"/>
        <v>1</v>
      </c>
      <c r="U1130" t="s">
        <v>8340</v>
      </c>
      <c r="V1130" t="s">
        <v>8342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v>1462515693</v>
      </c>
      <c r="K1131" s="13" t="str">
        <f t="shared" si="104"/>
        <v>1462515693.693</v>
      </c>
      <c r="L1131" s="12">
        <f t="shared" si="105"/>
        <v>42496.264973298617</v>
      </c>
      <c r="M1131" s="13" t="str">
        <f t="shared" si="106"/>
        <v>1465107693.693</v>
      </c>
      <c r="N1131" s="12">
        <f t="shared" si="107"/>
        <v>42526.264973298617</v>
      </c>
      <c r="O1131" t="b">
        <v>0</v>
      </c>
      <c r="P1131">
        <v>2</v>
      </c>
      <c r="Q1131" t="b">
        <v>0</v>
      </c>
      <c r="R1131" t="s">
        <v>8283</v>
      </c>
      <c r="S1131" s="5">
        <f t="shared" si="102"/>
        <v>1.0499999999999999E-3</v>
      </c>
      <c r="T1131" s="6">
        <f t="shared" si="103"/>
        <v>10.5</v>
      </c>
      <c r="U1131" t="s">
        <v>8340</v>
      </c>
      <c r="V1131" t="s">
        <v>8342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v>1411775700</v>
      </c>
      <c r="K1132" s="13" t="str">
        <f t="shared" si="104"/>
        <v>1411775700.700</v>
      </c>
      <c r="L1132" s="12">
        <f t="shared" si="105"/>
        <v>41908.996535879633</v>
      </c>
      <c r="M1132" s="13" t="str">
        <f t="shared" si="106"/>
        <v>1416963300.300</v>
      </c>
      <c r="N1132" s="12">
        <f t="shared" si="107"/>
        <v>41969.03819791667</v>
      </c>
      <c r="O1132" t="b">
        <v>0</v>
      </c>
      <c r="P1132">
        <v>3</v>
      </c>
      <c r="Q1132" t="b">
        <v>0</v>
      </c>
      <c r="R1132" t="s">
        <v>8283</v>
      </c>
      <c r="S1132" s="5">
        <f t="shared" si="102"/>
        <v>2.2000000000000001E-3</v>
      </c>
      <c r="T1132" s="6">
        <f t="shared" si="103"/>
        <v>3.6666666666666665</v>
      </c>
      <c r="U1132" t="s">
        <v>8340</v>
      </c>
      <c r="V1132" t="s">
        <v>8342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v>1448401668</v>
      </c>
      <c r="K1133" s="13" t="str">
        <f t="shared" si="104"/>
        <v>1448401668.668</v>
      </c>
      <c r="L1133" s="12">
        <f t="shared" si="105"/>
        <v>42332.908202175924</v>
      </c>
      <c r="M1133" s="13" t="str">
        <f t="shared" si="106"/>
        <v>1450993668.668</v>
      </c>
      <c r="N1133" s="12">
        <f t="shared" si="107"/>
        <v>42362.908202175924</v>
      </c>
      <c r="O1133" t="b">
        <v>0</v>
      </c>
      <c r="P1133">
        <v>0</v>
      </c>
      <c r="Q1133" t="b">
        <v>0</v>
      </c>
      <c r="R1133" t="s">
        <v>8283</v>
      </c>
      <c r="S1133" s="5">
        <f t="shared" si="102"/>
        <v>0</v>
      </c>
      <c r="T1133" s="6" t="e">
        <f t="shared" si="103"/>
        <v>#DIV/0!</v>
      </c>
      <c r="U1133" t="s">
        <v>8340</v>
      </c>
      <c r="V1133" t="s">
        <v>8342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v>1480646771</v>
      </c>
      <c r="K1134" s="13" t="str">
        <f t="shared" si="104"/>
        <v>1480646771.771</v>
      </c>
      <c r="L1134" s="12">
        <f t="shared" si="105"/>
        <v>42706.115414016203</v>
      </c>
      <c r="M1134" s="13" t="str">
        <f t="shared" si="106"/>
        <v>1483238771.771</v>
      </c>
      <c r="N1134" s="12">
        <f t="shared" si="107"/>
        <v>42736.115414016203</v>
      </c>
      <c r="O1134" t="b">
        <v>0</v>
      </c>
      <c r="P1134">
        <v>13</v>
      </c>
      <c r="Q1134" t="b">
        <v>0</v>
      </c>
      <c r="R1134" t="s">
        <v>8283</v>
      </c>
      <c r="S1134" s="5">
        <f t="shared" si="102"/>
        <v>0.14380000000000001</v>
      </c>
      <c r="T1134" s="6">
        <f t="shared" si="103"/>
        <v>110.61538461538461</v>
      </c>
      <c r="U1134" t="s">
        <v>8340</v>
      </c>
      <c r="V1134" t="s">
        <v>8342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v>1404207981</v>
      </c>
      <c r="K1135" s="13" t="str">
        <f t="shared" si="104"/>
        <v>1404207981.981</v>
      </c>
      <c r="L1135" s="12">
        <f t="shared" si="105"/>
        <v>41821.407198854169</v>
      </c>
      <c r="M1135" s="13" t="str">
        <f t="shared" si="106"/>
        <v>1406799981.981</v>
      </c>
      <c r="N1135" s="12">
        <f t="shared" si="107"/>
        <v>41851.407198854169</v>
      </c>
      <c r="O1135" t="b">
        <v>0</v>
      </c>
      <c r="P1135">
        <v>1</v>
      </c>
      <c r="Q1135" t="b">
        <v>0</v>
      </c>
      <c r="R1135" t="s">
        <v>8283</v>
      </c>
      <c r="S1135" s="5">
        <f t="shared" si="102"/>
        <v>6.6666666666666671E-3</v>
      </c>
      <c r="T1135" s="6">
        <f t="shared" si="103"/>
        <v>20</v>
      </c>
      <c r="U1135" t="s">
        <v>8340</v>
      </c>
      <c r="V1135" t="s">
        <v>8342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v>1416034228</v>
      </c>
      <c r="K1136" s="13" t="str">
        <f t="shared" si="104"/>
        <v>1416034228.228</v>
      </c>
      <c r="L1136" s="12">
        <f t="shared" si="105"/>
        <v>41958.285048935184</v>
      </c>
      <c r="M1136" s="13" t="str">
        <f t="shared" si="106"/>
        <v>1417235580.580</v>
      </c>
      <c r="N1136" s="12">
        <f t="shared" si="107"/>
        <v>41972.189590046299</v>
      </c>
      <c r="O1136" t="b">
        <v>0</v>
      </c>
      <c r="P1136">
        <v>1</v>
      </c>
      <c r="Q1136" t="b">
        <v>0</v>
      </c>
      <c r="R1136" t="s">
        <v>8283</v>
      </c>
      <c r="S1136" s="5">
        <f t="shared" si="102"/>
        <v>4.0000000000000003E-5</v>
      </c>
      <c r="T1136" s="6">
        <f t="shared" si="103"/>
        <v>1</v>
      </c>
      <c r="U1136" t="s">
        <v>8340</v>
      </c>
      <c r="V1136" t="s">
        <v>8342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v>1467935094</v>
      </c>
      <c r="K1137" s="13" t="str">
        <f t="shared" si="104"/>
        <v>1467935094.094</v>
      </c>
      <c r="L1137" s="12">
        <f t="shared" si="105"/>
        <v>42558.989514976856</v>
      </c>
      <c r="M1137" s="13" t="str">
        <f t="shared" si="106"/>
        <v>1470527094.094</v>
      </c>
      <c r="N1137" s="12">
        <f t="shared" si="107"/>
        <v>42588.989514976856</v>
      </c>
      <c r="O1137" t="b">
        <v>0</v>
      </c>
      <c r="P1137">
        <v>1</v>
      </c>
      <c r="Q1137" t="b">
        <v>0</v>
      </c>
      <c r="R1137" t="s">
        <v>8283</v>
      </c>
      <c r="S1137" s="5">
        <f t="shared" si="102"/>
        <v>0.05</v>
      </c>
      <c r="T1137" s="6">
        <f t="shared" si="103"/>
        <v>50</v>
      </c>
      <c r="U1137" t="s">
        <v>8340</v>
      </c>
      <c r="V1137" t="s">
        <v>8342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v>1447949229</v>
      </c>
      <c r="K1138" s="13" t="str">
        <f t="shared" si="104"/>
        <v>1447949229.229</v>
      </c>
      <c r="L1138" s="12">
        <f t="shared" si="105"/>
        <v>42327.67163459491</v>
      </c>
      <c r="M1138" s="13" t="str">
        <f t="shared" si="106"/>
        <v>1450541229.229</v>
      </c>
      <c r="N1138" s="12">
        <f t="shared" si="107"/>
        <v>42357.67163459491</v>
      </c>
      <c r="O1138" t="b">
        <v>0</v>
      </c>
      <c r="P1138">
        <v>6</v>
      </c>
      <c r="Q1138" t="b">
        <v>0</v>
      </c>
      <c r="R1138" t="s">
        <v>8283</v>
      </c>
      <c r="S1138" s="5">
        <f t="shared" si="102"/>
        <v>6.4439140811455853E-2</v>
      </c>
      <c r="T1138" s="6">
        <f t="shared" si="103"/>
        <v>45</v>
      </c>
      <c r="U1138" t="s">
        <v>8340</v>
      </c>
      <c r="V1138" t="s">
        <v>8342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v>1458848421</v>
      </c>
      <c r="K1139" s="13" t="str">
        <f t="shared" si="104"/>
        <v>1458848421.421</v>
      </c>
      <c r="L1139" s="12">
        <f t="shared" si="105"/>
        <v>42453.819692372686</v>
      </c>
      <c r="M1139" s="13" t="str">
        <f t="shared" si="106"/>
        <v>1461440421.421</v>
      </c>
      <c r="N1139" s="12">
        <f t="shared" si="107"/>
        <v>42483.819692372686</v>
      </c>
      <c r="O1139" t="b">
        <v>0</v>
      </c>
      <c r="P1139">
        <v>39</v>
      </c>
      <c r="Q1139" t="b">
        <v>0</v>
      </c>
      <c r="R1139" t="s">
        <v>8283</v>
      </c>
      <c r="S1139" s="5">
        <f t="shared" si="102"/>
        <v>0.39500000000000002</v>
      </c>
      <c r="T1139" s="6">
        <f t="shared" si="103"/>
        <v>253.2051282051282</v>
      </c>
      <c r="U1139" t="s">
        <v>8340</v>
      </c>
      <c r="V1139" t="s">
        <v>8342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v>1483307131</v>
      </c>
      <c r="K1140" s="13" t="str">
        <f t="shared" si="104"/>
        <v>1483307131.131</v>
      </c>
      <c r="L1140" s="12">
        <f t="shared" si="105"/>
        <v>42736.906610312501</v>
      </c>
      <c r="M1140" s="13" t="str">
        <f t="shared" si="106"/>
        <v>1485035131.131</v>
      </c>
      <c r="N1140" s="12">
        <f t="shared" si="107"/>
        <v>42756.906610312501</v>
      </c>
      <c r="O1140" t="b">
        <v>0</v>
      </c>
      <c r="P1140">
        <v>4</v>
      </c>
      <c r="Q1140" t="b">
        <v>0</v>
      </c>
      <c r="R1140" t="s">
        <v>8283</v>
      </c>
      <c r="S1140" s="5">
        <f t="shared" si="102"/>
        <v>3.5714285714285713E-3</v>
      </c>
      <c r="T1140" s="6">
        <f t="shared" si="103"/>
        <v>31.25</v>
      </c>
      <c r="U1140" t="s">
        <v>8340</v>
      </c>
      <c r="V1140" t="s">
        <v>8342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v>1417508426</v>
      </c>
      <c r="K1141" s="13" t="str">
        <f t="shared" si="104"/>
        <v>1417508426.426</v>
      </c>
      <c r="L1141" s="12">
        <f t="shared" si="105"/>
        <v>41975.34752807871</v>
      </c>
      <c r="M1141" s="13" t="str">
        <f t="shared" si="106"/>
        <v>1420100426.426</v>
      </c>
      <c r="N1141" s="12">
        <f t="shared" si="107"/>
        <v>42005.34752807871</v>
      </c>
      <c r="O1141" t="b">
        <v>0</v>
      </c>
      <c r="P1141">
        <v>1</v>
      </c>
      <c r="Q1141" t="b">
        <v>0</v>
      </c>
      <c r="R1141" t="s">
        <v>8283</v>
      </c>
      <c r="S1141" s="5">
        <f t="shared" si="102"/>
        <v>6.2500000000000001E-4</v>
      </c>
      <c r="T1141" s="6">
        <f t="shared" si="103"/>
        <v>5</v>
      </c>
      <c r="U1141" t="s">
        <v>8340</v>
      </c>
      <c r="V1141" t="s">
        <v>8342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v>1436267121</v>
      </c>
      <c r="K1142" s="13" t="str">
        <f t="shared" si="104"/>
        <v>1436267121.121</v>
      </c>
      <c r="L1142" s="12">
        <f t="shared" si="105"/>
        <v>42192.462050011571</v>
      </c>
      <c r="M1142" s="13" t="str">
        <f t="shared" si="106"/>
        <v>1438859121.121</v>
      </c>
      <c r="N1142" s="12">
        <f t="shared" si="107"/>
        <v>42222.462050011571</v>
      </c>
      <c r="O1142" t="b">
        <v>0</v>
      </c>
      <c r="P1142">
        <v>0</v>
      </c>
      <c r="Q1142" t="b">
        <v>0</v>
      </c>
      <c r="R1142" t="s">
        <v>8283</v>
      </c>
      <c r="S1142" s="5">
        <f t="shared" si="102"/>
        <v>0</v>
      </c>
      <c r="T1142" s="6" t="e">
        <f t="shared" si="103"/>
        <v>#DIV/0!</v>
      </c>
      <c r="U1142" t="s">
        <v>8340</v>
      </c>
      <c r="V1142" t="s">
        <v>8342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v>1433868450</v>
      </c>
      <c r="K1143" s="13" t="str">
        <f t="shared" si="104"/>
        <v>1433868450.450</v>
      </c>
      <c r="L1143" s="12">
        <f t="shared" si="105"/>
        <v>42164.699657986115</v>
      </c>
      <c r="M1143" s="13" t="str">
        <f t="shared" si="106"/>
        <v>1436460450.450</v>
      </c>
      <c r="N1143" s="12">
        <f t="shared" si="107"/>
        <v>42194.699657986115</v>
      </c>
      <c r="O1143" t="b">
        <v>0</v>
      </c>
      <c r="P1143">
        <v>0</v>
      </c>
      <c r="Q1143" t="b">
        <v>0</v>
      </c>
      <c r="R1143" t="s">
        <v>8283</v>
      </c>
      <c r="S1143" s="5">
        <f t="shared" si="102"/>
        <v>0</v>
      </c>
      <c r="T1143" s="6" t="e">
        <f t="shared" si="103"/>
        <v>#DIV/0!</v>
      </c>
      <c r="U1143" t="s">
        <v>8340</v>
      </c>
      <c r="V1143" t="s">
        <v>8342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v>1421539727</v>
      </c>
      <c r="K1144" s="13" t="str">
        <f t="shared" si="104"/>
        <v>1421539727.727</v>
      </c>
      <c r="L1144" s="12">
        <f t="shared" si="105"/>
        <v>42022.006107951383</v>
      </c>
      <c r="M1144" s="13" t="str">
        <f t="shared" si="106"/>
        <v>1424131727.727</v>
      </c>
      <c r="N1144" s="12">
        <f t="shared" si="107"/>
        <v>42052.006107951383</v>
      </c>
      <c r="O1144" t="b">
        <v>0</v>
      </c>
      <c r="P1144">
        <v>0</v>
      </c>
      <c r="Q1144" t="b">
        <v>0</v>
      </c>
      <c r="R1144" t="s">
        <v>8283</v>
      </c>
      <c r="S1144" s="5">
        <f t="shared" si="102"/>
        <v>0</v>
      </c>
      <c r="T1144" s="6" t="e">
        <f t="shared" si="103"/>
        <v>#DIV/0!</v>
      </c>
      <c r="U1144" t="s">
        <v>8340</v>
      </c>
      <c r="V1144" t="s">
        <v>8342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v>1447735126</v>
      </c>
      <c r="K1145" s="13" t="str">
        <f t="shared" si="104"/>
        <v>1447735126.126</v>
      </c>
      <c r="L1145" s="12">
        <f t="shared" si="105"/>
        <v>42325.193589421295</v>
      </c>
      <c r="M1145" s="13" t="str">
        <f t="shared" si="106"/>
        <v>1450327126.126</v>
      </c>
      <c r="N1145" s="12">
        <f t="shared" si="107"/>
        <v>42355.193589421295</v>
      </c>
      <c r="O1145" t="b">
        <v>0</v>
      </c>
      <c r="P1145">
        <v>8</v>
      </c>
      <c r="Q1145" t="b">
        <v>0</v>
      </c>
      <c r="R1145" t="s">
        <v>8283</v>
      </c>
      <c r="S1145" s="5">
        <f t="shared" si="102"/>
        <v>4.1333333333333335E-3</v>
      </c>
      <c r="T1145" s="6">
        <f t="shared" si="103"/>
        <v>23.25</v>
      </c>
      <c r="U1145" t="s">
        <v>8340</v>
      </c>
      <c r="V1145" t="s">
        <v>8342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v>1427689320</v>
      </c>
      <c r="K1146" s="13" t="str">
        <f t="shared" si="104"/>
        <v>1427689320.320</v>
      </c>
      <c r="L1146" s="12">
        <f t="shared" si="105"/>
        <v>42093.181948148151</v>
      </c>
      <c r="M1146" s="13" t="str">
        <f t="shared" si="106"/>
        <v>1430281320.320</v>
      </c>
      <c r="N1146" s="12">
        <f t="shared" si="107"/>
        <v>42123.181948148151</v>
      </c>
      <c r="O1146" t="b">
        <v>0</v>
      </c>
      <c r="P1146">
        <v>0</v>
      </c>
      <c r="Q1146" t="b">
        <v>0</v>
      </c>
      <c r="R1146" t="s">
        <v>8284</v>
      </c>
      <c r="S1146" s="5">
        <f t="shared" si="102"/>
        <v>0</v>
      </c>
      <c r="T1146" s="6" t="e">
        <f t="shared" si="103"/>
        <v>#DIV/0!</v>
      </c>
      <c r="U1146" t="s">
        <v>8343</v>
      </c>
      <c r="V1146" t="s">
        <v>8344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v>1407088592</v>
      </c>
      <c r="K1147" s="13" t="str">
        <f t="shared" si="104"/>
        <v>1407088592.592</v>
      </c>
      <c r="L1147" s="12">
        <f t="shared" si="105"/>
        <v>41854.747599444447</v>
      </c>
      <c r="M1147" s="13" t="str">
        <f t="shared" si="106"/>
        <v>1412272592.592</v>
      </c>
      <c r="N1147" s="12">
        <f t="shared" si="107"/>
        <v>41914.747599444447</v>
      </c>
      <c r="O1147" t="b">
        <v>0</v>
      </c>
      <c r="P1147">
        <v>1</v>
      </c>
      <c r="Q1147" t="b">
        <v>0</v>
      </c>
      <c r="R1147" t="s">
        <v>8284</v>
      </c>
      <c r="S1147" s="5">
        <f t="shared" si="102"/>
        <v>1.25E-3</v>
      </c>
      <c r="T1147" s="6">
        <f t="shared" si="103"/>
        <v>100</v>
      </c>
      <c r="U1147" t="s">
        <v>8343</v>
      </c>
      <c r="V1147" t="s">
        <v>8344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v>1395787973</v>
      </c>
      <c r="K1148" s="13" t="str">
        <f t="shared" si="104"/>
        <v>1395787973.973</v>
      </c>
      <c r="L1148" s="12">
        <f t="shared" si="105"/>
        <v>41723.953402465282</v>
      </c>
      <c r="M1148" s="13" t="str">
        <f t="shared" si="106"/>
        <v>1399071173.173</v>
      </c>
      <c r="N1148" s="12">
        <f t="shared" si="107"/>
        <v>41761.953393206015</v>
      </c>
      <c r="O1148" t="b">
        <v>0</v>
      </c>
      <c r="P1148">
        <v>12</v>
      </c>
      <c r="Q1148" t="b">
        <v>0</v>
      </c>
      <c r="R1148" t="s">
        <v>8284</v>
      </c>
      <c r="S1148" s="5">
        <f t="shared" si="102"/>
        <v>8.8333333333333333E-2</v>
      </c>
      <c r="T1148" s="6">
        <f t="shared" si="103"/>
        <v>44.166666666666664</v>
      </c>
      <c r="U1148" t="s">
        <v>8343</v>
      </c>
      <c r="V1148" t="s">
        <v>8344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v>1408576783</v>
      </c>
      <c r="K1149" s="13" t="str">
        <f t="shared" si="104"/>
        <v>1408576783.783</v>
      </c>
      <c r="L1149" s="12">
        <f t="shared" si="105"/>
        <v>41871.972034525461</v>
      </c>
      <c r="M1149" s="13" t="str">
        <f t="shared" si="106"/>
        <v>1413760783.783</v>
      </c>
      <c r="N1149" s="12">
        <f t="shared" si="107"/>
        <v>41931.972034525461</v>
      </c>
      <c r="O1149" t="b">
        <v>0</v>
      </c>
      <c r="P1149">
        <v>0</v>
      </c>
      <c r="Q1149" t="b">
        <v>0</v>
      </c>
      <c r="R1149" t="s">
        <v>8284</v>
      </c>
      <c r="S1149" s="5">
        <f t="shared" si="102"/>
        <v>0</v>
      </c>
      <c r="T1149" s="6" t="e">
        <f t="shared" si="103"/>
        <v>#DIV/0!</v>
      </c>
      <c r="U1149" t="s">
        <v>8343</v>
      </c>
      <c r="V1149" t="s">
        <v>8344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v>1477973181</v>
      </c>
      <c r="K1150" s="13" t="str">
        <f t="shared" si="104"/>
        <v>1477973181.181</v>
      </c>
      <c r="L1150" s="12">
        <f t="shared" si="105"/>
        <v>42675.171078483792</v>
      </c>
      <c r="M1150" s="13" t="str">
        <f t="shared" si="106"/>
        <v>1480568781.781</v>
      </c>
      <c r="N1150" s="12">
        <f t="shared" si="107"/>
        <v>42705.212752094907</v>
      </c>
      <c r="O1150" t="b">
        <v>0</v>
      </c>
      <c r="P1150">
        <v>3</v>
      </c>
      <c r="Q1150" t="b">
        <v>0</v>
      </c>
      <c r="R1150" t="s">
        <v>8284</v>
      </c>
      <c r="S1150" s="5">
        <f t="shared" si="102"/>
        <v>4.8666666666666667E-3</v>
      </c>
      <c r="T1150" s="6">
        <f t="shared" si="103"/>
        <v>24.333333333333332</v>
      </c>
      <c r="U1150" t="s">
        <v>8343</v>
      </c>
      <c r="V1150" t="s">
        <v>8344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v>1463504566</v>
      </c>
      <c r="K1151" s="13" t="str">
        <f t="shared" si="104"/>
        <v>1463504566.566</v>
      </c>
      <c r="L1151" s="12">
        <f t="shared" si="105"/>
        <v>42507.71026118056</v>
      </c>
      <c r="M1151" s="13" t="str">
        <f t="shared" si="106"/>
        <v>1466096566.566</v>
      </c>
      <c r="N1151" s="12">
        <f t="shared" si="107"/>
        <v>42537.71026118056</v>
      </c>
      <c r="O1151" t="b">
        <v>0</v>
      </c>
      <c r="P1151">
        <v>2</v>
      </c>
      <c r="Q1151" t="b">
        <v>0</v>
      </c>
      <c r="R1151" t="s">
        <v>8284</v>
      </c>
      <c r="S1151" s="5">
        <f t="shared" si="102"/>
        <v>1.5E-3</v>
      </c>
      <c r="T1151" s="6">
        <f t="shared" si="103"/>
        <v>37.5</v>
      </c>
      <c r="U1151" t="s">
        <v>8343</v>
      </c>
      <c r="V1151" t="s">
        <v>8344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v>1447109675</v>
      </c>
      <c r="K1152" s="13" t="str">
        <f t="shared" si="104"/>
        <v>1447109675.675</v>
      </c>
      <c r="L1152" s="12">
        <f t="shared" si="105"/>
        <v>42317.954579571757</v>
      </c>
      <c r="M1152" s="13" t="str">
        <f t="shared" si="106"/>
        <v>1452293675.675</v>
      </c>
      <c r="N1152" s="12">
        <f t="shared" si="107"/>
        <v>42377.954579571757</v>
      </c>
      <c r="O1152" t="b">
        <v>0</v>
      </c>
      <c r="P1152">
        <v>6</v>
      </c>
      <c r="Q1152" t="b">
        <v>0</v>
      </c>
      <c r="R1152" t="s">
        <v>8284</v>
      </c>
      <c r="S1152" s="5">
        <f t="shared" si="102"/>
        <v>0.1008</v>
      </c>
      <c r="T1152" s="6">
        <f t="shared" si="103"/>
        <v>42</v>
      </c>
      <c r="U1152" t="s">
        <v>8343</v>
      </c>
      <c r="V1152" t="s">
        <v>8344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v>1439000863</v>
      </c>
      <c r="K1153" s="13" t="str">
        <f t="shared" si="104"/>
        <v>1439000863.863</v>
      </c>
      <c r="L1153" s="12">
        <f t="shared" si="105"/>
        <v>42224.102591006944</v>
      </c>
      <c r="M1153" s="13" t="str">
        <f t="shared" si="106"/>
        <v>1441592863.863</v>
      </c>
      <c r="N1153" s="12">
        <f t="shared" si="107"/>
        <v>42254.102591006944</v>
      </c>
      <c r="O1153" t="b">
        <v>0</v>
      </c>
      <c r="P1153">
        <v>0</v>
      </c>
      <c r="Q1153" t="b">
        <v>0</v>
      </c>
      <c r="R1153" t="s">
        <v>8284</v>
      </c>
      <c r="S1153" s="5">
        <f t="shared" si="102"/>
        <v>0</v>
      </c>
      <c r="T1153" s="6" t="e">
        <f t="shared" si="103"/>
        <v>#DIV/0!</v>
      </c>
      <c r="U1153" t="s">
        <v>8343</v>
      </c>
      <c r="V1153" t="s">
        <v>8344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v>1429117312</v>
      </c>
      <c r="K1154" s="13" t="str">
        <f t="shared" si="104"/>
        <v>1429117312.312</v>
      </c>
      <c r="L1154" s="12">
        <f t="shared" si="105"/>
        <v>42109.709633240738</v>
      </c>
      <c r="M1154" s="13" t="str">
        <f t="shared" si="106"/>
        <v>1431709312.312</v>
      </c>
      <c r="N1154" s="12">
        <f t="shared" si="107"/>
        <v>42139.709633240738</v>
      </c>
      <c r="O1154" t="b">
        <v>0</v>
      </c>
      <c r="P1154">
        <v>15</v>
      </c>
      <c r="Q1154" t="b">
        <v>0</v>
      </c>
      <c r="R1154" t="s">
        <v>8284</v>
      </c>
      <c r="S1154" s="5">
        <f t="shared" ref="S1154:S1217" si="108">E1154/D1154</f>
        <v>5.6937500000000002E-2</v>
      </c>
      <c r="T1154" s="6">
        <f t="shared" ref="T1154:T1217" si="109">E1154/P1154</f>
        <v>60.733333333333334</v>
      </c>
      <c r="U1154" t="s">
        <v>8343</v>
      </c>
      <c r="V1154" t="s">
        <v>8344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v>1432055305</v>
      </c>
      <c r="K1155" s="13" t="str">
        <f t="shared" ref="K1155:K1218" si="110">LEFT(J1155,10 )&amp; "."&amp; RIGHT(J1155,3)</f>
        <v>1432055305.305</v>
      </c>
      <c r="L1155" s="12">
        <f t="shared" ref="L1155:L1218" si="111">(((K1155/60)/60)/24)+DATE(1970,1,1)</f>
        <v>42143.714181770833</v>
      </c>
      <c r="M1155" s="13" t="str">
        <f t="shared" ref="M1155:M1218" si="112">LEFT(I1155,10)&amp;"."&amp;RIGHT(I1155,3)</f>
        <v>1434647305.305</v>
      </c>
      <c r="N1155" s="12">
        <f t="shared" ref="N1155:N1218" si="113">(((M1155/60)/60)/24)+DATE(1970,1,1)</f>
        <v>42173.714181770833</v>
      </c>
      <c r="O1155" t="b">
        <v>0</v>
      </c>
      <c r="P1155">
        <v>1</v>
      </c>
      <c r="Q1155" t="b">
        <v>0</v>
      </c>
      <c r="R1155" t="s">
        <v>8284</v>
      </c>
      <c r="S1155" s="5">
        <f t="shared" si="108"/>
        <v>6.2500000000000003E-3</v>
      </c>
      <c r="T1155" s="6">
        <f t="shared" si="109"/>
        <v>50</v>
      </c>
      <c r="U1155" t="s">
        <v>8343</v>
      </c>
      <c r="V1155" t="s">
        <v>8344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v>1438915006</v>
      </c>
      <c r="K1156" s="13" t="str">
        <f t="shared" si="110"/>
        <v>1438915006.006</v>
      </c>
      <c r="L1156" s="12">
        <f t="shared" si="111"/>
        <v>42223.10886581018</v>
      </c>
      <c r="M1156" s="13" t="str">
        <f t="shared" si="112"/>
        <v>1441507006.006</v>
      </c>
      <c r="N1156" s="12">
        <f t="shared" si="113"/>
        <v>42253.10886581018</v>
      </c>
      <c r="O1156" t="b">
        <v>0</v>
      </c>
      <c r="P1156">
        <v>3</v>
      </c>
      <c r="Q1156" t="b">
        <v>0</v>
      </c>
      <c r="R1156" t="s">
        <v>8284</v>
      </c>
      <c r="S1156" s="5">
        <f t="shared" si="108"/>
        <v>6.5000000000000002E-2</v>
      </c>
      <c r="T1156" s="6">
        <f t="shared" si="109"/>
        <v>108.33333333333333</v>
      </c>
      <c r="U1156" t="s">
        <v>8343</v>
      </c>
      <c r="V1156" t="s">
        <v>8344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v>1405448408</v>
      </c>
      <c r="K1157" s="13" t="str">
        <f t="shared" si="110"/>
        <v>1405448408.408</v>
      </c>
      <c r="L1157" s="12">
        <f t="shared" si="111"/>
        <v>41835.763986203703</v>
      </c>
      <c r="M1157" s="13" t="str">
        <f t="shared" si="112"/>
        <v>1408040408.408</v>
      </c>
      <c r="N1157" s="12">
        <f t="shared" si="113"/>
        <v>41865.763986203703</v>
      </c>
      <c r="O1157" t="b">
        <v>0</v>
      </c>
      <c r="P1157">
        <v>8</v>
      </c>
      <c r="Q1157" t="b">
        <v>0</v>
      </c>
      <c r="R1157" t="s">
        <v>8284</v>
      </c>
      <c r="S1157" s="5">
        <f t="shared" si="108"/>
        <v>7.5199999999999998E-3</v>
      </c>
      <c r="T1157" s="6">
        <f t="shared" si="109"/>
        <v>23.5</v>
      </c>
      <c r="U1157" t="s">
        <v>8343</v>
      </c>
      <c r="V1157" t="s">
        <v>8344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v>1422150162</v>
      </c>
      <c r="K1158" s="13" t="str">
        <f t="shared" si="110"/>
        <v>1422150162.162</v>
      </c>
      <c r="L1158" s="12">
        <f t="shared" si="111"/>
        <v>42029.071321319439</v>
      </c>
      <c r="M1158" s="13" t="str">
        <f t="shared" si="112"/>
        <v>1424742162.162</v>
      </c>
      <c r="N1158" s="12">
        <f t="shared" si="113"/>
        <v>42059.071321319439</v>
      </c>
      <c r="O1158" t="b">
        <v>0</v>
      </c>
      <c r="P1158">
        <v>0</v>
      </c>
      <c r="Q1158" t="b">
        <v>0</v>
      </c>
      <c r="R1158" t="s">
        <v>8284</v>
      </c>
      <c r="S1158" s="5">
        <f t="shared" si="108"/>
        <v>0</v>
      </c>
      <c r="T1158" s="6" t="e">
        <f t="shared" si="109"/>
        <v>#DIV/0!</v>
      </c>
      <c r="U1158" t="s">
        <v>8343</v>
      </c>
      <c r="V1158" t="s">
        <v>8344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v>1412607880</v>
      </c>
      <c r="K1159" s="13" t="str">
        <f t="shared" si="110"/>
        <v>1412607880.880</v>
      </c>
      <c r="L1159" s="12">
        <f t="shared" si="111"/>
        <v>41918.628250925925</v>
      </c>
      <c r="M1159" s="13" t="str">
        <f t="shared" si="112"/>
        <v>1417795480.480</v>
      </c>
      <c r="N1159" s="12">
        <f t="shared" si="113"/>
        <v>41978.669912962963</v>
      </c>
      <c r="O1159" t="b">
        <v>0</v>
      </c>
      <c r="P1159">
        <v>3</v>
      </c>
      <c r="Q1159" t="b">
        <v>0</v>
      </c>
      <c r="R1159" t="s">
        <v>8284</v>
      </c>
      <c r="S1159" s="5">
        <f t="shared" si="108"/>
        <v>1.5100000000000001E-2</v>
      </c>
      <c r="T1159" s="6">
        <f t="shared" si="109"/>
        <v>50.333333333333336</v>
      </c>
      <c r="U1159" t="s">
        <v>8343</v>
      </c>
      <c r="V1159" t="s">
        <v>8344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v>1415499128</v>
      </c>
      <c r="K1160" s="13" t="str">
        <f t="shared" si="110"/>
        <v>1415499128.128</v>
      </c>
      <c r="L1160" s="12">
        <f t="shared" si="111"/>
        <v>41952.091760740739</v>
      </c>
      <c r="M1160" s="13" t="str">
        <f t="shared" si="112"/>
        <v>1418091128.128</v>
      </c>
      <c r="N1160" s="12">
        <f t="shared" si="113"/>
        <v>41982.091760740746</v>
      </c>
      <c r="O1160" t="b">
        <v>0</v>
      </c>
      <c r="P1160">
        <v>3</v>
      </c>
      <c r="Q1160" t="b">
        <v>0</v>
      </c>
      <c r="R1160" t="s">
        <v>8284</v>
      </c>
      <c r="S1160" s="5">
        <f t="shared" si="108"/>
        <v>4.6666666666666671E-3</v>
      </c>
      <c r="T1160" s="6">
        <f t="shared" si="109"/>
        <v>11.666666666666666</v>
      </c>
      <c r="U1160" t="s">
        <v>8343</v>
      </c>
      <c r="V1160" t="s">
        <v>8344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v>1433006765</v>
      </c>
      <c r="K1161" s="13" t="str">
        <f t="shared" si="110"/>
        <v>1433006765.765</v>
      </c>
      <c r="L1161" s="12">
        <f t="shared" si="111"/>
        <v>42154.726455613432</v>
      </c>
      <c r="M1161" s="13" t="str">
        <f t="shared" si="112"/>
        <v>1435679100.100</v>
      </c>
      <c r="N1161" s="12">
        <f t="shared" si="113"/>
        <v>42185.656251157401</v>
      </c>
      <c r="O1161" t="b">
        <v>0</v>
      </c>
      <c r="P1161">
        <v>0</v>
      </c>
      <c r="Q1161" t="b">
        <v>0</v>
      </c>
      <c r="R1161" t="s">
        <v>8284</v>
      </c>
      <c r="S1161" s="5">
        <f t="shared" si="108"/>
        <v>0</v>
      </c>
      <c r="T1161" s="6" t="e">
        <f t="shared" si="109"/>
        <v>#DIV/0!</v>
      </c>
      <c r="U1161" t="s">
        <v>8343</v>
      </c>
      <c r="V1161" t="s">
        <v>8344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v>1424922186</v>
      </c>
      <c r="K1162" s="13" t="str">
        <f t="shared" si="110"/>
        <v>1424922186.186</v>
      </c>
      <c r="L1162" s="12">
        <f t="shared" si="111"/>
        <v>42061.154932708334</v>
      </c>
      <c r="M1162" s="13" t="str">
        <f t="shared" si="112"/>
        <v>1427510586.586</v>
      </c>
      <c r="N1162" s="12">
        <f t="shared" si="113"/>
        <v>42091.113270671296</v>
      </c>
      <c r="O1162" t="b">
        <v>0</v>
      </c>
      <c r="P1162">
        <v>19</v>
      </c>
      <c r="Q1162" t="b">
        <v>0</v>
      </c>
      <c r="R1162" t="s">
        <v>8284</v>
      </c>
      <c r="S1162" s="5">
        <f t="shared" si="108"/>
        <v>3.85E-2</v>
      </c>
      <c r="T1162" s="6">
        <f t="shared" si="109"/>
        <v>60.789473684210527</v>
      </c>
      <c r="U1162" t="s">
        <v>8343</v>
      </c>
      <c r="V1162" t="s">
        <v>8344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v>1430233589</v>
      </c>
      <c r="K1163" s="13" t="str">
        <f t="shared" si="110"/>
        <v>1430233589.589</v>
      </c>
      <c r="L1163" s="12">
        <f t="shared" si="111"/>
        <v>42122.629509131948</v>
      </c>
      <c r="M1163" s="13" t="str">
        <f t="shared" si="112"/>
        <v>1432047989.989</v>
      </c>
      <c r="N1163" s="12">
        <f t="shared" si="113"/>
        <v>42143.629513761574</v>
      </c>
      <c r="O1163" t="b">
        <v>0</v>
      </c>
      <c r="P1163">
        <v>0</v>
      </c>
      <c r="Q1163" t="b">
        <v>0</v>
      </c>
      <c r="R1163" t="s">
        <v>8284</v>
      </c>
      <c r="S1163" s="5">
        <f t="shared" si="108"/>
        <v>0</v>
      </c>
      <c r="T1163" s="6" t="e">
        <f t="shared" si="109"/>
        <v>#DIV/0!</v>
      </c>
      <c r="U1163" t="s">
        <v>8343</v>
      </c>
      <c r="V1163" t="s">
        <v>8344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v>1408983864</v>
      </c>
      <c r="K1164" s="13" t="str">
        <f t="shared" si="110"/>
        <v>1408983864.864</v>
      </c>
      <c r="L1164" s="12">
        <f t="shared" si="111"/>
        <v>41876.683621111108</v>
      </c>
      <c r="M1164" s="13" t="str">
        <f t="shared" si="112"/>
        <v>1411662264.264</v>
      </c>
      <c r="N1164" s="12">
        <f t="shared" si="113"/>
        <v>41907.683614166664</v>
      </c>
      <c r="O1164" t="b">
        <v>0</v>
      </c>
      <c r="P1164">
        <v>2</v>
      </c>
      <c r="Q1164" t="b">
        <v>0</v>
      </c>
      <c r="R1164" t="s">
        <v>8284</v>
      </c>
      <c r="S1164" s="5">
        <f t="shared" si="108"/>
        <v>5.8333333333333338E-4</v>
      </c>
      <c r="T1164" s="6">
        <f t="shared" si="109"/>
        <v>17.5</v>
      </c>
      <c r="U1164" t="s">
        <v>8343</v>
      </c>
      <c r="V1164" t="s">
        <v>8344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v>1405012920</v>
      </c>
      <c r="K1165" s="13" t="str">
        <f t="shared" si="110"/>
        <v>1405012920.920</v>
      </c>
      <c r="L1165" s="12">
        <f t="shared" si="111"/>
        <v>41830.723621759258</v>
      </c>
      <c r="M1165" s="13" t="str">
        <f t="shared" si="112"/>
        <v>1407604920.920</v>
      </c>
      <c r="N1165" s="12">
        <f t="shared" si="113"/>
        <v>41860.723621759258</v>
      </c>
      <c r="O1165" t="b">
        <v>0</v>
      </c>
      <c r="P1165">
        <v>0</v>
      </c>
      <c r="Q1165" t="b">
        <v>0</v>
      </c>
      <c r="R1165" t="s">
        <v>8284</v>
      </c>
      <c r="S1165" s="5">
        <f t="shared" si="108"/>
        <v>0</v>
      </c>
      <c r="T1165" s="6" t="e">
        <f t="shared" si="109"/>
        <v>#DIV/0!</v>
      </c>
      <c r="U1165" t="s">
        <v>8343</v>
      </c>
      <c r="V1165" t="s">
        <v>8344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v>1463678582</v>
      </c>
      <c r="K1166" s="13" t="str">
        <f t="shared" si="110"/>
        <v>1463678582.582</v>
      </c>
      <c r="L1166" s="12">
        <f t="shared" si="111"/>
        <v>42509.724335439816</v>
      </c>
      <c r="M1166" s="13" t="str">
        <f t="shared" si="112"/>
        <v>1466270582.582</v>
      </c>
      <c r="N1166" s="12">
        <f t="shared" si="113"/>
        <v>42539.724335439816</v>
      </c>
      <c r="O1166" t="b">
        <v>0</v>
      </c>
      <c r="P1166">
        <v>0</v>
      </c>
      <c r="Q1166" t="b">
        <v>0</v>
      </c>
      <c r="R1166" t="s">
        <v>8284</v>
      </c>
      <c r="S1166" s="5">
        <f t="shared" si="108"/>
        <v>0</v>
      </c>
      <c r="T1166" s="6" t="e">
        <f t="shared" si="109"/>
        <v>#DIV/0!</v>
      </c>
      <c r="U1166" t="s">
        <v>8343</v>
      </c>
      <c r="V1166" t="s">
        <v>8344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v>1401685730</v>
      </c>
      <c r="K1167" s="13" t="str">
        <f t="shared" si="110"/>
        <v>1401685730.730</v>
      </c>
      <c r="L1167" s="12">
        <f t="shared" si="111"/>
        <v>41792.214476041663</v>
      </c>
      <c r="M1167" s="13" t="str">
        <f t="shared" si="112"/>
        <v>1404623330.330</v>
      </c>
      <c r="N1167" s="12">
        <f t="shared" si="113"/>
        <v>41826.214471412037</v>
      </c>
      <c r="O1167" t="b">
        <v>0</v>
      </c>
      <c r="P1167">
        <v>25</v>
      </c>
      <c r="Q1167" t="b">
        <v>0</v>
      </c>
      <c r="R1167" t="s">
        <v>8284</v>
      </c>
      <c r="S1167" s="5">
        <f t="shared" si="108"/>
        <v>0.20705000000000001</v>
      </c>
      <c r="T1167" s="6">
        <f t="shared" si="109"/>
        <v>82.82</v>
      </c>
      <c r="U1167" t="s">
        <v>8343</v>
      </c>
      <c r="V1167" t="s">
        <v>8344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v>1432640342</v>
      </c>
      <c r="K1168" s="13" t="str">
        <f t="shared" si="110"/>
        <v>1432640342.342</v>
      </c>
      <c r="L1168" s="12">
        <f t="shared" si="111"/>
        <v>42150.485443773148</v>
      </c>
      <c r="M1168" s="13" t="str">
        <f t="shared" si="112"/>
        <v>1435291200.200</v>
      </c>
      <c r="N1168" s="12">
        <f t="shared" si="113"/>
        <v>42181.166668981481</v>
      </c>
      <c r="O1168" t="b">
        <v>0</v>
      </c>
      <c r="P1168">
        <v>8</v>
      </c>
      <c r="Q1168" t="b">
        <v>0</v>
      </c>
      <c r="R1168" t="s">
        <v>8284</v>
      </c>
      <c r="S1168" s="5">
        <f t="shared" si="108"/>
        <v>0.19139999999999999</v>
      </c>
      <c r="T1168" s="6">
        <f t="shared" si="109"/>
        <v>358.875</v>
      </c>
      <c r="U1168" t="s">
        <v>8343</v>
      </c>
      <c r="V1168" t="s">
        <v>8344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v>1407865095</v>
      </c>
      <c r="K1169" s="13" t="str">
        <f t="shared" si="110"/>
        <v>1407865095.095</v>
      </c>
      <c r="L1169" s="12">
        <f t="shared" si="111"/>
        <v>41863.734896932874</v>
      </c>
      <c r="M1169" s="13" t="str">
        <f t="shared" si="112"/>
        <v>1410543495.495</v>
      </c>
      <c r="N1169" s="12">
        <f t="shared" si="113"/>
        <v>41894.7349015625</v>
      </c>
      <c r="O1169" t="b">
        <v>0</v>
      </c>
      <c r="P1169">
        <v>16</v>
      </c>
      <c r="Q1169" t="b">
        <v>0</v>
      </c>
      <c r="R1169" t="s">
        <v>8284</v>
      </c>
      <c r="S1169" s="5">
        <f t="shared" si="108"/>
        <v>1.6316666666666667E-2</v>
      </c>
      <c r="T1169" s="6">
        <f t="shared" si="109"/>
        <v>61.1875</v>
      </c>
      <c r="U1169" t="s">
        <v>8343</v>
      </c>
      <c r="V1169" t="s">
        <v>8344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v>1471915065</v>
      </c>
      <c r="K1170" s="13" t="str">
        <f t="shared" si="110"/>
        <v>1471915065.065</v>
      </c>
      <c r="L1170" s="12">
        <f t="shared" si="111"/>
        <v>42605.053993807873</v>
      </c>
      <c r="M1170" s="13" t="str">
        <f t="shared" si="112"/>
        <v>1474507065.065</v>
      </c>
      <c r="N1170" s="12">
        <f t="shared" si="113"/>
        <v>42635.053993807873</v>
      </c>
      <c r="O1170" t="b">
        <v>0</v>
      </c>
      <c r="P1170">
        <v>3</v>
      </c>
      <c r="Q1170" t="b">
        <v>0</v>
      </c>
      <c r="R1170" t="s">
        <v>8284</v>
      </c>
      <c r="S1170" s="5">
        <f t="shared" si="108"/>
        <v>5.6666666666666664E-2</v>
      </c>
      <c r="T1170" s="6">
        <f t="shared" si="109"/>
        <v>340</v>
      </c>
      <c r="U1170" t="s">
        <v>8343</v>
      </c>
      <c r="V1170" t="s">
        <v>8344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v>1422001763</v>
      </c>
      <c r="K1171" s="13" t="str">
        <f t="shared" si="110"/>
        <v>1422001763.763</v>
      </c>
      <c r="L1171" s="12">
        <f t="shared" si="111"/>
        <v>42027.353747256944</v>
      </c>
      <c r="M1171" s="13" t="str">
        <f t="shared" si="112"/>
        <v>1424593763.763</v>
      </c>
      <c r="N1171" s="12">
        <f t="shared" si="113"/>
        <v>42057.353747256944</v>
      </c>
      <c r="O1171" t="b">
        <v>0</v>
      </c>
      <c r="P1171">
        <v>3</v>
      </c>
      <c r="Q1171" t="b">
        <v>0</v>
      </c>
      <c r="R1171" t="s">
        <v>8284</v>
      </c>
      <c r="S1171" s="5">
        <f t="shared" si="108"/>
        <v>1.6999999999999999E-3</v>
      </c>
      <c r="T1171" s="6">
        <f t="shared" si="109"/>
        <v>5.666666666666667</v>
      </c>
      <c r="U1171" t="s">
        <v>8343</v>
      </c>
      <c r="V1171" t="s">
        <v>8344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v>1430429171</v>
      </c>
      <c r="K1172" s="13" t="str">
        <f t="shared" si="110"/>
        <v>1430429171.171</v>
      </c>
      <c r="L1172" s="12">
        <f t="shared" si="111"/>
        <v>42124.893184849541</v>
      </c>
      <c r="M1172" s="13" t="str">
        <f t="shared" si="112"/>
        <v>1433021171.171</v>
      </c>
      <c r="N1172" s="12">
        <f t="shared" si="113"/>
        <v>42154.893184849541</v>
      </c>
      <c r="O1172" t="b">
        <v>0</v>
      </c>
      <c r="P1172">
        <v>2</v>
      </c>
      <c r="Q1172" t="b">
        <v>0</v>
      </c>
      <c r="R1172" t="s">
        <v>8284</v>
      </c>
      <c r="S1172" s="5">
        <f t="shared" si="108"/>
        <v>4.0000000000000001E-3</v>
      </c>
      <c r="T1172" s="6">
        <f t="shared" si="109"/>
        <v>50</v>
      </c>
      <c r="U1172" t="s">
        <v>8343</v>
      </c>
      <c r="V1172" t="s">
        <v>8344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v>1414351127</v>
      </c>
      <c r="K1173" s="13" t="str">
        <f t="shared" si="110"/>
        <v>1414351127.127</v>
      </c>
      <c r="L1173" s="12">
        <f t="shared" si="111"/>
        <v>41938.804712118057</v>
      </c>
      <c r="M1173" s="13" t="str">
        <f t="shared" si="112"/>
        <v>1415909927.927</v>
      </c>
      <c r="N1173" s="12">
        <f t="shared" si="113"/>
        <v>41956.846388043981</v>
      </c>
      <c r="O1173" t="b">
        <v>0</v>
      </c>
      <c r="P1173">
        <v>1</v>
      </c>
      <c r="Q1173" t="b">
        <v>0</v>
      </c>
      <c r="R1173" t="s">
        <v>8284</v>
      </c>
      <c r="S1173" s="5">
        <f t="shared" si="108"/>
        <v>1E-3</v>
      </c>
      <c r="T1173" s="6">
        <f t="shared" si="109"/>
        <v>25</v>
      </c>
      <c r="U1173" t="s">
        <v>8343</v>
      </c>
      <c r="V1173" t="s">
        <v>8344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v>1405959752</v>
      </c>
      <c r="K1174" s="13" t="str">
        <f t="shared" si="110"/>
        <v>1405959752.752</v>
      </c>
      <c r="L1174" s="12">
        <f t="shared" si="111"/>
        <v>41841.682323518522</v>
      </c>
      <c r="M1174" s="13" t="str">
        <f t="shared" si="112"/>
        <v>1408551752.752</v>
      </c>
      <c r="N1174" s="12">
        <f t="shared" si="113"/>
        <v>41871.682323518522</v>
      </c>
      <c r="O1174" t="b">
        <v>0</v>
      </c>
      <c r="P1174">
        <v>0</v>
      </c>
      <c r="Q1174" t="b">
        <v>0</v>
      </c>
      <c r="R1174" t="s">
        <v>8284</v>
      </c>
      <c r="S1174" s="5">
        <f t="shared" si="108"/>
        <v>0</v>
      </c>
      <c r="T1174" s="6" t="e">
        <f t="shared" si="109"/>
        <v>#DIV/0!</v>
      </c>
      <c r="U1174" t="s">
        <v>8343</v>
      </c>
      <c r="V1174" t="s">
        <v>8344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v>1435552057</v>
      </c>
      <c r="K1175" s="13" t="str">
        <f t="shared" si="110"/>
        <v>1435552057.057</v>
      </c>
      <c r="L1175" s="12">
        <f t="shared" si="111"/>
        <v>42184.185845567132</v>
      </c>
      <c r="M1175" s="13" t="str">
        <f t="shared" si="112"/>
        <v>1438576057.057</v>
      </c>
      <c r="N1175" s="12">
        <f t="shared" si="113"/>
        <v>42219.185845567132</v>
      </c>
      <c r="O1175" t="b">
        <v>0</v>
      </c>
      <c r="P1175">
        <v>1</v>
      </c>
      <c r="Q1175" t="b">
        <v>0</v>
      </c>
      <c r="R1175" t="s">
        <v>8284</v>
      </c>
      <c r="S1175" s="5">
        <f t="shared" si="108"/>
        <v>2.4000000000000001E-4</v>
      </c>
      <c r="T1175" s="6">
        <f t="shared" si="109"/>
        <v>30</v>
      </c>
      <c r="U1175" t="s">
        <v>8343</v>
      </c>
      <c r="V1175" t="s">
        <v>8344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v>1460146327</v>
      </c>
      <c r="K1176" s="13" t="str">
        <f t="shared" si="110"/>
        <v>1460146327.327</v>
      </c>
      <c r="L1176" s="12">
        <f t="shared" si="111"/>
        <v>42468.84175146991</v>
      </c>
      <c r="M1176" s="13" t="str">
        <f t="shared" si="112"/>
        <v>1462738327.327</v>
      </c>
      <c r="N1176" s="12">
        <f t="shared" si="113"/>
        <v>42498.84175146991</v>
      </c>
      <c r="O1176" t="b">
        <v>0</v>
      </c>
      <c r="P1176">
        <v>19</v>
      </c>
      <c r="Q1176" t="b">
        <v>0</v>
      </c>
      <c r="R1176" t="s">
        <v>8284</v>
      </c>
      <c r="S1176" s="5">
        <f t="shared" si="108"/>
        <v>5.906666666666667E-2</v>
      </c>
      <c r="T1176" s="6">
        <f t="shared" si="109"/>
        <v>46.631578947368418</v>
      </c>
      <c r="U1176" t="s">
        <v>8343</v>
      </c>
      <c r="V1176" t="s">
        <v>8344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v>1434389339</v>
      </c>
      <c r="K1177" s="13" t="str">
        <f t="shared" si="110"/>
        <v>1434389339.339</v>
      </c>
      <c r="L1177" s="12">
        <f t="shared" si="111"/>
        <v>42170.728464571759</v>
      </c>
      <c r="M1177" s="13" t="str">
        <f t="shared" si="112"/>
        <v>1436981339.339</v>
      </c>
      <c r="N1177" s="12">
        <f t="shared" si="113"/>
        <v>42200.728464571759</v>
      </c>
      <c r="O1177" t="b">
        <v>0</v>
      </c>
      <c r="P1177">
        <v>9</v>
      </c>
      <c r="Q1177" t="b">
        <v>0</v>
      </c>
      <c r="R1177" t="s">
        <v>8284</v>
      </c>
      <c r="S1177" s="5">
        <f t="shared" si="108"/>
        <v>2.9250000000000002E-2</v>
      </c>
      <c r="T1177" s="6">
        <f t="shared" si="109"/>
        <v>65</v>
      </c>
      <c r="U1177" t="s">
        <v>8343</v>
      </c>
      <c r="V1177" t="s">
        <v>8344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v>1484094498</v>
      </c>
      <c r="K1178" s="13" t="str">
        <f t="shared" si="110"/>
        <v>1484094498.498</v>
      </c>
      <c r="L1178" s="12">
        <f t="shared" si="111"/>
        <v>42746.019658541671</v>
      </c>
      <c r="M1178" s="13" t="str">
        <f t="shared" si="112"/>
        <v>1488805200.200</v>
      </c>
      <c r="N1178" s="12">
        <f t="shared" si="113"/>
        <v>42800.541668981481</v>
      </c>
      <c r="O1178" t="b">
        <v>0</v>
      </c>
      <c r="P1178">
        <v>1</v>
      </c>
      <c r="Q1178" t="b">
        <v>0</v>
      </c>
      <c r="R1178" t="s">
        <v>8284</v>
      </c>
      <c r="S1178" s="5">
        <f t="shared" si="108"/>
        <v>5.7142857142857142E-5</v>
      </c>
      <c r="T1178" s="6">
        <f t="shared" si="109"/>
        <v>10</v>
      </c>
      <c r="U1178" t="s">
        <v>8343</v>
      </c>
      <c r="V1178" t="s">
        <v>8344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v>1410796296</v>
      </c>
      <c r="K1179" s="13" t="str">
        <f t="shared" si="110"/>
        <v>1410796296.296</v>
      </c>
      <c r="L1179" s="12">
        <f t="shared" si="111"/>
        <v>41897.660836759256</v>
      </c>
      <c r="M1179" s="13" t="str">
        <f t="shared" si="112"/>
        <v>1413388296.296</v>
      </c>
      <c r="N1179" s="12">
        <f t="shared" si="113"/>
        <v>41927.660836759256</v>
      </c>
      <c r="O1179" t="b">
        <v>0</v>
      </c>
      <c r="P1179">
        <v>0</v>
      </c>
      <c r="Q1179" t="b">
        <v>0</v>
      </c>
      <c r="R1179" t="s">
        <v>8284</v>
      </c>
      <c r="S1179" s="5">
        <f t="shared" si="108"/>
        <v>0</v>
      </c>
      <c r="T1179" s="6" t="e">
        <f t="shared" si="109"/>
        <v>#DIV/0!</v>
      </c>
      <c r="U1179" t="s">
        <v>8343</v>
      </c>
      <c r="V1179" t="s">
        <v>8344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v>1405633452</v>
      </c>
      <c r="K1180" s="13" t="str">
        <f t="shared" si="110"/>
        <v>1405633452.452</v>
      </c>
      <c r="L1180" s="12">
        <f t="shared" si="111"/>
        <v>41837.905699675925</v>
      </c>
      <c r="M1180" s="13" t="str">
        <f t="shared" si="112"/>
        <v>1408225452.452</v>
      </c>
      <c r="N1180" s="12">
        <f t="shared" si="113"/>
        <v>41867.905699675925</v>
      </c>
      <c r="O1180" t="b">
        <v>0</v>
      </c>
      <c r="P1180">
        <v>1</v>
      </c>
      <c r="Q1180" t="b">
        <v>0</v>
      </c>
      <c r="R1180" t="s">
        <v>8284</v>
      </c>
      <c r="S1180" s="5">
        <f t="shared" si="108"/>
        <v>6.666666666666667E-5</v>
      </c>
      <c r="T1180" s="6">
        <f t="shared" si="109"/>
        <v>5</v>
      </c>
      <c r="U1180" t="s">
        <v>8343</v>
      </c>
      <c r="V1180" t="s">
        <v>8344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v>1443460627</v>
      </c>
      <c r="K1181" s="13" t="str">
        <f t="shared" si="110"/>
        <v>1443460627.627</v>
      </c>
      <c r="L1181" s="12">
        <f t="shared" si="111"/>
        <v>42275.720227164355</v>
      </c>
      <c r="M1181" s="13" t="str">
        <f t="shared" si="112"/>
        <v>1446052627.627</v>
      </c>
      <c r="N1181" s="12">
        <f t="shared" si="113"/>
        <v>42305.720227164355</v>
      </c>
      <c r="O1181" t="b">
        <v>0</v>
      </c>
      <c r="P1181">
        <v>5</v>
      </c>
      <c r="Q1181" t="b">
        <v>0</v>
      </c>
      <c r="R1181" t="s">
        <v>8284</v>
      </c>
      <c r="S1181" s="5">
        <f t="shared" si="108"/>
        <v>5.3333333333333337E-2</v>
      </c>
      <c r="T1181" s="6">
        <f t="shared" si="109"/>
        <v>640</v>
      </c>
      <c r="U1181" t="s">
        <v>8343</v>
      </c>
      <c r="V1181" t="s">
        <v>8344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v>1400786514</v>
      </c>
      <c r="K1182" s="13" t="str">
        <f t="shared" si="110"/>
        <v>1400786514.514</v>
      </c>
      <c r="L1182" s="12">
        <f t="shared" si="111"/>
        <v>41781.806880949072</v>
      </c>
      <c r="M1182" s="13" t="str">
        <f t="shared" si="112"/>
        <v>1403983314.314</v>
      </c>
      <c r="N1182" s="12">
        <f t="shared" si="113"/>
        <v>41818.806878634256</v>
      </c>
      <c r="O1182" t="b">
        <v>0</v>
      </c>
      <c r="P1182">
        <v>85</v>
      </c>
      <c r="Q1182" t="b">
        <v>0</v>
      </c>
      <c r="R1182" t="s">
        <v>8284</v>
      </c>
      <c r="S1182" s="5">
        <f t="shared" si="108"/>
        <v>0.11749999999999999</v>
      </c>
      <c r="T1182" s="6">
        <f t="shared" si="109"/>
        <v>69.117647058823536</v>
      </c>
      <c r="U1182" t="s">
        <v>8343</v>
      </c>
      <c r="V1182" t="s">
        <v>8344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v>1422605321</v>
      </c>
      <c r="K1183" s="13" t="str">
        <f t="shared" si="110"/>
        <v>1422605321.321</v>
      </c>
      <c r="L1183" s="12">
        <f t="shared" si="111"/>
        <v>42034.339367141205</v>
      </c>
      <c r="M1183" s="13" t="str">
        <f t="shared" si="112"/>
        <v>1425197321.321</v>
      </c>
      <c r="N1183" s="12">
        <f t="shared" si="113"/>
        <v>42064.339367141205</v>
      </c>
      <c r="O1183" t="b">
        <v>0</v>
      </c>
      <c r="P1183">
        <v>3</v>
      </c>
      <c r="Q1183" t="b">
        <v>0</v>
      </c>
      <c r="R1183" t="s">
        <v>8284</v>
      </c>
      <c r="S1183" s="5">
        <f t="shared" si="108"/>
        <v>8.0000000000000007E-5</v>
      </c>
      <c r="T1183" s="6">
        <f t="shared" si="109"/>
        <v>1.3333333333333333</v>
      </c>
      <c r="U1183" t="s">
        <v>8343</v>
      </c>
      <c r="V1183" t="s">
        <v>8344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v>1482609088</v>
      </c>
      <c r="K1184" s="13" t="str">
        <f t="shared" si="110"/>
        <v>1482609088.088</v>
      </c>
      <c r="L1184" s="12">
        <f t="shared" si="111"/>
        <v>42728.827408425932</v>
      </c>
      <c r="M1184" s="13" t="str">
        <f t="shared" si="112"/>
        <v>1484239320.320</v>
      </c>
      <c r="N1184" s="12">
        <f t="shared" si="113"/>
        <v>42747.695837037034</v>
      </c>
      <c r="O1184" t="b">
        <v>0</v>
      </c>
      <c r="P1184">
        <v>4</v>
      </c>
      <c r="Q1184" t="b">
        <v>0</v>
      </c>
      <c r="R1184" t="s">
        <v>8284</v>
      </c>
      <c r="S1184" s="5">
        <f t="shared" si="108"/>
        <v>4.2000000000000003E-2</v>
      </c>
      <c r="T1184" s="6">
        <f t="shared" si="109"/>
        <v>10.5</v>
      </c>
      <c r="U1184" t="s">
        <v>8343</v>
      </c>
      <c r="V1184" t="s">
        <v>8344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v>1476391223</v>
      </c>
      <c r="K1185" s="13" t="str">
        <f t="shared" si="110"/>
        <v>1476391223.223</v>
      </c>
      <c r="L1185" s="12">
        <f t="shared" si="111"/>
        <v>42656.861379895832</v>
      </c>
      <c r="M1185" s="13" t="str">
        <f t="shared" si="112"/>
        <v>1478059140.140</v>
      </c>
      <c r="N1185" s="12">
        <f t="shared" si="113"/>
        <v>42676.165973842595</v>
      </c>
      <c r="O1185" t="b">
        <v>0</v>
      </c>
      <c r="P1185">
        <v>3</v>
      </c>
      <c r="Q1185" t="b">
        <v>0</v>
      </c>
      <c r="R1185" t="s">
        <v>8284</v>
      </c>
      <c r="S1185" s="5">
        <f t="shared" si="108"/>
        <v>0.04</v>
      </c>
      <c r="T1185" s="6">
        <f t="shared" si="109"/>
        <v>33.333333333333336</v>
      </c>
      <c r="U1185" t="s">
        <v>8343</v>
      </c>
      <c r="V1185" t="s">
        <v>8344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v>1483712611</v>
      </c>
      <c r="K1186" s="13" t="str">
        <f t="shared" si="110"/>
        <v>1483712611.611</v>
      </c>
      <c r="L1186" s="12">
        <f t="shared" si="111"/>
        <v>42741.59967142361</v>
      </c>
      <c r="M1186" s="13" t="str">
        <f t="shared" si="112"/>
        <v>1486391011.011</v>
      </c>
      <c r="N1186" s="12">
        <f t="shared" si="113"/>
        <v>42772.599664479167</v>
      </c>
      <c r="O1186" t="b">
        <v>0</v>
      </c>
      <c r="P1186">
        <v>375</v>
      </c>
      <c r="Q1186" t="b">
        <v>1</v>
      </c>
      <c r="R1186" t="s">
        <v>8285</v>
      </c>
      <c r="S1186" s="5">
        <f t="shared" si="108"/>
        <v>1.0493636363636363</v>
      </c>
      <c r="T1186" s="6">
        <f t="shared" si="109"/>
        <v>61.562666666666665</v>
      </c>
      <c r="U1186" t="s">
        <v>8345</v>
      </c>
      <c r="V1186" t="s">
        <v>8346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v>1430945149</v>
      </c>
      <c r="K1187" s="13" t="str">
        <f t="shared" si="110"/>
        <v>1430945149.149</v>
      </c>
      <c r="L1187" s="12">
        <f t="shared" si="111"/>
        <v>42130.8651521875</v>
      </c>
      <c r="M1187" s="13" t="str">
        <f t="shared" si="112"/>
        <v>1433736000.000</v>
      </c>
      <c r="N1187" s="12">
        <f t="shared" si="113"/>
        <v>42163.166666666672</v>
      </c>
      <c r="O1187" t="b">
        <v>0</v>
      </c>
      <c r="P1187">
        <v>111</v>
      </c>
      <c r="Q1187" t="b">
        <v>1</v>
      </c>
      <c r="R1187" t="s">
        <v>8285</v>
      </c>
      <c r="S1187" s="5">
        <f t="shared" si="108"/>
        <v>1.0544</v>
      </c>
      <c r="T1187" s="6">
        <f t="shared" si="109"/>
        <v>118.73873873873873</v>
      </c>
      <c r="U1187" t="s">
        <v>8345</v>
      </c>
      <c r="V1187" t="s">
        <v>8346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v>1430340195</v>
      </c>
      <c r="K1188" s="13" t="str">
        <f t="shared" si="110"/>
        <v>1430340195.195</v>
      </c>
      <c r="L1188" s="12">
        <f t="shared" si="111"/>
        <v>42123.863370312494</v>
      </c>
      <c r="M1188" s="13" t="str">
        <f t="shared" si="112"/>
        <v>1433198520.520</v>
      </c>
      <c r="N1188" s="12">
        <f t="shared" si="113"/>
        <v>42156.945839351858</v>
      </c>
      <c r="O1188" t="b">
        <v>0</v>
      </c>
      <c r="P1188">
        <v>123</v>
      </c>
      <c r="Q1188" t="b">
        <v>1</v>
      </c>
      <c r="R1188" t="s">
        <v>8285</v>
      </c>
      <c r="S1188" s="5">
        <f t="shared" si="108"/>
        <v>1.0673333333333332</v>
      </c>
      <c r="T1188" s="6">
        <f t="shared" si="109"/>
        <v>65.081300813008127</v>
      </c>
      <c r="U1188" t="s">
        <v>8345</v>
      </c>
      <c r="V1188" t="s">
        <v>8346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v>1429133323</v>
      </c>
      <c r="K1189" s="13" t="str">
        <f t="shared" si="110"/>
        <v>1429133323.323</v>
      </c>
      <c r="L1189" s="12">
        <f t="shared" si="111"/>
        <v>42109.894945868058</v>
      </c>
      <c r="M1189" s="13" t="str">
        <f t="shared" si="112"/>
        <v>1431885600.600</v>
      </c>
      <c r="N1189" s="12">
        <f t="shared" si="113"/>
        <v>42141.750006944443</v>
      </c>
      <c r="O1189" t="b">
        <v>0</v>
      </c>
      <c r="P1189">
        <v>70</v>
      </c>
      <c r="Q1189" t="b">
        <v>1</v>
      </c>
      <c r="R1189" t="s">
        <v>8285</v>
      </c>
      <c r="S1189" s="5">
        <f t="shared" si="108"/>
        <v>1.0412571428571429</v>
      </c>
      <c r="T1189" s="6">
        <f t="shared" si="109"/>
        <v>130.15714285714284</v>
      </c>
      <c r="U1189" t="s">
        <v>8345</v>
      </c>
      <c r="V1189" t="s">
        <v>8346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v>1481129340</v>
      </c>
      <c r="K1190" s="13" t="str">
        <f t="shared" si="110"/>
        <v>1481129340.340</v>
      </c>
      <c r="L1190" s="12">
        <f t="shared" si="111"/>
        <v>42711.700698379631</v>
      </c>
      <c r="M1190" s="13" t="str">
        <f t="shared" si="112"/>
        <v>1482943740.740</v>
      </c>
      <c r="N1190" s="12">
        <f t="shared" si="113"/>
        <v>42732.700703009265</v>
      </c>
      <c r="O1190" t="b">
        <v>0</v>
      </c>
      <c r="P1190">
        <v>85</v>
      </c>
      <c r="Q1190" t="b">
        <v>1</v>
      </c>
      <c r="R1190" t="s">
        <v>8285</v>
      </c>
      <c r="S1190" s="5">
        <f t="shared" si="108"/>
        <v>1.6054999999999999</v>
      </c>
      <c r="T1190" s="6">
        <f t="shared" si="109"/>
        <v>37.776470588235291</v>
      </c>
      <c r="U1190" t="s">
        <v>8345</v>
      </c>
      <c r="V1190" t="s">
        <v>8346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v>1465428595</v>
      </c>
      <c r="K1191" s="13" t="str">
        <f t="shared" si="110"/>
        <v>1465428595.595</v>
      </c>
      <c r="L1191" s="12">
        <f t="shared" si="111"/>
        <v>42529.979115682872</v>
      </c>
      <c r="M1191" s="13" t="str">
        <f t="shared" si="112"/>
        <v>1467242995.995</v>
      </c>
      <c r="N1191" s="12">
        <f t="shared" si="113"/>
        <v>42550.979120312499</v>
      </c>
      <c r="O1191" t="b">
        <v>0</v>
      </c>
      <c r="P1191">
        <v>86</v>
      </c>
      <c r="Q1191" t="b">
        <v>1</v>
      </c>
      <c r="R1191" t="s">
        <v>8285</v>
      </c>
      <c r="S1191" s="5">
        <f t="shared" si="108"/>
        <v>1.0777777777777777</v>
      </c>
      <c r="T1191" s="6">
        <f t="shared" si="109"/>
        <v>112.79069767441861</v>
      </c>
      <c r="U1191" t="s">
        <v>8345</v>
      </c>
      <c r="V1191" t="s">
        <v>8346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v>1406908725</v>
      </c>
      <c r="K1192" s="13" t="str">
        <f t="shared" si="110"/>
        <v>1406908725.725</v>
      </c>
      <c r="L1192" s="12">
        <f t="shared" si="111"/>
        <v>41852.665807002311</v>
      </c>
      <c r="M1192" s="13" t="str">
        <f t="shared" si="112"/>
        <v>1409500725.725</v>
      </c>
      <c r="N1192" s="12">
        <f t="shared" si="113"/>
        <v>41882.665807002311</v>
      </c>
      <c r="O1192" t="b">
        <v>0</v>
      </c>
      <c r="P1192">
        <v>13</v>
      </c>
      <c r="Q1192" t="b">
        <v>1</v>
      </c>
      <c r="R1192" t="s">
        <v>8285</v>
      </c>
      <c r="S1192" s="5">
        <f t="shared" si="108"/>
        <v>1.35</v>
      </c>
      <c r="T1192" s="6">
        <f t="shared" si="109"/>
        <v>51.92307692307692</v>
      </c>
      <c r="U1192" t="s">
        <v>8345</v>
      </c>
      <c r="V1192" t="s">
        <v>8346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v>1455892160</v>
      </c>
      <c r="K1193" s="13" t="str">
        <f t="shared" si="110"/>
        <v>1455892160.160</v>
      </c>
      <c r="L1193" s="12">
        <f t="shared" si="111"/>
        <v>42419.603705555557</v>
      </c>
      <c r="M1193" s="13" t="str">
        <f t="shared" si="112"/>
        <v>1458480560.560</v>
      </c>
      <c r="N1193" s="12">
        <f t="shared" si="113"/>
        <v>42449.562043518519</v>
      </c>
      <c r="O1193" t="b">
        <v>0</v>
      </c>
      <c r="P1193">
        <v>33</v>
      </c>
      <c r="Q1193" t="b">
        <v>1</v>
      </c>
      <c r="R1193" t="s">
        <v>8285</v>
      </c>
      <c r="S1193" s="5">
        <f t="shared" si="108"/>
        <v>1.0907407407407408</v>
      </c>
      <c r="T1193" s="6">
        <f t="shared" si="109"/>
        <v>89.242424242424249</v>
      </c>
      <c r="U1193" t="s">
        <v>8345</v>
      </c>
      <c r="V1193" t="s">
        <v>8346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v>1484222978</v>
      </c>
      <c r="K1194" s="13" t="str">
        <f t="shared" si="110"/>
        <v>1484222978.978</v>
      </c>
      <c r="L1194" s="12">
        <f t="shared" si="111"/>
        <v>42747.506701134262</v>
      </c>
      <c r="M1194" s="13" t="str">
        <f t="shared" si="112"/>
        <v>1486814978.978</v>
      </c>
      <c r="N1194" s="12">
        <f t="shared" si="113"/>
        <v>42777.506701134262</v>
      </c>
      <c r="O1194" t="b">
        <v>0</v>
      </c>
      <c r="P1194">
        <v>15</v>
      </c>
      <c r="Q1194" t="b">
        <v>1</v>
      </c>
      <c r="R1194" t="s">
        <v>8285</v>
      </c>
      <c r="S1194" s="5">
        <f t="shared" si="108"/>
        <v>2.9</v>
      </c>
      <c r="T1194" s="6">
        <f t="shared" si="109"/>
        <v>19.333333333333332</v>
      </c>
      <c r="U1194" t="s">
        <v>8345</v>
      </c>
      <c r="V1194" t="s">
        <v>8346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v>1455043053</v>
      </c>
      <c r="K1195" s="13" t="str">
        <f t="shared" si="110"/>
        <v>1455043053.053</v>
      </c>
      <c r="L1195" s="12">
        <f t="shared" si="111"/>
        <v>42409.776077002316</v>
      </c>
      <c r="M1195" s="13" t="str">
        <f t="shared" si="112"/>
        <v>1460223453.453</v>
      </c>
      <c r="N1195" s="12">
        <f t="shared" si="113"/>
        <v>42469.734414965278</v>
      </c>
      <c r="O1195" t="b">
        <v>0</v>
      </c>
      <c r="P1195">
        <v>273</v>
      </c>
      <c r="Q1195" t="b">
        <v>1</v>
      </c>
      <c r="R1195" t="s">
        <v>8285</v>
      </c>
      <c r="S1195" s="5">
        <f t="shared" si="108"/>
        <v>1.0395714285714286</v>
      </c>
      <c r="T1195" s="6">
        <f t="shared" si="109"/>
        <v>79.967032967032964</v>
      </c>
      <c r="U1195" t="s">
        <v>8345</v>
      </c>
      <c r="V1195" t="s">
        <v>8346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v>1425901379</v>
      </c>
      <c r="K1196" s="13" t="str">
        <f t="shared" si="110"/>
        <v>1425901379.379</v>
      </c>
      <c r="L1196" s="12">
        <f t="shared" si="111"/>
        <v>42072.488187256939</v>
      </c>
      <c r="M1196" s="13" t="str">
        <f t="shared" si="112"/>
        <v>1428493379.379</v>
      </c>
      <c r="N1196" s="12">
        <f t="shared" si="113"/>
        <v>42102.488187256939</v>
      </c>
      <c r="O1196" t="b">
        <v>0</v>
      </c>
      <c r="P1196">
        <v>714</v>
      </c>
      <c r="Q1196" t="b">
        <v>1</v>
      </c>
      <c r="R1196" t="s">
        <v>8285</v>
      </c>
      <c r="S1196" s="5">
        <f t="shared" si="108"/>
        <v>3.2223999999999999</v>
      </c>
      <c r="T1196" s="6">
        <f t="shared" si="109"/>
        <v>56.414565826330531</v>
      </c>
      <c r="U1196" t="s">
        <v>8345</v>
      </c>
      <c r="V1196" t="s">
        <v>8346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v>1445415653</v>
      </c>
      <c r="K1197" s="13" t="str">
        <f t="shared" si="110"/>
        <v>1445415653.653</v>
      </c>
      <c r="L1197" s="12">
        <f t="shared" si="111"/>
        <v>42298.347843206022</v>
      </c>
      <c r="M1197" s="13" t="str">
        <f t="shared" si="112"/>
        <v>1450602000.000</v>
      </c>
      <c r="N1197" s="12">
        <f t="shared" si="113"/>
        <v>42358.375</v>
      </c>
      <c r="O1197" t="b">
        <v>0</v>
      </c>
      <c r="P1197">
        <v>170</v>
      </c>
      <c r="Q1197" t="b">
        <v>1</v>
      </c>
      <c r="R1197" t="s">
        <v>8285</v>
      </c>
      <c r="S1197" s="5">
        <f t="shared" si="108"/>
        <v>1.35</v>
      </c>
      <c r="T1197" s="6">
        <f t="shared" si="109"/>
        <v>79.411764705882348</v>
      </c>
      <c r="U1197" t="s">
        <v>8345</v>
      </c>
      <c r="V1197" t="s">
        <v>8346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v>1447875539</v>
      </c>
      <c r="K1198" s="13" t="str">
        <f t="shared" si="110"/>
        <v>1447875539.539</v>
      </c>
      <c r="L1198" s="12">
        <f t="shared" si="111"/>
        <v>42326.818744664357</v>
      </c>
      <c r="M1198" s="13" t="str">
        <f t="shared" si="112"/>
        <v>1450467539.539</v>
      </c>
      <c r="N1198" s="12">
        <f t="shared" si="113"/>
        <v>42356.818744664357</v>
      </c>
      <c r="O1198" t="b">
        <v>0</v>
      </c>
      <c r="P1198">
        <v>512</v>
      </c>
      <c r="Q1198" t="b">
        <v>1</v>
      </c>
      <c r="R1198" t="s">
        <v>8285</v>
      </c>
      <c r="S1198" s="5">
        <f t="shared" si="108"/>
        <v>2.6991034482758622</v>
      </c>
      <c r="T1198" s="6">
        <f t="shared" si="109"/>
        <v>76.439453125</v>
      </c>
      <c r="U1198" t="s">
        <v>8345</v>
      </c>
      <c r="V1198" t="s">
        <v>8346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v>1463155034</v>
      </c>
      <c r="K1199" s="13" t="str">
        <f t="shared" si="110"/>
        <v>1463155034.034</v>
      </c>
      <c r="L1199" s="12">
        <f t="shared" si="111"/>
        <v>42503.66474576389</v>
      </c>
      <c r="M1199" s="13" t="str">
        <f t="shared" si="112"/>
        <v>1465797540.540</v>
      </c>
      <c r="N1199" s="12">
        <f t="shared" si="113"/>
        <v>42534.249311805557</v>
      </c>
      <c r="O1199" t="b">
        <v>0</v>
      </c>
      <c r="P1199">
        <v>314</v>
      </c>
      <c r="Q1199" t="b">
        <v>1</v>
      </c>
      <c r="R1199" t="s">
        <v>8285</v>
      </c>
      <c r="S1199" s="5">
        <f t="shared" si="108"/>
        <v>2.5329333333333333</v>
      </c>
      <c r="T1199" s="6">
        <f t="shared" si="109"/>
        <v>121</v>
      </c>
      <c r="U1199" t="s">
        <v>8345</v>
      </c>
      <c r="V1199" t="s">
        <v>8346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v>1448463086</v>
      </c>
      <c r="K1200" s="13" t="str">
        <f t="shared" si="110"/>
        <v>1448463086.086</v>
      </c>
      <c r="L1200" s="12">
        <f t="shared" si="111"/>
        <v>42333.619051921298</v>
      </c>
      <c r="M1200" s="13" t="str">
        <f t="shared" si="112"/>
        <v>1451530800.800</v>
      </c>
      <c r="N1200" s="12">
        <f t="shared" si="113"/>
        <v>42369.125009259253</v>
      </c>
      <c r="O1200" t="b">
        <v>0</v>
      </c>
      <c r="P1200">
        <v>167</v>
      </c>
      <c r="Q1200" t="b">
        <v>1</v>
      </c>
      <c r="R1200" t="s">
        <v>8285</v>
      </c>
      <c r="S1200" s="5">
        <f t="shared" si="108"/>
        <v>2.6059999999999999</v>
      </c>
      <c r="T1200" s="6">
        <f t="shared" si="109"/>
        <v>54.616766467065865</v>
      </c>
      <c r="U1200" t="s">
        <v>8345</v>
      </c>
      <c r="V1200" t="s">
        <v>8346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v>1433615400</v>
      </c>
      <c r="K1201" s="13" t="str">
        <f t="shared" si="110"/>
        <v>1433615400.400</v>
      </c>
      <c r="L1201" s="12">
        <f t="shared" si="111"/>
        <v>42161.770837962962</v>
      </c>
      <c r="M1201" s="13" t="str">
        <f t="shared" si="112"/>
        <v>1436380200.200</v>
      </c>
      <c r="N1201" s="12">
        <f t="shared" si="113"/>
        <v>42193.770835648145</v>
      </c>
      <c r="O1201" t="b">
        <v>0</v>
      </c>
      <c r="P1201">
        <v>9</v>
      </c>
      <c r="Q1201" t="b">
        <v>1</v>
      </c>
      <c r="R1201" t="s">
        <v>8285</v>
      </c>
      <c r="S1201" s="5">
        <f t="shared" si="108"/>
        <v>1.0131677953348381</v>
      </c>
      <c r="T1201" s="6">
        <f t="shared" si="109"/>
        <v>299.22222222222223</v>
      </c>
      <c r="U1201" t="s">
        <v>8345</v>
      </c>
      <c r="V1201" t="s">
        <v>8346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v>1427369256</v>
      </c>
      <c r="K1202" s="13" t="str">
        <f t="shared" si="110"/>
        <v>1427369256.256</v>
      </c>
      <c r="L1202" s="12">
        <f t="shared" si="111"/>
        <v>42089.477502962967</v>
      </c>
      <c r="M1202" s="13" t="str">
        <f t="shared" si="112"/>
        <v>1429183656.656</v>
      </c>
      <c r="N1202" s="12">
        <f t="shared" si="113"/>
        <v>42110.477507592586</v>
      </c>
      <c r="O1202" t="b">
        <v>0</v>
      </c>
      <c r="P1202">
        <v>103</v>
      </c>
      <c r="Q1202" t="b">
        <v>1</v>
      </c>
      <c r="R1202" t="s">
        <v>8285</v>
      </c>
      <c r="S1202" s="5">
        <f t="shared" si="108"/>
        <v>1.2560416666666667</v>
      </c>
      <c r="T1202" s="6">
        <f t="shared" si="109"/>
        <v>58.533980582524272</v>
      </c>
      <c r="U1202" t="s">
        <v>8345</v>
      </c>
      <c r="V1202" t="s">
        <v>8346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v>1466001246</v>
      </c>
      <c r="K1203" s="13" t="str">
        <f t="shared" si="110"/>
        <v>1466001246.246</v>
      </c>
      <c r="L1203" s="12">
        <f t="shared" si="111"/>
        <v>42536.60701673611</v>
      </c>
      <c r="M1203" s="13" t="str">
        <f t="shared" si="112"/>
        <v>1468593246.246</v>
      </c>
      <c r="N1203" s="12">
        <f t="shared" si="113"/>
        <v>42566.60701673611</v>
      </c>
      <c r="O1203" t="b">
        <v>0</v>
      </c>
      <c r="P1203">
        <v>111</v>
      </c>
      <c r="Q1203" t="b">
        <v>1</v>
      </c>
      <c r="R1203" t="s">
        <v>8285</v>
      </c>
      <c r="S1203" s="5">
        <f t="shared" si="108"/>
        <v>1.0243783333333334</v>
      </c>
      <c r="T1203" s="6">
        <f t="shared" si="109"/>
        <v>55.371801801801809</v>
      </c>
      <c r="U1203" t="s">
        <v>8345</v>
      </c>
      <c r="V1203" t="s">
        <v>8346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v>1432796154</v>
      </c>
      <c r="K1204" s="13" t="str">
        <f t="shared" si="110"/>
        <v>1432796154.154</v>
      </c>
      <c r="L1204" s="12">
        <f t="shared" si="111"/>
        <v>42152.288821226852</v>
      </c>
      <c r="M1204" s="13" t="str">
        <f t="shared" si="112"/>
        <v>1435388154.154</v>
      </c>
      <c r="N1204" s="12">
        <f t="shared" si="113"/>
        <v>42182.288821226852</v>
      </c>
      <c r="O1204" t="b">
        <v>0</v>
      </c>
      <c r="P1204">
        <v>271</v>
      </c>
      <c r="Q1204" t="b">
        <v>1</v>
      </c>
      <c r="R1204" t="s">
        <v>8285</v>
      </c>
      <c r="S1204" s="5">
        <f t="shared" si="108"/>
        <v>1.99244</v>
      </c>
      <c r="T1204" s="6">
        <f t="shared" si="109"/>
        <v>183.80442804428046</v>
      </c>
      <c r="U1204" t="s">
        <v>8345</v>
      </c>
      <c r="V1204" t="s">
        <v>8346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v>1430491527</v>
      </c>
      <c r="K1205" s="13" t="str">
        <f t="shared" si="110"/>
        <v>1430491527.527</v>
      </c>
      <c r="L1205" s="12">
        <f t="shared" si="111"/>
        <v>42125.614901932873</v>
      </c>
      <c r="M1205" s="13" t="str">
        <f t="shared" si="112"/>
        <v>1433083527.527</v>
      </c>
      <c r="N1205" s="12">
        <f t="shared" si="113"/>
        <v>42155.614901932873</v>
      </c>
      <c r="O1205" t="b">
        <v>0</v>
      </c>
      <c r="P1205">
        <v>101</v>
      </c>
      <c r="Q1205" t="b">
        <v>1</v>
      </c>
      <c r="R1205" t="s">
        <v>8285</v>
      </c>
      <c r="S1205" s="5">
        <f t="shared" si="108"/>
        <v>1.0245398773006136</v>
      </c>
      <c r="T1205" s="6">
        <f t="shared" si="109"/>
        <v>165.34653465346534</v>
      </c>
      <c r="U1205" t="s">
        <v>8345</v>
      </c>
      <c r="V1205" t="s">
        <v>8346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v>1445363833</v>
      </c>
      <c r="K1206" s="13" t="str">
        <f t="shared" si="110"/>
        <v>1445363833.833</v>
      </c>
      <c r="L1206" s="12">
        <f t="shared" si="111"/>
        <v>42297.748076770833</v>
      </c>
      <c r="M1206" s="13" t="str">
        <f t="shared" si="112"/>
        <v>1449205200.200</v>
      </c>
      <c r="N1206" s="12">
        <f t="shared" si="113"/>
        <v>42342.208335648145</v>
      </c>
      <c r="O1206" t="b">
        <v>0</v>
      </c>
      <c r="P1206">
        <v>57</v>
      </c>
      <c r="Q1206" t="b">
        <v>1</v>
      </c>
      <c r="R1206" t="s">
        <v>8285</v>
      </c>
      <c r="S1206" s="5">
        <f t="shared" si="108"/>
        <v>1.0294615384615384</v>
      </c>
      <c r="T1206" s="6">
        <f t="shared" si="109"/>
        <v>234.78947368421052</v>
      </c>
      <c r="U1206" t="s">
        <v>8345</v>
      </c>
      <c r="V1206" t="s">
        <v>8346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v>1431605351</v>
      </c>
      <c r="K1207" s="13" t="str">
        <f t="shared" si="110"/>
        <v>1431605351.351</v>
      </c>
      <c r="L1207" s="12">
        <f t="shared" si="111"/>
        <v>42138.506381377316</v>
      </c>
      <c r="M1207" s="13" t="str">
        <f t="shared" si="112"/>
        <v>1434197351.351</v>
      </c>
      <c r="N1207" s="12">
        <f t="shared" si="113"/>
        <v>42168.506381377316</v>
      </c>
      <c r="O1207" t="b">
        <v>0</v>
      </c>
      <c r="P1207">
        <v>62</v>
      </c>
      <c r="Q1207" t="b">
        <v>1</v>
      </c>
      <c r="R1207" t="s">
        <v>8285</v>
      </c>
      <c r="S1207" s="5">
        <f t="shared" si="108"/>
        <v>1.0086153846153847</v>
      </c>
      <c r="T1207" s="6">
        <f t="shared" si="109"/>
        <v>211.48387096774192</v>
      </c>
      <c r="U1207" t="s">
        <v>8345</v>
      </c>
      <c r="V1207" t="s">
        <v>8346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v>1486406253</v>
      </c>
      <c r="K1208" s="13" t="str">
        <f t="shared" si="110"/>
        <v>1486406253.253</v>
      </c>
      <c r="L1208" s="12">
        <f t="shared" si="111"/>
        <v>42772.776079317133</v>
      </c>
      <c r="M1208" s="13" t="str">
        <f t="shared" si="112"/>
        <v>1489238940.940</v>
      </c>
      <c r="N1208" s="12">
        <f t="shared" si="113"/>
        <v>42805.561816435191</v>
      </c>
      <c r="O1208" t="b">
        <v>0</v>
      </c>
      <c r="P1208">
        <v>32</v>
      </c>
      <c r="Q1208" t="b">
        <v>1</v>
      </c>
      <c r="R1208" t="s">
        <v>8285</v>
      </c>
      <c r="S1208" s="5">
        <f t="shared" si="108"/>
        <v>1.1499999999999999</v>
      </c>
      <c r="T1208" s="6">
        <f t="shared" si="109"/>
        <v>32.34375</v>
      </c>
      <c r="U1208" t="s">
        <v>8345</v>
      </c>
      <c r="V1208" t="s">
        <v>8346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v>1456827573</v>
      </c>
      <c r="K1209" s="13" t="str">
        <f t="shared" si="110"/>
        <v>1456827573.573</v>
      </c>
      <c r="L1209" s="12">
        <f t="shared" si="111"/>
        <v>42430.430249687503</v>
      </c>
      <c r="M1209" s="13" t="str">
        <f t="shared" si="112"/>
        <v>1459418400.400</v>
      </c>
      <c r="N1209" s="12">
        <f t="shared" si="113"/>
        <v>42460.416671296298</v>
      </c>
      <c r="O1209" t="b">
        <v>0</v>
      </c>
      <c r="P1209">
        <v>141</v>
      </c>
      <c r="Q1209" t="b">
        <v>1</v>
      </c>
      <c r="R1209" t="s">
        <v>8285</v>
      </c>
      <c r="S1209" s="5">
        <f t="shared" si="108"/>
        <v>1.0416766467065868</v>
      </c>
      <c r="T1209" s="6">
        <f t="shared" si="109"/>
        <v>123.37588652482269</v>
      </c>
      <c r="U1209" t="s">
        <v>8345</v>
      </c>
      <c r="V1209" t="s">
        <v>8346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v>1456246864</v>
      </c>
      <c r="K1210" s="13" t="str">
        <f t="shared" si="110"/>
        <v>1456246864.864</v>
      </c>
      <c r="L1210" s="12">
        <f t="shared" si="111"/>
        <v>42423.709084074071</v>
      </c>
      <c r="M1210" s="13" t="str">
        <f t="shared" si="112"/>
        <v>1458835264.264</v>
      </c>
      <c r="N1210" s="12">
        <f t="shared" si="113"/>
        <v>42453.667410462964</v>
      </c>
      <c r="O1210" t="b">
        <v>0</v>
      </c>
      <c r="P1210">
        <v>75</v>
      </c>
      <c r="Q1210" t="b">
        <v>1</v>
      </c>
      <c r="R1210" t="s">
        <v>8285</v>
      </c>
      <c r="S1210" s="5">
        <f t="shared" si="108"/>
        <v>1.5529999999999999</v>
      </c>
      <c r="T1210" s="6">
        <f t="shared" si="109"/>
        <v>207.06666666666666</v>
      </c>
      <c r="U1210" t="s">
        <v>8345</v>
      </c>
      <c r="V1210" t="s">
        <v>8346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v>1485461905</v>
      </c>
      <c r="K1211" s="13" t="str">
        <f t="shared" si="110"/>
        <v>1485461905.905</v>
      </c>
      <c r="L1211" s="12">
        <f t="shared" si="111"/>
        <v>42761.846133159721</v>
      </c>
      <c r="M1211" s="13" t="str">
        <f t="shared" si="112"/>
        <v>1488053905.905</v>
      </c>
      <c r="N1211" s="12">
        <f t="shared" si="113"/>
        <v>42791.846133159721</v>
      </c>
      <c r="O1211" t="b">
        <v>0</v>
      </c>
      <c r="P1211">
        <v>46</v>
      </c>
      <c r="Q1211" t="b">
        <v>1</v>
      </c>
      <c r="R1211" t="s">
        <v>8285</v>
      </c>
      <c r="S1211" s="5">
        <f t="shared" si="108"/>
        <v>1.06</v>
      </c>
      <c r="T1211" s="6">
        <f t="shared" si="109"/>
        <v>138.2608695652174</v>
      </c>
      <c r="U1211" t="s">
        <v>8345</v>
      </c>
      <c r="V1211" t="s">
        <v>8346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v>1431124572</v>
      </c>
      <c r="K1212" s="13" t="str">
        <f t="shared" si="110"/>
        <v>1431124572.572</v>
      </c>
      <c r="L1212" s="12">
        <f t="shared" si="111"/>
        <v>42132.941812175923</v>
      </c>
      <c r="M1212" s="13" t="str">
        <f t="shared" si="112"/>
        <v>1433106000.000</v>
      </c>
      <c r="N1212" s="12">
        <f t="shared" si="113"/>
        <v>42155.875</v>
      </c>
      <c r="O1212" t="b">
        <v>0</v>
      </c>
      <c r="P1212">
        <v>103</v>
      </c>
      <c r="Q1212" t="b">
        <v>1</v>
      </c>
      <c r="R1212" t="s">
        <v>8285</v>
      </c>
      <c r="S1212" s="5">
        <f t="shared" si="108"/>
        <v>2.5431499999999998</v>
      </c>
      <c r="T1212" s="6">
        <f t="shared" si="109"/>
        <v>493.81553398058253</v>
      </c>
      <c r="U1212" t="s">
        <v>8345</v>
      </c>
      <c r="V1212" t="s">
        <v>8346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v>1464209261</v>
      </c>
      <c r="K1213" s="13" t="str">
        <f t="shared" si="110"/>
        <v>1464209261.261</v>
      </c>
      <c r="L1213" s="12">
        <f t="shared" si="111"/>
        <v>42515.866449780093</v>
      </c>
      <c r="M1213" s="13" t="str">
        <f t="shared" si="112"/>
        <v>1465505261.261</v>
      </c>
      <c r="N1213" s="12">
        <f t="shared" si="113"/>
        <v>42530.866449780093</v>
      </c>
      <c r="O1213" t="b">
        <v>0</v>
      </c>
      <c r="P1213">
        <v>6</v>
      </c>
      <c r="Q1213" t="b">
        <v>1</v>
      </c>
      <c r="R1213" t="s">
        <v>8285</v>
      </c>
      <c r="S1213" s="5">
        <f t="shared" si="108"/>
        <v>1.0109999999999999</v>
      </c>
      <c r="T1213" s="6">
        <f t="shared" si="109"/>
        <v>168.5</v>
      </c>
      <c r="U1213" t="s">
        <v>8345</v>
      </c>
      <c r="V1213" t="s">
        <v>8346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v>1447195695</v>
      </c>
      <c r="K1214" s="13" t="str">
        <f t="shared" si="110"/>
        <v>1447195695.695</v>
      </c>
      <c r="L1214" s="12">
        <f t="shared" si="111"/>
        <v>42318.950181655091</v>
      </c>
      <c r="M1214" s="13" t="str">
        <f t="shared" si="112"/>
        <v>1448586000.000</v>
      </c>
      <c r="N1214" s="12">
        <f t="shared" si="113"/>
        <v>42335.041666666672</v>
      </c>
      <c r="O1214" t="b">
        <v>0</v>
      </c>
      <c r="P1214">
        <v>83</v>
      </c>
      <c r="Q1214" t="b">
        <v>1</v>
      </c>
      <c r="R1214" t="s">
        <v>8285</v>
      </c>
      <c r="S1214" s="5">
        <f t="shared" si="108"/>
        <v>1.2904</v>
      </c>
      <c r="T1214" s="6">
        <f t="shared" si="109"/>
        <v>38.867469879518069</v>
      </c>
      <c r="U1214" t="s">
        <v>8345</v>
      </c>
      <c r="V1214" t="s">
        <v>8346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v>1482862100</v>
      </c>
      <c r="K1215" s="13" t="str">
        <f t="shared" si="110"/>
        <v>1482862100.100</v>
      </c>
      <c r="L1215" s="12">
        <f t="shared" si="111"/>
        <v>42731.755788194438</v>
      </c>
      <c r="M1215" s="13" t="str">
        <f t="shared" si="112"/>
        <v>1485886100.100</v>
      </c>
      <c r="N1215" s="12">
        <f t="shared" si="113"/>
        <v>42766.755788194438</v>
      </c>
      <c r="O1215" t="b">
        <v>0</v>
      </c>
      <c r="P1215">
        <v>108</v>
      </c>
      <c r="Q1215" t="b">
        <v>1</v>
      </c>
      <c r="R1215" t="s">
        <v>8285</v>
      </c>
      <c r="S1215" s="5">
        <f t="shared" si="108"/>
        <v>1.0223076923076924</v>
      </c>
      <c r="T1215" s="6">
        <f t="shared" si="109"/>
        <v>61.527777777777779</v>
      </c>
      <c r="U1215" t="s">
        <v>8345</v>
      </c>
      <c r="V1215" t="s">
        <v>8346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v>1428696605</v>
      </c>
      <c r="K1216" s="13" t="str">
        <f t="shared" si="110"/>
        <v>1428696605.605</v>
      </c>
      <c r="L1216" s="12">
        <f t="shared" si="111"/>
        <v>42104.840342650466</v>
      </c>
      <c r="M1216" s="13" t="str">
        <f t="shared" si="112"/>
        <v>1433880605.605</v>
      </c>
      <c r="N1216" s="12">
        <f t="shared" si="113"/>
        <v>42164.840342650466</v>
      </c>
      <c r="O1216" t="b">
        <v>0</v>
      </c>
      <c r="P1216">
        <v>25</v>
      </c>
      <c r="Q1216" t="b">
        <v>1</v>
      </c>
      <c r="R1216" t="s">
        <v>8285</v>
      </c>
      <c r="S1216" s="5">
        <f t="shared" si="108"/>
        <v>1.3180000000000001</v>
      </c>
      <c r="T1216" s="6">
        <f t="shared" si="109"/>
        <v>105.44</v>
      </c>
      <c r="U1216" t="s">
        <v>8345</v>
      </c>
      <c r="V1216" t="s">
        <v>8346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v>1398895756</v>
      </c>
      <c r="K1217" s="13" t="str">
        <f t="shared" si="110"/>
        <v>1398895756.756</v>
      </c>
      <c r="L1217" s="12">
        <f t="shared" si="111"/>
        <v>41759.923110601849</v>
      </c>
      <c r="M1217" s="13" t="str">
        <f t="shared" si="112"/>
        <v>1401487756.756</v>
      </c>
      <c r="N1217" s="12">
        <f t="shared" si="113"/>
        <v>41789.923110601849</v>
      </c>
      <c r="O1217" t="b">
        <v>0</v>
      </c>
      <c r="P1217">
        <v>549</v>
      </c>
      <c r="Q1217" t="b">
        <v>1</v>
      </c>
      <c r="R1217" t="s">
        <v>8285</v>
      </c>
      <c r="S1217" s="5">
        <f t="shared" si="108"/>
        <v>7.8608020000000005</v>
      </c>
      <c r="T1217" s="6">
        <f t="shared" si="109"/>
        <v>71.592003642987251</v>
      </c>
      <c r="U1217" t="s">
        <v>8345</v>
      </c>
      <c r="V1217" t="s">
        <v>8346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v>1441032457</v>
      </c>
      <c r="K1218" s="13" t="str">
        <f t="shared" si="110"/>
        <v>1441032457.457</v>
      </c>
      <c r="L1218" s="12">
        <f t="shared" si="111"/>
        <v>42247.616405752313</v>
      </c>
      <c r="M1218" s="13" t="str">
        <f t="shared" si="112"/>
        <v>1443826980.980</v>
      </c>
      <c r="N1218" s="12">
        <f t="shared" si="113"/>
        <v>42279.960428009261</v>
      </c>
      <c r="O1218" t="b">
        <v>0</v>
      </c>
      <c r="P1218">
        <v>222</v>
      </c>
      <c r="Q1218" t="b">
        <v>1</v>
      </c>
      <c r="R1218" t="s">
        <v>8285</v>
      </c>
      <c r="S1218" s="5">
        <f t="shared" ref="S1218:S1281" si="114">E1218/D1218</f>
        <v>1.4570000000000001</v>
      </c>
      <c r="T1218" s="6">
        <f t="shared" ref="T1218:T1281" si="115">E1218/P1218</f>
        <v>91.882882882882882</v>
      </c>
      <c r="U1218" t="s">
        <v>8345</v>
      </c>
      <c r="V1218" t="s">
        <v>8346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v>1465932340</v>
      </c>
      <c r="K1219" s="13" t="str">
        <f t="shared" ref="K1219:K1282" si="116">LEFT(J1219,10 )&amp; "."&amp; RIGHT(J1219,3)</f>
        <v>1465932340.340</v>
      </c>
      <c r="L1219" s="12">
        <f t="shared" ref="L1219:L1282" si="117">(((K1219/60)/60)/24)+DATE(1970,1,1)</f>
        <v>42535.809494675923</v>
      </c>
      <c r="M1219" s="13" t="str">
        <f t="shared" ref="M1219:M1282" si="118">LEFT(I1219,10)&amp;"."&amp;RIGHT(I1219,3)</f>
        <v>1468524340.340</v>
      </c>
      <c r="N1219" s="12">
        <f t="shared" ref="N1219:N1282" si="119">(((M1219/60)/60)/24)+DATE(1970,1,1)</f>
        <v>42565.809494675923</v>
      </c>
      <c r="O1219" t="b">
        <v>0</v>
      </c>
      <c r="P1219">
        <v>183</v>
      </c>
      <c r="Q1219" t="b">
        <v>1</v>
      </c>
      <c r="R1219" t="s">
        <v>8285</v>
      </c>
      <c r="S1219" s="5">
        <f t="shared" si="114"/>
        <v>1.026</v>
      </c>
      <c r="T1219" s="6">
        <f t="shared" si="115"/>
        <v>148.57377049180329</v>
      </c>
      <c r="U1219" t="s">
        <v>8345</v>
      </c>
      <c r="V1219" t="s">
        <v>8346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v>1443714800</v>
      </c>
      <c r="K1220" s="13" t="str">
        <f t="shared" si="116"/>
        <v>1443714800.800</v>
      </c>
      <c r="L1220" s="12">
        <f t="shared" si="117"/>
        <v>42278.662046296296</v>
      </c>
      <c r="M1220" s="13" t="str">
        <f t="shared" si="118"/>
        <v>1446346800.800</v>
      </c>
      <c r="N1220" s="12">
        <f t="shared" si="119"/>
        <v>42309.125009259253</v>
      </c>
      <c r="O1220" t="b">
        <v>0</v>
      </c>
      <c r="P1220">
        <v>89</v>
      </c>
      <c r="Q1220" t="b">
        <v>1</v>
      </c>
      <c r="R1220" t="s">
        <v>8285</v>
      </c>
      <c r="S1220" s="5">
        <f t="shared" si="114"/>
        <v>1.7227777777777777</v>
      </c>
      <c r="T1220" s="6">
        <f t="shared" si="115"/>
        <v>174.2134831460674</v>
      </c>
      <c r="U1220" t="s">
        <v>8345</v>
      </c>
      <c r="V1220" t="s">
        <v>8346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v>1474369513</v>
      </c>
      <c r="K1221" s="13" t="str">
        <f t="shared" si="116"/>
        <v>1474369513.513</v>
      </c>
      <c r="L1221" s="12">
        <f t="shared" si="117"/>
        <v>42633.461961956025</v>
      </c>
      <c r="M1221" s="13" t="str">
        <f t="shared" si="118"/>
        <v>1476961513.513</v>
      </c>
      <c r="N1221" s="12">
        <f t="shared" si="119"/>
        <v>42663.461961956025</v>
      </c>
      <c r="O1221" t="b">
        <v>0</v>
      </c>
      <c r="P1221">
        <v>253</v>
      </c>
      <c r="Q1221" t="b">
        <v>1</v>
      </c>
      <c r="R1221" t="s">
        <v>8285</v>
      </c>
      <c r="S1221" s="5">
        <f t="shared" si="114"/>
        <v>1.5916819571865444</v>
      </c>
      <c r="T1221" s="6">
        <f t="shared" si="115"/>
        <v>102.86166007905139</v>
      </c>
      <c r="U1221" t="s">
        <v>8345</v>
      </c>
      <c r="V1221" t="s">
        <v>8346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v>1437923112</v>
      </c>
      <c r="K1222" s="13" t="str">
        <f t="shared" si="116"/>
        <v>1437923112.112</v>
      </c>
      <c r="L1222" s="12">
        <f t="shared" si="117"/>
        <v>42211.62861240741</v>
      </c>
      <c r="M1222" s="13" t="str">
        <f t="shared" si="118"/>
        <v>1440515112.112</v>
      </c>
      <c r="N1222" s="12">
        <f t="shared" si="119"/>
        <v>42241.62861240741</v>
      </c>
      <c r="O1222" t="b">
        <v>0</v>
      </c>
      <c r="P1222">
        <v>140</v>
      </c>
      <c r="Q1222" t="b">
        <v>1</v>
      </c>
      <c r="R1222" t="s">
        <v>8285</v>
      </c>
      <c r="S1222" s="5">
        <f t="shared" si="114"/>
        <v>1.0376666666666667</v>
      </c>
      <c r="T1222" s="6">
        <f t="shared" si="115"/>
        <v>111.17857142857143</v>
      </c>
      <c r="U1222" t="s">
        <v>8345</v>
      </c>
      <c r="V1222" t="s">
        <v>8346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v>1478431488</v>
      </c>
      <c r="K1223" s="13" t="str">
        <f t="shared" si="116"/>
        <v>1478431488.488</v>
      </c>
      <c r="L1223" s="12">
        <f t="shared" si="117"/>
        <v>42680.475561203697</v>
      </c>
      <c r="M1223" s="13" t="str">
        <f t="shared" si="118"/>
        <v>1480809600.600</v>
      </c>
      <c r="N1223" s="12">
        <f t="shared" si="119"/>
        <v>42708.000006944443</v>
      </c>
      <c r="O1223" t="b">
        <v>0</v>
      </c>
      <c r="P1223">
        <v>103</v>
      </c>
      <c r="Q1223" t="b">
        <v>1</v>
      </c>
      <c r="R1223" t="s">
        <v>8285</v>
      </c>
      <c r="S1223" s="5">
        <f t="shared" si="114"/>
        <v>1.1140954545454547</v>
      </c>
      <c r="T1223" s="6">
        <f t="shared" si="115"/>
        <v>23.796213592233013</v>
      </c>
      <c r="U1223" t="s">
        <v>8345</v>
      </c>
      <c r="V1223" t="s">
        <v>8346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v>1456852647</v>
      </c>
      <c r="K1224" s="13" t="str">
        <f t="shared" si="116"/>
        <v>1456852647.647</v>
      </c>
      <c r="L1224" s="12">
        <f t="shared" si="117"/>
        <v>42430.720458877317</v>
      </c>
      <c r="M1224" s="13" t="str">
        <f t="shared" si="118"/>
        <v>1459483200.200</v>
      </c>
      <c r="N1224" s="12">
        <f t="shared" si="119"/>
        <v>42461.166668981481</v>
      </c>
      <c r="O1224" t="b">
        <v>0</v>
      </c>
      <c r="P1224">
        <v>138</v>
      </c>
      <c r="Q1224" t="b">
        <v>1</v>
      </c>
      <c r="R1224" t="s">
        <v>8285</v>
      </c>
      <c r="S1224" s="5">
        <f t="shared" si="114"/>
        <v>2.80375</v>
      </c>
      <c r="T1224" s="6">
        <f t="shared" si="115"/>
        <v>81.268115942028984</v>
      </c>
      <c r="U1224" t="s">
        <v>8345</v>
      </c>
      <c r="V1224" t="s">
        <v>8346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v>1476159309</v>
      </c>
      <c r="K1225" s="13" t="str">
        <f t="shared" si="116"/>
        <v>1476159309.309</v>
      </c>
      <c r="L1225" s="12">
        <f t="shared" si="117"/>
        <v>42654.177191076393</v>
      </c>
      <c r="M1225" s="13" t="str">
        <f t="shared" si="118"/>
        <v>1478754909.909</v>
      </c>
      <c r="N1225" s="12">
        <f t="shared" si="119"/>
        <v>42684.2188646875</v>
      </c>
      <c r="O1225" t="b">
        <v>0</v>
      </c>
      <c r="P1225">
        <v>191</v>
      </c>
      <c r="Q1225" t="b">
        <v>1</v>
      </c>
      <c r="R1225" t="s">
        <v>8285</v>
      </c>
      <c r="S1225" s="5">
        <f t="shared" si="114"/>
        <v>1.1210606060606061</v>
      </c>
      <c r="T1225" s="6">
        <f t="shared" si="115"/>
        <v>116.21465968586388</v>
      </c>
      <c r="U1225" t="s">
        <v>8345</v>
      </c>
      <c r="V1225" t="s">
        <v>8346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v>1396876302</v>
      </c>
      <c r="K1226" s="13" t="str">
        <f t="shared" si="116"/>
        <v>1396876302.302</v>
      </c>
      <c r="L1226" s="12">
        <f t="shared" si="117"/>
        <v>41736.549795162042</v>
      </c>
      <c r="M1226" s="13" t="str">
        <f t="shared" si="118"/>
        <v>1402060302.302</v>
      </c>
      <c r="N1226" s="12">
        <f t="shared" si="119"/>
        <v>41796.549795162042</v>
      </c>
      <c r="O1226" t="b">
        <v>0</v>
      </c>
      <c r="P1226">
        <v>18</v>
      </c>
      <c r="Q1226" t="b">
        <v>0</v>
      </c>
      <c r="R1226" t="s">
        <v>8286</v>
      </c>
      <c r="S1226" s="5">
        <f t="shared" si="114"/>
        <v>7.0666666666666669E-2</v>
      </c>
      <c r="T1226" s="6">
        <f t="shared" si="115"/>
        <v>58.888888888888886</v>
      </c>
      <c r="U1226" t="s">
        <v>8332</v>
      </c>
      <c r="V1226" t="s">
        <v>8347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v>1377294278</v>
      </c>
      <c r="K1227" s="13" t="str">
        <f t="shared" si="116"/>
        <v>1377294278.278</v>
      </c>
      <c r="L1227" s="12">
        <f t="shared" si="117"/>
        <v>41509.905998587965</v>
      </c>
      <c r="M1227" s="13" t="str">
        <f t="shared" si="118"/>
        <v>1382478278.278</v>
      </c>
      <c r="N1227" s="12">
        <f t="shared" si="119"/>
        <v>41569.905998587965</v>
      </c>
      <c r="O1227" t="b">
        <v>0</v>
      </c>
      <c r="P1227">
        <v>3</v>
      </c>
      <c r="Q1227" t="b">
        <v>0</v>
      </c>
      <c r="R1227" t="s">
        <v>8286</v>
      </c>
      <c r="S1227" s="5">
        <f t="shared" si="114"/>
        <v>4.3999999999999997E-2</v>
      </c>
      <c r="T1227" s="6">
        <f t="shared" si="115"/>
        <v>44</v>
      </c>
      <c r="U1227" t="s">
        <v>8332</v>
      </c>
      <c r="V1227" t="s">
        <v>8347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v>1395089981</v>
      </c>
      <c r="K1228" s="13" t="str">
        <f t="shared" si="116"/>
        <v>1395089981.981</v>
      </c>
      <c r="L1228" s="12">
        <f t="shared" si="117"/>
        <v>41715.87479144676</v>
      </c>
      <c r="M1228" s="13" t="str">
        <f t="shared" si="118"/>
        <v>1398042000.000</v>
      </c>
      <c r="N1228" s="12">
        <f t="shared" si="119"/>
        <v>41750.041666666664</v>
      </c>
      <c r="O1228" t="b">
        <v>0</v>
      </c>
      <c r="P1228">
        <v>40</v>
      </c>
      <c r="Q1228" t="b">
        <v>0</v>
      </c>
      <c r="R1228" t="s">
        <v>8286</v>
      </c>
      <c r="S1228" s="5">
        <f t="shared" si="114"/>
        <v>3.8739999999999997E-2</v>
      </c>
      <c r="T1228" s="6">
        <f t="shared" si="115"/>
        <v>48.424999999999997</v>
      </c>
      <c r="U1228" t="s">
        <v>8332</v>
      </c>
      <c r="V1228" t="s">
        <v>8347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v>1404770616</v>
      </c>
      <c r="K1229" s="13" t="str">
        <f t="shared" si="116"/>
        <v>1404770616.616</v>
      </c>
      <c r="L1229" s="12">
        <f t="shared" si="117"/>
        <v>41827.919173796297</v>
      </c>
      <c r="M1229" s="13" t="str">
        <f t="shared" si="118"/>
        <v>1407394800.800</v>
      </c>
      <c r="N1229" s="12">
        <f t="shared" si="119"/>
        <v>41858.291675925924</v>
      </c>
      <c r="O1229" t="b">
        <v>0</v>
      </c>
      <c r="P1229">
        <v>0</v>
      </c>
      <c r="Q1229" t="b">
        <v>0</v>
      </c>
      <c r="R1229" t="s">
        <v>8286</v>
      </c>
      <c r="S1229" s="5">
        <f t="shared" si="114"/>
        <v>0</v>
      </c>
      <c r="T1229" s="6" t="e">
        <f t="shared" si="115"/>
        <v>#DIV/0!</v>
      </c>
      <c r="U1229" t="s">
        <v>8332</v>
      </c>
      <c r="V1229" t="s">
        <v>8347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v>1312047008</v>
      </c>
      <c r="K1230" s="13" t="str">
        <f t="shared" si="116"/>
        <v>1312047008.008</v>
      </c>
      <c r="L1230" s="12">
        <f t="shared" si="117"/>
        <v>40754.72925935185</v>
      </c>
      <c r="M1230" s="13" t="str">
        <f t="shared" si="118"/>
        <v>1317231008.008</v>
      </c>
      <c r="N1230" s="12">
        <f t="shared" si="119"/>
        <v>40814.72925935185</v>
      </c>
      <c r="O1230" t="b">
        <v>0</v>
      </c>
      <c r="P1230">
        <v>24</v>
      </c>
      <c r="Q1230" t="b">
        <v>0</v>
      </c>
      <c r="R1230" t="s">
        <v>8286</v>
      </c>
      <c r="S1230" s="5">
        <f t="shared" si="114"/>
        <v>0.29299999999999998</v>
      </c>
      <c r="T1230" s="6">
        <f t="shared" si="115"/>
        <v>61.041666666666664</v>
      </c>
      <c r="U1230" t="s">
        <v>8332</v>
      </c>
      <c r="V1230" t="s">
        <v>8347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v>1331982127</v>
      </c>
      <c r="K1231" s="13" t="str">
        <f t="shared" si="116"/>
        <v>1331982127.127</v>
      </c>
      <c r="L1231" s="12">
        <f t="shared" si="117"/>
        <v>40985.459804710648</v>
      </c>
      <c r="M1231" s="13" t="str">
        <f t="shared" si="118"/>
        <v>1334592000.000</v>
      </c>
      <c r="N1231" s="12">
        <f t="shared" si="119"/>
        <v>41015.666666666664</v>
      </c>
      <c r="O1231" t="b">
        <v>0</v>
      </c>
      <c r="P1231">
        <v>1</v>
      </c>
      <c r="Q1231" t="b">
        <v>0</v>
      </c>
      <c r="R1231" t="s">
        <v>8286</v>
      </c>
      <c r="S1231" s="5">
        <f t="shared" si="114"/>
        <v>9.0909090909090905E-3</v>
      </c>
      <c r="T1231" s="6">
        <f t="shared" si="115"/>
        <v>25</v>
      </c>
      <c r="U1231" t="s">
        <v>8332</v>
      </c>
      <c r="V1231" t="s">
        <v>8347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v>1295997630</v>
      </c>
      <c r="K1232" s="13" t="str">
        <f t="shared" si="116"/>
        <v>1295997630.630</v>
      </c>
      <c r="L1232" s="12">
        <f t="shared" si="117"/>
        <v>40568.972576736116</v>
      </c>
      <c r="M1232" s="13" t="str">
        <f t="shared" si="118"/>
        <v>1298589630.630</v>
      </c>
      <c r="N1232" s="12">
        <f t="shared" si="119"/>
        <v>40598.972576736116</v>
      </c>
      <c r="O1232" t="b">
        <v>0</v>
      </c>
      <c r="P1232">
        <v>0</v>
      </c>
      <c r="Q1232" t="b">
        <v>0</v>
      </c>
      <c r="R1232" t="s">
        <v>8286</v>
      </c>
      <c r="S1232" s="5">
        <f t="shared" si="114"/>
        <v>0</v>
      </c>
      <c r="T1232" s="6" t="e">
        <f t="shared" si="115"/>
        <v>#DIV/0!</v>
      </c>
      <c r="U1232" t="s">
        <v>8332</v>
      </c>
      <c r="V1232" t="s">
        <v>8347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v>1436394968</v>
      </c>
      <c r="K1233" s="13" t="str">
        <f t="shared" si="116"/>
        <v>1436394968.968</v>
      </c>
      <c r="L1233" s="12">
        <f t="shared" si="117"/>
        <v>42193.94177046296</v>
      </c>
      <c r="M1233" s="13" t="str">
        <f t="shared" si="118"/>
        <v>1440723600.600</v>
      </c>
      <c r="N1233" s="12">
        <f t="shared" si="119"/>
        <v>42244.041673611107</v>
      </c>
      <c r="O1233" t="b">
        <v>0</v>
      </c>
      <c r="P1233">
        <v>0</v>
      </c>
      <c r="Q1233" t="b">
        <v>0</v>
      </c>
      <c r="R1233" t="s">
        <v>8286</v>
      </c>
      <c r="S1233" s="5">
        <f t="shared" si="114"/>
        <v>0</v>
      </c>
      <c r="T1233" s="6" t="e">
        <f t="shared" si="115"/>
        <v>#DIV/0!</v>
      </c>
      <c r="U1233" t="s">
        <v>8332</v>
      </c>
      <c r="V1233" t="s">
        <v>8347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v>1377030070</v>
      </c>
      <c r="K1234" s="13" t="str">
        <f t="shared" si="116"/>
        <v>1377030070.070</v>
      </c>
      <c r="L1234" s="12">
        <f t="shared" si="117"/>
        <v>41506.84803321759</v>
      </c>
      <c r="M1234" s="13" t="str">
        <f t="shared" si="118"/>
        <v>1381090870.870</v>
      </c>
      <c r="N1234" s="12">
        <f t="shared" si="119"/>
        <v>41553.84804247685</v>
      </c>
      <c r="O1234" t="b">
        <v>0</v>
      </c>
      <c r="P1234">
        <v>1</v>
      </c>
      <c r="Q1234" t="b">
        <v>0</v>
      </c>
      <c r="R1234" t="s">
        <v>8286</v>
      </c>
      <c r="S1234" s="5">
        <f t="shared" si="114"/>
        <v>8.0000000000000002E-3</v>
      </c>
      <c r="T1234" s="6">
        <f t="shared" si="115"/>
        <v>40</v>
      </c>
      <c r="U1234" t="s">
        <v>8332</v>
      </c>
      <c r="V1234" t="s">
        <v>8347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v>1328049974</v>
      </c>
      <c r="K1235" s="13" t="str">
        <f t="shared" si="116"/>
        <v>1328049974.974</v>
      </c>
      <c r="L1235" s="12">
        <f t="shared" si="117"/>
        <v>40939.9487844213</v>
      </c>
      <c r="M1235" s="13" t="str">
        <f t="shared" si="118"/>
        <v>1329864374.374</v>
      </c>
      <c r="N1235" s="12">
        <f t="shared" si="119"/>
        <v>40960.948777476857</v>
      </c>
      <c r="O1235" t="b">
        <v>0</v>
      </c>
      <c r="P1235">
        <v>6</v>
      </c>
      <c r="Q1235" t="b">
        <v>0</v>
      </c>
      <c r="R1235" t="s">
        <v>8286</v>
      </c>
      <c r="S1235" s="5">
        <f t="shared" si="114"/>
        <v>0.11600000000000001</v>
      </c>
      <c r="T1235" s="6">
        <f t="shared" si="115"/>
        <v>19.333333333333332</v>
      </c>
      <c r="U1235" t="s">
        <v>8332</v>
      </c>
      <c r="V1235" t="s">
        <v>8347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v>1420311342</v>
      </c>
      <c r="K1236" s="13" t="str">
        <f t="shared" si="116"/>
        <v>1420311342.342</v>
      </c>
      <c r="L1236" s="12">
        <f t="shared" si="117"/>
        <v>42007.788684513886</v>
      </c>
      <c r="M1236" s="13" t="str">
        <f t="shared" si="118"/>
        <v>1422903342.342</v>
      </c>
      <c r="N1236" s="12">
        <f t="shared" si="119"/>
        <v>42037.788684513886</v>
      </c>
      <c r="O1236" t="b">
        <v>0</v>
      </c>
      <c r="P1236">
        <v>0</v>
      </c>
      <c r="Q1236" t="b">
        <v>0</v>
      </c>
      <c r="R1236" t="s">
        <v>8286</v>
      </c>
      <c r="S1236" s="5">
        <f t="shared" si="114"/>
        <v>0</v>
      </c>
      <c r="T1236" s="6" t="e">
        <f t="shared" si="115"/>
        <v>#DIV/0!</v>
      </c>
      <c r="U1236" t="s">
        <v>8332</v>
      </c>
      <c r="V1236" t="s">
        <v>8347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v>1383621299</v>
      </c>
      <c r="K1237" s="13" t="str">
        <f t="shared" si="116"/>
        <v>1383621299.299</v>
      </c>
      <c r="L1237" s="12">
        <f t="shared" si="117"/>
        <v>41583.135408553244</v>
      </c>
      <c r="M1237" s="13" t="str">
        <f t="shared" si="118"/>
        <v>1387077299.299</v>
      </c>
      <c r="N1237" s="12">
        <f t="shared" si="119"/>
        <v>41623.135408553244</v>
      </c>
      <c r="O1237" t="b">
        <v>0</v>
      </c>
      <c r="P1237">
        <v>6</v>
      </c>
      <c r="Q1237" t="b">
        <v>0</v>
      </c>
      <c r="R1237" t="s">
        <v>8286</v>
      </c>
      <c r="S1237" s="5">
        <f t="shared" si="114"/>
        <v>2.787363950092912E-2</v>
      </c>
      <c r="T1237" s="6">
        <f t="shared" si="115"/>
        <v>35</v>
      </c>
      <c r="U1237" t="s">
        <v>8332</v>
      </c>
      <c r="V1237" t="s">
        <v>8347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v>1342801164</v>
      </c>
      <c r="K1238" s="13" t="str">
        <f t="shared" si="116"/>
        <v>1342801164.164</v>
      </c>
      <c r="L1238" s="12">
        <f t="shared" si="117"/>
        <v>41110.680140787037</v>
      </c>
      <c r="M1238" s="13" t="str">
        <f t="shared" si="118"/>
        <v>1343491200.200</v>
      </c>
      <c r="N1238" s="12">
        <f t="shared" si="119"/>
        <v>41118.666668981481</v>
      </c>
      <c r="O1238" t="b">
        <v>0</v>
      </c>
      <c r="P1238">
        <v>0</v>
      </c>
      <c r="Q1238" t="b">
        <v>0</v>
      </c>
      <c r="R1238" t="s">
        <v>8286</v>
      </c>
      <c r="S1238" s="5">
        <f t="shared" si="114"/>
        <v>0</v>
      </c>
      <c r="T1238" s="6" t="e">
        <f t="shared" si="115"/>
        <v>#DIV/0!</v>
      </c>
      <c r="U1238" t="s">
        <v>8332</v>
      </c>
      <c r="V1238" t="s">
        <v>8347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v>1344062865</v>
      </c>
      <c r="K1239" s="13" t="str">
        <f t="shared" si="116"/>
        <v>1344062865.865</v>
      </c>
      <c r="L1239" s="12">
        <f t="shared" si="117"/>
        <v>41125.283169733797</v>
      </c>
      <c r="M1239" s="13" t="str">
        <f t="shared" si="118"/>
        <v>1345790865.865</v>
      </c>
      <c r="N1239" s="12">
        <f t="shared" si="119"/>
        <v>41145.283169733797</v>
      </c>
      <c r="O1239" t="b">
        <v>0</v>
      </c>
      <c r="P1239">
        <v>0</v>
      </c>
      <c r="Q1239" t="b">
        <v>0</v>
      </c>
      <c r="R1239" t="s">
        <v>8286</v>
      </c>
      <c r="S1239" s="5">
        <f t="shared" si="114"/>
        <v>0</v>
      </c>
      <c r="T1239" s="6" t="e">
        <f t="shared" si="115"/>
        <v>#DIV/0!</v>
      </c>
      <c r="U1239" t="s">
        <v>8332</v>
      </c>
      <c r="V1239" t="s">
        <v>8347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v>1310049536</v>
      </c>
      <c r="K1240" s="13" t="str">
        <f t="shared" si="116"/>
        <v>1310049536.536</v>
      </c>
      <c r="L1240" s="12">
        <f t="shared" si="117"/>
        <v>40731.61037657407</v>
      </c>
      <c r="M1240" s="13" t="str">
        <f t="shared" si="118"/>
        <v>1312641536.536</v>
      </c>
      <c r="N1240" s="12">
        <f t="shared" si="119"/>
        <v>40761.61037657407</v>
      </c>
      <c r="O1240" t="b">
        <v>0</v>
      </c>
      <c r="P1240">
        <v>3</v>
      </c>
      <c r="Q1240" t="b">
        <v>0</v>
      </c>
      <c r="R1240" t="s">
        <v>8286</v>
      </c>
      <c r="S1240" s="5">
        <f t="shared" si="114"/>
        <v>0.17799999999999999</v>
      </c>
      <c r="T1240" s="6">
        <f t="shared" si="115"/>
        <v>59.333333333333336</v>
      </c>
      <c r="U1240" t="s">
        <v>8332</v>
      </c>
      <c r="V1240" t="s">
        <v>8347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v>1323212767</v>
      </c>
      <c r="K1241" s="13" t="str">
        <f t="shared" si="116"/>
        <v>1323212767.767</v>
      </c>
      <c r="L1241" s="12">
        <f t="shared" si="117"/>
        <v>40883.962589895833</v>
      </c>
      <c r="M1241" s="13" t="str">
        <f t="shared" si="118"/>
        <v>1325804767.767</v>
      </c>
      <c r="N1241" s="12">
        <f t="shared" si="119"/>
        <v>40913.962589895833</v>
      </c>
      <c r="O1241" t="b">
        <v>0</v>
      </c>
      <c r="P1241">
        <v>0</v>
      </c>
      <c r="Q1241" t="b">
        <v>0</v>
      </c>
      <c r="R1241" t="s">
        <v>8286</v>
      </c>
      <c r="S1241" s="5">
        <f t="shared" si="114"/>
        <v>0</v>
      </c>
      <c r="T1241" s="6" t="e">
        <f t="shared" si="115"/>
        <v>#DIV/0!</v>
      </c>
      <c r="U1241" t="s">
        <v>8332</v>
      </c>
      <c r="V1241" t="s">
        <v>8347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v>1368579457</v>
      </c>
      <c r="K1242" s="13" t="str">
        <f t="shared" si="116"/>
        <v>1368579457.457</v>
      </c>
      <c r="L1242" s="12">
        <f t="shared" si="117"/>
        <v>41409.040016863422</v>
      </c>
      <c r="M1242" s="13" t="str">
        <f t="shared" si="118"/>
        <v>1373665860.860</v>
      </c>
      <c r="N1242" s="12">
        <f t="shared" si="119"/>
        <v>41467.910426620365</v>
      </c>
      <c r="O1242" t="b">
        <v>0</v>
      </c>
      <c r="P1242">
        <v>8</v>
      </c>
      <c r="Q1242" t="b">
        <v>0</v>
      </c>
      <c r="R1242" t="s">
        <v>8286</v>
      </c>
      <c r="S1242" s="5">
        <f t="shared" si="114"/>
        <v>3.0124999999999999E-2</v>
      </c>
      <c r="T1242" s="6">
        <f t="shared" si="115"/>
        <v>30.125</v>
      </c>
      <c r="U1242" t="s">
        <v>8332</v>
      </c>
      <c r="V1242" t="s">
        <v>8347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v>1413057980</v>
      </c>
      <c r="K1243" s="13" t="str">
        <f t="shared" si="116"/>
        <v>1413057980.980</v>
      </c>
      <c r="L1243" s="12">
        <f t="shared" si="117"/>
        <v>41923.837742824071</v>
      </c>
      <c r="M1243" s="13" t="str">
        <f t="shared" si="118"/>
        <v>1414994340.340</v>
      </c>
      <c r="N1243" s="12">
        <f t="shared" si="119"/>
        <v>41946.24930949074</v>
      </c>
      <c r="O1243" t="b">
        <v>0</v>
      </c>
      <c r="P1243">
        <v>34</v>
      </c>
      <c r="Q1243" t="b">
        <v>0</v>
      </c>
      <c r="R1243" t="s">
        <v>8286</v>
      </c>
      <c r="S1243" s="5">
        <f t="shared" si="114"/>
        <v>0.50739999999999996</v>
      </c>
      <c r="T1243" s="6">
        <f t="shared" si="115"/>
        <v>74.617647058823536</v>
      </c>
      <c r="U1243" t="s">
        <v>8332</v>
      </c>
      <c r="V1243" t="s">
        <v>8347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v>1314417502</v>
      </c>
      <c r="K1244" s="13" t="str">
        <f t="shared" si="116"/>
        <v>1314417502.502</v>
      </c>
      <c r="L1244" s="12">
        <f t="shared" si="117"/>
        <v>40782.165538217596</v>
      </c>
      <c r="M1244" s="13" t="str">
        <f t="shared" si="118"/>
        <v>1315747080.080</v>
      </c>
      <c r="N1244" s="12">
        <f t="shared" si="119"/>
        <v>40797.554167592592</v>
      </c>
      <c r="O1244" t="b">
        <v>0</v>
      </c>
      <c r="P1244">
        <v>1</v>
      </c>
      <c r="Q1244" t="b">
        <v>0</v>
      </c>
      <c r="R1244" t="s">
        <v>8286</v>
      </c>
      <c r="S1244" s="5">
        <f t="shared" si="114"/>
        <v>5.4884742041712408E-3</v>
      </c>
      <c r="T1244" s="6">
        <f t="shared" si="115"/>
        <v>5</v>
      </c>
      <c r="U1244" t="s">
        <v>8332</v>
      </c>
      <c r="V1244" t="s">
        <v>8347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v>1304888771</v>
      </c>
      <c r="K1245" s="13" t="str">
        <f t="shared" si="116"/>
        <v>1304888771.771</v>
      </c>
      <c r="L1245" s="12">
        <f t="shared" si="117"/>
        <v>40671.879302905094</v>
      </c>
      <c r="M1245" s="13" t="str">
        <f t="shared" si="118"/>
        <v>1310158800.800</v>
      </c>
      <c r="N1245" s="12">
        <f t="shared" si="119"/>
        <v>40732.87500925926</v>
      </c>
      <c r="O1245" t="b">
        <v>0</v>
      </c>
      <c r="P1245">
        <v>38</v>
      </c>
      <c r="Q1245" t="b">
        <v>0</v>
      </c>
      <c r="R1245" t="s">
        <v>8286</v>
      </c>
      <c r="S1245" s="5">
        <f t="shared" si="114"/>
        <v>0.14091666666666666</v>
      </c>
      <c r="T1245" s="6">
        <f t="shared" si="115"/>
        <v>44.5</v>
      </c>
      <c r="U1245" t="s">
        <v>8332</v>
      </c>
      <c r="V1245" t="s">
        <v>8347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v>1363981723</v>
      </c>
      <c r="K1246" s="13" t="str">
        <f t="shared" si="116"/>
        <v>1363981723.723</v>
      </c>
      <c r="L1246" s="12">
        <f t="shared" si="117"/>
        <v>41355.825506053239</v>
      </c>
      <c r="M1246" s="13" t="str">
        <f t="shared" si="118"/>
        <v>1366664400.400</v>
      </c>
      <c r="N1246" s="12">
        <f t="shared" si="119"/>
        <v>41386.875004629634</v>
      </c>
      <c r="O1246" t="b">
        <v>1</v>
      </c>
      <c r="P1246">
        <v>45</v>
      </c>
      <c r="Q1246" t="b">
        <v>1</v>
      </c>
      <c r="R1246" t="s">
        <v>8276</v>
      </c>
      <c r="S1246" s="5">
        <f t="shared" si="114"/>
        <v>1.038</v>
      </c>
      <c r="T1246" s="6">
        <f t="shared" si="115"/>
        <v>46.133333333333333</v>
      </c>
      <c r="U1246" t="s">
        <v>8332</v>
      </c>
      <c r="V1246" t="s">
        <v>8333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v>1400163834</v>
      </c>
      <c r="K1247" s="13" t="str">
        <f t="shared" si="116"/>
        <v>1400163834.834</v>
      </c>
      <c r="L1247" s="12">
        <f t="shared" si="117"/>
        <v>41774.599940208333</v>
      </c>
      <c r="M1247" s="13" t="str">
        <f t="shared" si="118"/>
        <v>1402755834.834</v>
      </c>
      <c r="N1247" s="12">
        <f t="shared" si="119"/>
        <v>41804.599940208333</v>
      </c>
      <c r="O1247" t="b">
        <v>1</v>
      </c>
      <c r="P1247">
        <v>17</v>
      </c>
      <c r="Q1247" t="b">
        <v>1</v>
      </c>
      <c r="R1247" t="s">
        <v>8276</v>
      </c>
      <c r="S1247" s="5">
        <f t="shared" si="114"/>
        <v>1.2024999999999999</v>
      </c>
      <c r="T1247" s="6">
        <f t="shared" si="115"/>
        <v>141.47058823529412</v>
      </c>
      <c r="U1247" t="s">
        <v>8332</v>
      </c>
      <c r="V1247" t="s">
        <v>8333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v>1319245349</v>
      </c>
      <c r="K1248" s="13" t="str">
        <f t="shared" si="116"/>
        <v>1319245349.349</v>
      </c>
      <c r="L1248" s="12">
        <f t="shared" si="117"/>
        <v>40838.043395243054</v>
      </c>
      <c r="M1248" s="13" t="str">
        <f t="shared" si="118"/>
        <v>1323136949.949</v>
      </c>
      <c r="N1248" s="12">
        <f t="shared" si="119"/>
        <v>40883.085068854161</v>
      </c>
      <c r="O1248" t="b">
        <v>1</v>
      </c>
      <c r="P1248">
        <v>31</v>
      </c>
      <c r="Q1248" t="b">
        <v>1</v>
      </c>
      <c r="R1248" t="s">
        <v>8276</v>
      </c>
      <c r="S1248" s="5">
        <f t="shared" si="114"/>
        <v>1.17</v>
      </c>
      <c r="T1248" s="6">
        <f t="shared" si="115"/>
        <v>75.483870967741936</v>
      </c>
      <c r="U1248" t="s">
        <v>8332</v>
      </c>
      <c r="V1248" t="s">
        <v>8333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v>1365231655</v>
      </c>
      <c r="K1249" s="13" t="str">
        <f t="shared" si="116"/>
        <v>1365231655.655</v>
      </c>
      <c r="L1249" s="12">
        <f t="shared" si="117"/>
        <v>41370.292310821758</v>
      </c>
      <c r="M1249" s="13" t="str">
        <f t="shared" si="118"/>
        <v>1367823655.655</v>
      </c>
      <c r="N1249" s="12">
        <f t="shared" si="119"/>
        <v>41400.292310821758</v>
      </c>
      <c r="O1249" t="b">
        <v>1</v>
      </c>
      <c r="P1249">
        <v>50</v>
      </c>
      <c r="Q1249" t="b">
        <v>1</v>
      </c>
      <c r="R1249" t="s">
        <v>8276</v>
      </c>
      <c r="S1249" s="5">
        <f t="shared" si="114"/>
        <v>1.2214285714285715</v>
      </c>
      <c r="T1249" s="6">
        <f t="shared" si="115"/>
        <v>85.5</v>
      </c>
      <c r="U1249" t="s">
        <v>8332</v>
      </c>
      <c r="V1249" t="s">
        <v>8333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v>1399563953</v>
      </c>
      <c r="K1250" s="13" t="str">
        <f t="shared" si="116"/>
        <v>1399563953.953</v>
      </c>
      <c r="L1250" s="12">
        <f t="shared" si="117"/>
        <v>41767.656874456021</v>
      </c>
      <c r="M1250" s="13" t="str">
        <f t="shared" si="118"/>
        <v>1402642740.740</v>
      </c>
      <c r="N1250" s="12">
        <f t="shared" si="119"/>
        <v>41803.290980787038</v>
      </c>
      <c r="O1250" t="b">
        <v>1</v>
      </c>
      <c r="P1250">
        <v>59</v>
      </c>
      <c r="Q1250" t="b">
        <v>1</v>
      </c>
      <c r="R1250" t="s">
        <v>8276</v>
      </c>
      <c r="S1250" s="5">
        <f t="shared" si="114"/>
        <v>1.5164</v>
      </c>
      <c r="T1250" s="6">
        <f t="shared" si="115"/>
        <v>64.254237288135599</v>
      </c>
      <c r="U1250" t="s">
        <v>8332</v>
      </c>
      <c r="V1250" t="s">
        <v>8333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v>1339091211</v>
      </c>
      <c r="K1251" s="13" t="str">
        <f t="shared" si="116"/>
        <v>1339091211.211</v>
      </c>
      <c r="L1251" s="12">
        <f t="shared" si="117"/>
        <v>41067.740870497684</v>
      </c>
      <c r="M1251" s="13" t="str">
        <f t="shared" si="118"/>
        <v>1341683211.211</v>
      </c>
      <c r="N1251" s="12">
        <f t="shared" si="119"/>
        <v>41097.740870497684</v>
      </c>
      <c r="O1251" t="b">
        <v>1</v>
      </c>
      <c r="P1251">
        <v>81</v>
      </c>
      <c r="Q1251" t="b">
        <v>1</v>
      </c>
      <c r="R1251" t="s">
        <v>8276</v>
      </c>
      <c r="S1251" s="5">
        <f t="shared" si="114"/>
        <v>1.0444</v>
      </c>
      <c r="T1251" s="6">
        <f t="shared" si="115"/>
        <v>64.46913580246914</v>
      </c>
      <c r="U1251" t="s">
        <v>8332</v>
      </c>
      <c r="V1251" t="s">
        <v>8333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v>1406129131</v>
      </c>
      <c r="K1252" s="13" t="str">
        <f t="shared" si="116"/>
        <v>1406129131.131</v>
      </c>
      <c r="L1252" s="12">
        <f t="shared" si="117"/>
        <v>41843.64272142361</v>
      </c>
      <c r="M1252" s="13" t="str">
        <f t="shared" si="118"/>
        <v>1410017131.131</v>
      </c>
      <c r="N1252" s="12">
        <f t="shared" si="119"/>
        <v>41888.64272142361</v>
      </c>
      <c r="O1252" t="b">
        <v>1</v>
      </c>
      <c r="P1252">
        <v>508</v>
      </c>
      <c r="Q1252" t="b">
        <v>1</v>
      </c>
      <c r="R1252" t="s">
        <v>8276</v>
      </c>
      <c r="S1252" s="5">
        <f t="shared" si="114"/>
        <v>2.0015333333333332</v>
      </c>
      <c r="T1252" s="6">
        <f t="shared" si="115"/>
        <v>118.2007874015748</v>
      </c>
      <c r="U1252" t="s">
        <v>8332</v>
      </c>
      <c r="V1252" t="s">
        <v>8333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v>1311795167</v>
      </c>
      <c r="K1253" s="13" t="str">
        <f t="shared" si="116"/>
        <v>1311795167.167</v>
      </c>
      <c r="L1253" s="12">
        <f t="shared" si="117"/>
        <v>40751.814434803244</v>
      </c>
      <c r="M1253" s="13" t="str">
        <f t="shared" si="118"/>
        <v>1316979167.167</v>
      </c>
      <c r="N1253" s="12">
        <f t="shared" si="119"/>
        <v>40811.814434803244</v>
      </c>
      <c r="O1253" t="b">
        <v>1</v>
      </c>
      <c r="P1253">
        <v>74</v>
      </c>
      <c r="Q1253" t="b">
        <v>1</v>
      </c>
      <c r="R1253" t="s">
        <v>8276</v>
      </c>
      <c r="S1253" s="5">
        <f t="shared" si="114"/>
        <v>1.018</v>
      </c>
      <c r="T1253" s="6">
        <f t="shared" si="115"/>
        <v>82.540540540540547</v>
      </c>
      <c r="U1253" t="s">
        <v>8332</v>
      </c>
      <c r="V1253" t="s">
        <v>8333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v>1380238969</v>
      </c>
      <c r="K1254" s="13" t="str">
        <f t="shared" si="116"/>
        <v>1380238969.969</v>
      </c>
      <c r="L1254" s="12">
        <f t="shared" si="117"/>
        <v>41543.988078344912</v>
      </c>
      <c r="M1254" s="13" t="str">
        <f t="shared" si="118"/>
        <v>1382658169.169</v>
      </c>
      <c r="N1254" s="12">
        <f t="shared" si="119"/>
        <v>41571.988069085644</v>
      </c>
      <c r="O1254" t="b">
        <v>1</v>
      </c>
      <c r="P1254">
        <v>141</v>
      </c>
      <c r="Q1254" t="b">
        <v>1</v>
      </c>
      <c r="R1254" t="s">
        <v>8276</v>
      </c>
      <c r="S1254" s="5">
        <f t="shared" si="114"/>
        <v>1.3765714285714286</v>
      </c>
      <c r="T1254" s="6">
        <f t="shared" si="115"/>
        <v>34.170212765957444</v>
      </c>
      <c r="U1254" t="s">
        <v>8332</v>
      </c>
      <c r="V1254" t="s">
        <v>8333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v>1407178107</v>
      </c>
      <c r="K1255" s="13" t="str">
        <f t="shared" si="116"/>
        <v>1407178107.107</v>
      </c>
      <c r="L1255" s="12">
        <f t="shared" si="117"/>
        <v>41855.783647071759</v>
      </c>
      <c r="M1255" s="13" t="str">
        <f t="shared" si="118"/>
        <v>1409770107.107</v>
      </c>
      <c r="N1255" s="12">
        <f t="shared" si="119"/>
        <v>41885.783647071759</v>
      </c>
      <c r="O1255" t="b">
        <v>1</v>
      </c>
      <c r="P1255">
        <v>711</v>
      </c>
      <c r="Q1255" t="b">
        <v>1</v>
      </c>
      <c r="R1255" t="s">
        <v>8276</v>
      </c>
      <c r="S1255" s="5">
        <f t="shared" si="114"/>
        <v>3038.3319999999999</v>
      </c>
      <c r="T1255" s="6">
        <f t="shared" si="115"/>
        <v>42.73322081575246</v>
      </c>
      <c r="U1255" t="s">
        <v>8332</v>
      </c>
      <c r="V1255" t="s">
        <v>8333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v>1288968886</v>
      </c>
      <c r="K1256" s="13" t="str">
        <f t="shared" si="116"/>
        <v>1288968886.886</v>
      </c>
      <c r="L1256" s="12">
        <f t="shared" si="117"/>
        <v>40487.621375995368</v>
      </c>
      <c r="M1256" s="13" t="str">
        <f t="shared" si="118"/>
        <v>1293857940.940</v>
      </c>
      <c r="N1256" s="12">
        <f t="shared" si="119"/>
        <v>40544.207649768519</v>
      </c>
      <c r="O1256" t="b">
        <v>1</v>
      </c>
      <c r="P1256">
        <v>141</v>
      </c>
      <c r="Q1256" t="b">
        <v>1</v>
      </c>
      <c r="R1256" t="s">
        <v>8276</v>
      </c>
      <c r="S1256" s="5">
        <f t="shared" si="114"/>
        <v>1.9885074626865671</v>
      </c>
      <c r="T1256" s="6">
        <f t="shared" si="115"/>
        <v>94.489361702127653</v>
      </c>
      <c r="U1256" t="s">
        <v>8332</v>
      </c>
      <c r="V1256" t="s">
        <v>8333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v>1383337052</v>
      </c>
      <c r="K1257" s="13" t="str">
        <f t="shared" si="116"/>
        <v>1383337052.052</v>
      </c>
      <c r="L1257" s="12">
        <f t="shared" si="117"/>
        <v>41579.845509861116</v>
      </c>
      <c r="M1257" s="13" t="str">
        <f t="shared" si="118"/>
        <v>1385932652.652</v>
      </c>
      <c r="N1257" s="12">
        <f t="shared" si="119"/>
        <v>41609.887183472223</v>
      </c>
      <c r="O1257" t="b">
        <v>1</v>
      </c>
      <c r="P1257">
        <v>109</v>
      </c>
      <c r="Q1257" t="b">
        <v>1</v>
      </c>
      <c r="R1257" t="s">
        <v>8276</v>
      </c>
      <c r="S1257" s="5">
        <f t="shared" si="114"/>
        <v>2.0236666666666667</v>
      </c>
      <c r="T1257" s="6">
        <f t="shared" si="115"/>
        <v>55.697247706422019</v>
      </c>
      <c r="U1257" t="s">
        <v>8332</v>
      </c>
      <c r="V1257" t="s">
        <v>8333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v>1326492231</v>
      </c>
      <c r="K1258" s="13" t="str">
        <f t="shared" si="116"/>
        <v>1326492231.231</v>
      </c>
      <c r="L1258" s="12">
        <f t="shared" si="117"/>
        <v>40921.919342951391</v>
      </c>
      <c r="M1258" s="13" t="str">
        <f t="shared" si="118"/>
        <v>1329084231.231</v>
      </c>
      <c r="N1258" s="12">
        <f t="shared" si="119"/>
        <v>40951.919342951391</v>
      </c>
      <c r="O1258" t="b">
        <v>1</v>
      </c>
      <c r="P1258">
        <v>361</v>
      </c>
      <c r="Q1258" t="b">
        <v>1</v>
      </c>
      <c r="R1258" t="s">
        <v>8276</v>
      </c>
      <c r="S1258" s="5">
        <f t="shared" si="114"/>
        <v>1.1796376666666666</v>
      </c>
      <c r="T1258" s="6">
        <f t="shared" si="115"/>
        <v>98.030831024930734</v>
      </c>
      <c r="U1258" t="s">
        <v>8332</v>
      </c>
      <c r="V1258" t="s">
        <v>8333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v>1297562590</v>
      </c>
      <c r="K1259" s="13" t="str">
        <f t="shared" si="116"/>
        <v>1297562590.590</v>
      </c>
      <c r="L1259" s="12">
        <f t="shared" si="117"/>
        <v>40587.085539236112</v>
      </c>
      <c r="M1259" s="13" t="str">
        <f t="shared" si="118"/>
        <v>1301792590.590</v>
      </c>
      <c r="N1259" s="12">
        <f t="shared" si="119"/>
        <v>40636.043872569448</v>
      </c>
      <c r="O1259" t="b">
        <v>1</v>
      </c>
      <c r="P1259">
        <v>176</v>
      </c>
      <c r="Q1259" t="b">
        <v>1</v>
      </c>
      <c r="R1259" t="s">
        <v>8276</v>
      </c>
      <c r="S1259" s="5">
        <f t="shared" si="114"/>
        <v>2.9472727272727273</v>
      </c>
      <c r="T1259" s="6">
        <f t="shared" si="115"/>
        <v>92.102272727272734</v>
      </c>
      <c r="U1259" t="s">
        <v>8332</v>
      </c>
      <c r="V1259" t="s">
        <v>8333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v>1375368012</v>
      </c>
      <c r="K1260" s="13" t="str">
        <f t="shared" si="116"/>
        <v>1375368012.012</v>
      </c>
      <c r="L1260" s="12">
        <f t="shared" si="117"/>
        <v>41487.611250138893</v>
      </c>
      <c r="M1260" s="13" t="str">
        <f t="shared" si="118"/>
        <v>1377960012.012</v>
      </c>
      <c r="N1260" s="12">
        <f t="shared" si="119"/>
        <v>41517.611250138893</v>
      </c>
      <c r="O1260" t="b">
        <v>1</v>
      </c>
      <c r="P1260">
        <v>670</v>
      </c>
      <c r="Q1260" t="b">
        <v>1</v>
      </c>
      <c r="R1260" t="s">
        <v>8276</v>
      </c>
      <c r="S1260" s="5">
        <f t="shared" si="114"/>
        <v>2.1314633333333335</v>
      </c>
      <c r="T1260" s="6">
        <f t="shared" si="115"/>
        <v>38.175462686567165</v>
      </c>
      <c r="U1260" t="s">
        <v>8332</v>
      </c>
      <c r="V1260" t="s">
        <v>8333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v>1399504664</v>
      </c>
      <c r="K1261" s="13" t="str">
        <f t="shared" si="116"/>
        <v>1399504664.664</v>
      </c>
      <c r="L1261" s="12">
        <f t="shared" si="117"/>
        <v>41766.970655833335</v>
      </c>
      <c r="M1261" s="13" t="str">
        <f t="shared" si="118"/>
        <v>1402286340.340</v>
      </c>
      <c r="N1261" s="12">
        <f t="shared" si="119"/>
        <v>41799.165976157405</v>
      </c>
      <c r="O1261" t="b">
        <v>1</v>
      </c>
      <c r="P1261">
        <v>96</v>
      </c>
      <c r="Q1261" t="b">
        <v>1</v>
      </c>
      <c r="R1261" t="s">
        <v>8276</v>
      </c>
      <c r="S1261" s="5">
        <f t="shared" si="114"/>
        <v>1.0424</v>
      </c>
      <c r="T1261" s="6">
        <f t="shared" si="115"/>
        <v>27.145833333333332</v>
      </c>
      <c r="U1261" t="s">
        <v>8332</v>
      </c>
      <c r="V1261" t="s">
        <v>8333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v>1390853620</v>
      </c>
      <c r="K1262" s="13" t="str">
        <f t="shared" si="116"/>
        <v>1390853620.620</v>
      </c>
      <c r="L1262" s="12">
        <f t="shared" si="117"/>
        <v>41666.842831249996</v>
      </c>
      <c r="M1262" s="13" t="str">
        <f t="shared" si="118"/>
        <v>1393445620.620</v>
      </c>
      <c r="N1262" s="12">
        <f t="shared" si="119"/>
        <v>41696.842831249996</v>
      </c>
      <c r="O1262" t="b">
        <v>1</v>
      </c>
      <c r="P1262">
        <v>74</v>
      </c>
      <c r="Q1262" t="b">
        <v>1</v>
      </c>
      <c r="R1262" t="s">
        <v>8276</v>
      </c>
      <c r="S1262" s="5">
        <f t="shared" si="114"/>
        <v>1.1366666666666667</v>
      </c>
      <c r="T1262" s="6">
        <f t="shared" si="115"/>
        <v>50.689189189189186</v>
      </c>
      <c r="U1262" t="s">
        <v>8332</v>
      </c>
      <c r="V1262" t="s">
        <v>8333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v>1388391227</v>
      </c>
      <c r="K1263" s="13" t="str">
        <f t="shared" si="116"/>
        <v>1388391227.227</v>
      </c>
      <c r="L1263" s="12">
        <f t="shared" si="117"/>
        <v>41638.342907719903</v>
      </c>
      <c r="M1263" s="13" t="str">
        <f t="shared" si="118"/>
        <v>1390983227.227</v>
      </c>
      <c r="N1263" s="12">
        <f t="shared" si="119"/>
        <v>41668.342907719903</v>
      </c>
      <c r="O1263" t="b">
        <v>1</v>
      </c>
      <c r="P1263">
        <v>52</v>
      </c>
      <c r="Q1263" t="b">
        <v>1</v>
      </c>
      <c r="R1263" t="s">
        <v>8276</v>
      </c>
      <c r="S1263" s="5">
        <f t="shared" si="114"/>
        <v>1.0125</v>
      </c>
      <c r="T1263" s="6">
        <f t="shared" si="115"/>
        <v>38.942307692307693</v>
      </c>
      <c r="U1263" t="s">
        <v>8332</v>
      </c>
      <c r="V1263" t="s">
        <v>8333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v>1389982692</v>
      </c>
      <c r="K1264" s="13" t="str">
        <f t="shared" si="116"/>
        <v>1389982692.692</v>
      </c>
      <c r="L1264" s="12">
        <f t="shared" si="117"/>
        <v>41656.762646898147</v>
      </c>
      <c r="M1264" s="13" t="str">
        <f t="shared" si="118"/>
        <v>1392574692.692</v>
      </c>
      <c r="N1264" s="12">
        <f t="shared" si="119"/>
        <v>41686.762646898147</v>
      </c>
      <c r="O1264" t="b">
        <v>1</v>
      </c>
      <c r="P1264">
        <v>105</v>
      </c>
      <c r="Q1264" t="b">
        <v>1</v>
      </c>
      <c r="R1264" t="s">
        <v>8276</v>
      </c>
      <c r="S1264" s="5">
        <f t="shared" si="114"/>
        <v>1.2541538461538462</v>
      </c>
      <c r="T1264" s="6">
        <f t="shared" si="115"/>
        <v>77.638095238095232</v>
      </c>
      <c r="U1264" t="s">
        <v>8332</v>
      </c>
      <c r="V1264" t="s">
        <v>8333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v>1393034470</v>
      </c>
      <c r="K1265" s="13" t="str">
        <f t="shared" si="116"/>
        <v>1393034470.470</v>
      </c>
      <c r="L1265" s="12">
        <f t="shared" si="117"/>
        <v>41692.084148958333</v>
      </c>
      <c r="M1265" s="13" t="str">
        <f t="shared" si="118"/>
        <v>1396054800.800</v>
      </c>
      <c r="N1265" s="12">
        <f t="shared" si="119"/>
        <v>41727.041675925924</v>
      </c>
      <c r="O1265" t="b">
        <v>1</v>
      </c>
      <c r="P1265">
        <v>41</v>
      </c>
      <c r="Q1265" t="b">
        <v>1</v>
      </c>
      <c r="R1265" t="s">
        <v>8276</v>
      </c>
      <c r="S1265" s="5">
        <f t="shared" si="114"/>
        <v>1.19</v>
      </c>
      <c r="T1265" s="6">
        <f t="shared" si="115"/>
        <v>43.536585365853661</v>
      </c>
      <c r="U1265" t="s">
        <v>8332</v>
      </c>
      <c r="V1265" t="s">
        <v>8333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v>1380556483</v>
      </c>
      <c r="K1266" s="13" t="str">
        <f t="shared" si="116"/>
        <v>1380556483.483</v>
      </c>
      <c r="L1266" s="12">
        <f t="shared" si="117"/>
        <v>41547.663003275462</v>
      </c>
      <c r="M1266" s="13" t="str">
        <f t="shared" si="118"/>
        <v>1383062083.083</v>
      </c>
      <c r="N1266" s="12">
        <f t="shared" si="119"/>
        <v>41576.662998645836</v>
      </c>
      <c r="O1266" t="b">
        <v>1</v>
      </c>
      <c r="P1266">
        <v>34</v>
      </c>
      <c r="Q1266" t="b">
        <v>1</v>
      </c>
      <c r="R1266" t="s">
        <v>8276</v>
      </c>
      <c r="S1266" s="5">
        <f t="shared" si="114"/>
        <v>1.6646153846153846</v>
      </c>
      <c r="T1266" s="6">
        <f t="shared" si="115"/>
        <v>31.823529411764707</v>
      </c>
      <c r="U1266" t="s">
        <v>8332</v>
      </c>
      <c r="V1266" t="s">
        <v>8333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v>1287071015</v>
      </c>
      <c r="K1267" s="13" t="str">
        <f t="shared" si="116"/>
        <v>1287071015.015</v>
      </c>
      <c r="L1267" s="12">
        <f t="shared" si="117"/>
        <v>40465.655266377318</v>
      </c>
      <c r="M1267" s="13" t="str">
        <f t="shared" si="118"/>
        <v>1291131815.815</v>
      </c>
      <c r="N1267" s="12">
        <f t="shared" si="119"/>
        <v>40512.655275636578</v>
      </c>
      <c r="O1267" t="b">
        <v>1</v>
      </c>
      <c r="P1267">
        <v>66</v>
      </c>
      <c r="Q1267" t="b">
        <v>1</v>
      </c>
      <c r="R1267" t="s">
        <v>8276</v>
      </c>
      <c r="S1267" s="5">
        <f t="shared" si="114"/>
        <v>1.1914771428571429</v>
      </c>
      <c r="T1267" s="6">
        <f t="shared" si="115"/>
        <v>63.184393939393942</v>
      </c>
      <c r="U1267" t="s">
        <v>8332</v>
      </c>
      <c r="V1267" t="s">
        <v>8333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v>1386882145</v>
      </c>
      <c r="K1268" s="13" t="str">
        <f t="shared" si="116"/>
        <v>1386882145.145</v>
      </c>
      <c r="L1268" s="12">
        <f t="shared" si="117"/>
        <v>41620.876679918983</v>
      </c>
      <c r="M1268" s="13" t="str">
        <f t="shared" si="118"/>
        <v>1389474145.145</v>
      </c>
      <c r="N1268" s="12">
        <f t="shared" si="119"/>
        <v>41650.876679918983</v>
      </c>
      <c r="O1268" t="b">
        <v>1</v>
      </c>
      <c r="P1268">
        <v>50</v>
      </c>
      <c r="Q1268" t="b">
        <v>1</v>
      </c>
      <c r="R1268" t="s">
        <v>8276</v>
      </c>
      <c r="S1268" s="5">
        <f t="shared" si="114"/>
        <v>1.0047368421052632</v>
      </c>
      <c r="T1268" s="6">
        <f t="shared" si="115"/>
        <v>190.9</v>
      </c>
      <c r="U1268" t="s">
        <v>8332</v>
      </c>
      <c r="V1268" t="s">
        <v>8333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v>1372082558</v>
      </c>
      <c r="K1269" s="13" t="str">
        <f t="shared" si="116"/>
        <v>1372082558.558</v>
      </c>
      <c r="L1269" s="12">
        <f t="shared" si="117"/>
        <v>41449.585168495374</v>
      </c>
      <c r="M1269" s="13" t="str">
        <f t="shared" si="118"/>
        <v>1374674558.558</v>
      </c>
      <c r="N1269" s="12">
        <f t="shared" si="119"/>
        <v>41479.585168495374</v>
      </c>
      <c r="O1269" t="b">
        <v>1</v>
      </c>
      <c r="P1269">
        <v>159</v>
      </c>
      <c r="Q1269" t="b">
        <v>1</v>
      </c>
      <c r="R1269" t="s">
        <v>8276</v>
      </c>
      <c r="S1269" s="5">
        <f t="shared" si="114"/>
        <v>1.018</v>
      </c>
      <c r="T1269" s="6">
        <f t="shared" si="115"/>
        <v>140.85534591194968</v>
      </c>
      <c r="U1269" t="s">
        <v>8332</v>
      </c>
      <c r="V1269" t="s">
        <v>8333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v>1377116247</v>
      </c>
      <c r="K1270" s="13" t="str">
        <f t="shared" si="116"/>
        <v>1377116247.247</v>
      </c>
      <c r="L1270" s="12">
        <f t="shared" si="117"/>
        <v>41507.845454247683</v>
      </c>
      <c r="M1270" s="13" t="str">
        <f t="shared" si="118"/>
        <v>1379708247.247</v>
      </c>
      <c r="N1270" s="12">
        <f t="shared" si="119"/>
        <v>41537.845454247683</v>
      </c>
      <c r="O1270" t="b">
        <v>1</v>
      </c>
      <c r="P1270">
        <v>182</v>
      </c>
      <c r="Q1270" t="b">
        <v>1</v>
      </c>
      <c r="R1270" t="s">
        <v>8276</v>
      </c>
      <c r="S1270" s="5">
        <f t="shared" si="114"/>
        <v>1.1666666666666667</v>
      </c>
      <c r="T1270" s="6">
        <f t="shared" si="115"/>
        <v>76.92307692307692</v>
      </c>
      <c r="U1270" t="s">
        <v>8332</v>
      </c>
      <c r="V1270" t="s">
        <v>8333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v>1458157512</v>
      </c>
      <c r="K1271" s="13" t="str">
        <f t="shared" si="116"/>
        <v>1458157512.512</v>
      </c>
      <c r="L1271" s="12">
        <f t="shared" si="117"/>
        <v>42445.823061481482</v>
      </c>
      <c r="M1271" s="13" t="str">
        <f t="shared" si="118"/>
        <v>1460764800.800</v>
      </c>
      <c r="N1271" s="12">
        <f t="shared" si="119"/>
        <v>42476.000009259253</v>
      </c>
      <c r="O1271" t="b">
        <v>1</v>
      </c>
      <c r="P1271">
        <v>206</v>
      </c>
      <c r="Q1271" t="b">
        <v>1</v>
      </c>
      <c r="R1271" t="s">
        <v>8276</v>
      </c>
      <c r="S1271" s="5">
        <f t="shared" si="114"/>
        <v>1.0864893617021276</v>
      </c>
      <c r="T1271" s="6">
        <f t="shared" si="115"/>
        <v>99.15533980582525</v>
      </c>
      <c r="U1271" t="s">
        <v>8332</v>
      </c>
      <c r="V1271" t="s">
        <v>8333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v>1327523642</v>
      </c>
      <c r="K1272" s="13" t="str">
        <f t="shared" si="116"/>
        <v>1327523642.642</v>
      </c>
      <c r="L1272" s="12">
        <f t="shared" si="117"/>
        <v>40933.856975023147</v>
      </c>
      <c r="M1272" s="13" t="str">
        <f t="shared" si="118"/>
        <v>1332704042.042</v>
      </c>
      <c r="N1272" s="12">
        <f t="shared" si="119"/>
        <v>40993.81530141204</v>
      </c>
      <c r="O1272" t="b">
        <v>1</v>
      </c>
      <c r="P1272">
        <v>169</v>
      </c>
      <c r="Q1272" t="b">
        <v>1</v>
      </c>
      <c r="R1272" t="s">
        <v>8276</v>
      </c>
      <c r="S1272" s="5">
        <f t="shared" si="114"/>
        <v>1.1472</v>
      </c>
      <c r="T1272" s="6">
        <f t="shared" si="115"/>
        <v>67.881656804733723</v>
      </c>
      <c r="U1272" t="s">
        <v>8332</v>
      </c>
      <c r="V1272" t="s">
        <v>8333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v>1381767859</v>
      </c>
      <c r="K1273" s="13" t="str">
        <f t="shared" si="116"/>
        <v>1381767859.859</v>
      </c>
      <c r="L1273" s="12">
        <f t="shared" si="117"/>
        <v>41561.683563182873</v>
      </c>
      <c r="M1273" s="13" t="str">
        <f t="shared" si="118"/>
        <v>1384363459.459</v>
      </c>
      <c r="N1273" s="12">
        <f t="shared" si="119"/>
        <v>41591.72522521991</v>
      </c>
      <c r="O1273" t="b">
        <v>1</v>
      </c>
      <c r="P1273">
        <v>31</v>
      </c>
      <c r="Q1273" t="b">
        <v>1</v>
      </c>
      <c r="R1273" t="s">
        <v>8276</v>
      </c>
      <c r="S1273" s="5">
        <f t="shared" si="114"/>
        <v>1.018</v>
      </c>
      <c r="T1273" s="6">
        <f t="shared" si="115"/>
        <v>246.29032258064515</v>
      </c>
      <c r="U1273" t="s">
        <v>8332</v>
      </c>
      <c r="V1273" t="s">
        <v>8333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v>1270576379</v>
      </c>
      <c r="K1274" s="13" t="str">
        <f t="shared" si="116"/>
        <v>1270576379.379</v>
      </c>
      <c r="L1274" s="12">
        <f t="shared" si="117"/>
        <v>40274.745131701391</v>
      </c>
      <c r="M1274" s="13" t="str">
        <f t="shared" si="118"/>
        <v>1276574400.400</v>
      </c>
      <c r="N1274" s="12">
        <f t="shared" si="119"/>
        <v>40344.166671296298</v>
      </c>
      <c r="O1274" t="b">
        <v>1</v>
      </c>
      <c r="P1274">
        <v>28</v>
      </c>
      <c r="Q1274" t="b">
        <v>1</v>
      </c>
      <c r="R1274" t="s">
        <v>8276</v>
      </c>
      <c r="S1274" s="5">
        <f t="shared" si="114"/>
        <v>1.06</v>
      </c>
      <c r="T1274" s="6">
        <f t="shared" si="115"/>
        <v>189.28571428571428</v>
      </c>
      <c r="U1274" t="s">
        <v>8332</v>
      </c>
      <c r="V1274" t="s">
        <v>8333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v>1406914291</v>
      </c>
      <c r="K1275" s="13" t="str">
        <f t="shared" si="116"/>
        <v>1406914291.291</v>
      </c>
      <c r="L1275" s="12">
        <f t="shared" si="117"/>
        <v>41852.730223275459</v>
      </c>
      <c r="M1275" s="13" t="str">
        <f t="shared" si="118"/>
        <v>1409506291.291</v>
      </c>
      <c r="N1275" s="12">
        <f t="shared" si="119"/>
        <v>41882.730223275459</v>
      </c>
      <c r="O1275" t="b">
        <v>1</v>
      </c>
      <c r="P1275">
        <v>54</v>
      </c>
      <c r="Q1275" t="b">
        <v>1</v>
      </c>
      <c r="R1275" t="s">
        <v>8276</v>
      </c>
      <c r="S1275" s="5">
        <f t="shared" si="114"/>
        <v>1.0349999999999999</v>
      </c>
      <c r="T1275" s="6">
        <f t="shared" si="115"/>
        <v>76.666666666666671</v>
      </c>
      <c r="U1275" t="s">
        <v>8332</v>
      </c>
      <c r="V1275" t="s">
        <v>8333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v>1343320425</v>
      </c>
      <c r="K1276" s="13" t="str">
        <f t="shared" si="116"/>
        <v>1343320425.425</v>
      </c>
      <c r="L1276" s="12">
        <f t="shared" si="117"/>
        <v>41116.690109085648</v>
      </c>
      <c r="M1276" s="13" t="str">
        <f t="shared" si="118"/>
        <v>1346344425.425</v>
      </c>
      <c r="N1276" s="12">
        <f t="shared" si="119"/>
        <v>41151.690109085648</v>
      </c>
      <c r="O1276" t="b">
        <v>1</v>
      </c>
      <c r="P1276">
        <v>467</v>
      </c>
      <c r="Q1276" t="b">
        <v>1</v>
      </c>
      <c r="R1276" t="s">
        <v>8276</v>
      </c>
      <c r="S1276" s="5">
        <f t="shared" si="114"/>
        <v>1.5497535999999998</v>
      </c>
      <c r="T1276" s="6">
        <f t="shared" si="115"/>
        <v>82.963254817987149</v>
      </c>
      <c r="U1276" t="s">
        <v>8332</v>
      </c>
      <c r="V1276" t="s">
        <v>8333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v>1372884587</v>
      </c>
      <c r="K1277" s="13" t="str">
        <f t="shared" si="116"/>
        <v>1372884587.587</v>
      </c>
      <c r="L1277" s="12">
        <f t="shared" si="117"/>
        <v>41458.867911886577</v>
      </c>
      <c r="M1277" s="13" t="str">
        <f t="shared" si="118"/>
        <v>1375908587.587</v>
      </c>
      <c r="N1277" s="12">
        <f t="shared" si="119"/>
        <v>41493.867911886577</v>
      </c>
      <c r="O1277" t="b">
        <v>1</v>
      </c>
      <c r="P1277">
        <v>389</v>
      </c>
      <c r="Q1277" t="b">
        <v>1</v>
      </c>
      <c r="R1277" t="s">
        <v>8276</v>
      </c>
      <c r="S1277" s="5">
        <f t="shared" si="114"/>
        <v>1.6214066666666667</v>
      </c>
      <c r="T1277" s="6">
        <f t="shared" si="115"/>
        <v>62.522107969151669</v>
      </c>
      <c r="U1277" t="s">
        <v>8332</v>
      </c>
      <c r="V1277" t="s">
        <v>8333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v>1247504047</v>
      </c>
      <c r="K1278" s="13" t="str">
        <f t="shared" si="116"/>
        <v>1247504047.047</v>
      </c>
      <c r="L1278" s="12">
        <f t="shared" si="117"/>
        <v>40007.704248229165</v>
      </c>
      <c r="M1278" s="13" t="str">
        <f t="shared" si="118"/>
        <v>1251777600.600</v>
      </c>
      <c r="N1278" s="12">
        <f t="shared" si="119"/>
        <v>40057.166673611107</v>
      </c>
      <c r="O1278" t="b">
        <v>1</v>
      </c>
      <c r="P1278">
        <v>68</v>
      </c>
      <c r="Q1278" t="b">
        <v>1</v>
      </c>
      <c r="R1278" t="s">
        <v>8276</v>
      </c>
      <c r="S1278" s="5">
        <f t="shared" si="114"/>
        <v>1.0442100000000001</v>
      </c>
      <c r="T1278" s="6">
        <f t="shared" si="115"/>
        <v>46.06808823529412</v>
      </c>
      <c r="U1278" t="s">
        <v>8332</v>
      </c>
      <c r="V1278" t="s">
        <v>8333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v>1343741347</v>
      </c>
      <c r="K1279" s="13" t="str">
        <f t="shared" si="116"/>
        <v>1343741347.347</v>
      </c>
      <c r="L1279" s="12">
        <f t="shared" si="117"/>
        <v>41121.561890590274</v>
      </c>
      <c r="M1279" s="13" t="str">
        <f t="shared" si="118"/>
        <v>1346765347.347</v>
      </c>
      <c r="N1279" s="12">
        <f t="shared" si="119"/>
        <v>41156.561890590274</v>
      </c>
      <c r="O1279" t="b">
        <v>1</v>
      </c>
      <c r="P1279">
        <v>413</v>
      </c>
      <c r="Q1279" t="b">
        <v>1</v>
      </c>
      <c r="R1279" t="s">
        <v>8276</v>
      </c>
      <c r="S1279" s="5">
        <f t="shared" si="114"/>
        <v>1.0612433333333333</v>
      </c>
      <c r="T1279" s="6">
        <f t="shared" si="115"/>
        <v>38.543946731234868</v>
      </c>
      <c r="U1279" t="s">
        <v>8332</v>
      </c>
      <c r="V1279" t="s">
        <v>8333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v>1401196766</v>
      </c>
      <c r="K1280" s="13" t="str">
        <f t="shared" si="116"/>
        <v>1401196766.766</v>
      </c>
      <c r="L1280" s="12">
        <f t="shared" si="117"/>
        <v>41786.555170902779</v>
      </c>
      <c r="M1280" s="13" t="str">
        <f t="shared" si="118"/>
        <v>1403661600.600</v>
      </c>
      <c r="N1280" s="12">
        <f t="shared" si="119"/>
        <v>41815.083340277779</v>
      </c>
      <c r="O1280" t="b">
        <v>1</v>
      </c>
      <c r="P1280">
        <v>190</v>
      </c>
      <c r="Q1280" t="b">
        <v>1</v>
      </c>
      <c r="R1280" t="s">
        <v>8276</v>
      </c>
      <c r="S1280" s="5">
        <f t="shared" si="114"/>
        <v>1.5493846153846154</v>
      </c>
      <c r="T1280" s="6">
        <f t="shared" si="115"/>
        <v>53.005263157894738</v>
      </c>
      <c r="U1280" t="s">
        <v>8332</v>
      </c>
      <c r="V1280" t="s">
        <v>8333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v>1392171770</v>
      </c>
      <c r="K1281" s="13" t="str">
        <f t="shared" si="116"/>
        <v>1392171770.770</v>
      </c>
      <c r="L1281" s="12">
        <f t="shared" si="117"/>
        <v>41682.09919872685</v>
      </c>
      <c r="M1281" s="13" t="str">
        <f t="shared" si="118"/>
        <v>1395624170.170</v>
      </c>
      <c r="N1281" s="12">
        <f t="shared" si="119"/>
        <v>41722.057525115742</v>
      </c>
      <c r="O1281" t="b">
        <v>1</v>
      </c>
      <c r="P1281">
        <v>189</v>
      </c>
      <c r="Q1281" t="b">
        <v>1</v>
      </c>
      <c r="R1281" t="s">
        <v>8276</v>
      </c>
      <c r="S1281" s="5">
        <f t="shared" si="114"/>
        <v>1.1077157238734421</v>
      </c>
      <c r="T1281" s="6">
        <f t="shared" si="115"/>
        <v>73.355396825396824</v>
      </c>
      <c r="U1281" t="s">
        <v>8332</v>
      </c>
      <c r="V1281" t="s">
        <v>8333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v>1291227054</v>
      </c>
      <c r="K1282" s="13" t="str">
        <f t="shared" si="116"/>
        <v>1291227054.054</v>
      </c>
      <c r="L1282" s="12">
        <f t="shared" si="117"/>
        <v>40513.757570069443</v>
      </c>
      <c r="M1282" s="13" t="str">
        <f t="shared" si="118"/>
        <v>1299003054.054</v>
      </c>
      <c r="N1282" s="12">
        <f t="shared" si="119"/>
        <v>40603.757570069443</v>
      </c>
      <c r="O1282" t="b">
        <v>1</v>
      </c>
      <c r="P1282">
        <v>130</v>
      </c>
      <c r="Q1282" t="b">
        <v>1</v>
      </c>
      <c r="R1282" t="s">
        <v>8276</v>
      </c>
      <c r="S1282" s="5">
        <f t="shared" ref="S1282:S1345" si="120">E1282/D1282</f>
        <v>1.1091186666666666</v>
      </c>
      <c r="T1282" s="6">
        <f t="shared" ref="T1282:T1345" si="121">E1282/P1282</f>
        <v>127.97523076923076</v>
      </c>
      <c r="U1282" t="s">
        <v>8332</v>
      </c>
      <c r="V1282" t="s">
        <v>8333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v>1373305836</v>
      </c>
      <c r="K1283" s="13" t="str">
        <f t="shared" ref="K1283:K1346" si="122">LEFT(J1283,10 )&amp; "."&amp; RIGHT(J1283,3)</f>
        <v>1373305836.836</v>
      </c>
      <c r="L1283" s="12">
        <f t="shared" ref="L1283:L1346" si="123">(((K1283/60)/60)/24)+DATE(1970,1,1)</f>
        <v>41463.743481898149</v>
      </c>
      <c r="M1283" s="13" t="str">
        <f t="shared" ref="M1283:M1346" si="124">LEFT(I1283,10)&amp;"."&amp;RIGHT(I1283,3)</f>
        <v>1375033836.836</v>
      </c>
      <c r="N1283" s="12">
        <f t="shared" ref="N1283:N1346" si="125">(((M1283/60)/60)/24)+DATE(1970,1,1)</f>
        <v>41483.743481898149</v>
      </c>
      <c r="O1283" t="b">
        <v>1</v>
      </c>
      <c r="P1283">
        <v>74</v>
      </c>
      <c r="Q1283" t="b">
        <v>1</v>
      </c>
      <c r="R1283" t="s">
        <v>8276</v>
      </c>
      <c r="S1283" s="5">
        <f t="shared" si="120"/>
        <v>1.1071428571428572</v>
      </c>
      <c r="T1283" s="6">
        <f t="shared" si="121"/>
        <v>104.72972972972973</v>
      </c>
      <c r="U1283" t="s">
        <v>8332</v>
      </c>
      <c r="V1283" t="s">
        <v>8333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v>1383909855</v>
      </c>
      <c r="K1284" s="13" t="str">
        <f t="shared" si="122"/>
        <v>1383909855.855</v>
      </c>
      <c r="L1284" s="12">
        <f t="shared" si="123"/>
        <v>41586.475183506947</v>
      </c>
      <c r="M1284" s="13" t="str">
        <f t="shared" si="124"/>
        <v>1386565140.140</v>
      </c>
      <c r="N1284" s="12">
        <f t="shared" si="125"/>
        <v>41617.207640509259</v>
      </c>
      <c r="O1284" t="b">
        <v>1</v>
      </c>
      <c r="P1284">
        <v>274</v>
      </c>
      <c r="Q1284" t="b">
        <v>1</v>
      </c>
      <c r="R1284" t="s">
        <v>8276</v>
      </c>
      <c r="S1284" s="5">
        <f t="shared" si="120"/>
        <v>1.2361333333333333</v>
      </c>
      <c r="T1284" s="6">
        <f t="shared" si="121"/>
        <v>67.671532846715323</v>
      </c>
      <c r="U1284" t="s">
        <v>8332</v>
      </c>
      <c r="V1284" t="s">
        <v>8333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v>1360948389</v>
      </c>
      <c r="K1285" s="13" t="str">
        <f t="shared" si="122"/>
        <v>1360948389.389</v>
      </c>
      <c r="L1285" s="12">
        <f t="shared" si="123"/>
        <v>41320.717469780095</v>
      </c>
      <c r="M1285" s="13" t="str">
        <f t="shared" si="124"/>
        <v>1362974400.400</v>
      </c>
      <c r="N1285" s="12">
        <f t="shared" si="125"/>
        <v>41344.166671296298</v>
      </c>
      <c r="O1285" t="b">
        <v>1</v>
      </c>
      <c r="P1285">
        <v>22</v>
      </c>
      <c r="Q1285" t="b">
        <v>1</v>
      </c>
      <c r="R1285" t="s">
        <v>8276</v>
      </c>
      <c r="S1285" s="5">
        <f t="shared" si="120"/>
        <v>2.1105</v>
      </c>
      <c r="T1285" s="6">
        <f t="shared" si="121"/>
        <v>95.931818181818187</v>
      </c>
      <c r="U1285" t="s">
        <v>8332</v>
      </c>
      <c r="V1285" t="s">
        <v>8333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v>1481175482</v>
      </c>
      <c r="K1286" s="13" t="str">
        <f t="shared" si="122"/>
        <v>1481175482.482</v>
      </c>
      <c r="L1286" s="12">
        <f t="shared" si="123"/>
        <v>42712.234750949079</v>
      </c>
      <c r="M1286" s="13" t="str">
        <f t="shared" si="124"/>
        <v>1483203540.540</v>
      </c>
      <c r="N1286" s="12">
        <f t="shared" si="125"/>
        <v>42735.707645138886</v>
      </c>
      <c r="O1286" t="b">
        <v>0</v>
      </c>
      <c r="P1286">
        <v>31</v>
      </c>
      <c r="Q1286" t="b">
        <v>1</v>
      </c>
      <c r="R1286" t="s">
        <v>8271</v>
      </c>
      <c r="S1286" s="5">
        <f t="shared" si="120"/>
        <v>1.01</v>
      </c>
      <c r="T1286" s="6">
        <f t="shared" si="121"/>
        <v>65.161290322580641</v>
      </c>
      <c r="U1286" t="s">
        <v>8324</v>
      </c>
      <c r="V1286" t="s">
        <v>8325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v>1433512775</v>
      </c>
      <c r="K1287" s="13" t="str">
        <f t="shared" si="122"/>
        <v>1433512775.775</v>
      </c>
      <c r="L1287" s="12">
        <f t="shared" si="123"/>
        <v>42160.583052951391</v>
      </c>
      <c r="M1287" s="13" t="str">
        <f t="shared" si="124"/>
        <v>1434808775.775</v>
      </c>
      <c r="N1287" s="12">
        <f t="shared" si="125"/>
        <v>42175.583052951391</v>
      </c>
      <c r="O1287" t="b">
        <v>0</v>
      </c>
      <c r="P1287">
        <v>63</v>
      </c>
      <c r="Q1287" t="b">
        <v>1</v>
      </c>
      <c r="R1287" t="s">
        <v>8271</v>
      </c>
      <c r="S1287" s="5">
        <f t="shared" si="120"/>
        <v>1.0165</v>
      </c>
      <c r="T1287" s="6">
        <f t="shared" si="121"/>
        <v>32.269841269841272</v>
      </c>
      <c r="U1287" t="s">
        <v>8324</v>
      </c>
      <c r="V1287" t="s">
        <v>8325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v>1423041227</v>
      </c>
      <c r="K1288" s="13" t="str">
        <f t="shared" si="122"/>
        <v>1423041227.227</v>
      </c>
      <c r="L1288" s="12">
        <f t="shared" si="123"/>
        <v>42039.384574386568</v>
      </c>
      <c r="M1288" s="13" t="str">
        <f t="shared" si="124"/>
        <v>1424181600.600</v>
      </c>
      <c r="N1288" s="12">
        <f t="shared" si="125"/>
        <v>42052.583340277779</v>
      </c>
      <c r="O1288" t="b">
        <v>0</v>
      </c>
      <c r="P1288">
        <v>20</v>
      </c>
      <c r="Q1288" t="b">
        <v>1</v>
      </c>
      <c r="R1288" t="s">
        <v>8271</v>
      </c>
      <c r="S1288" s="5">
        <f t="shared" si="120"/>
        <v>1.0833333333333333</v>
      </c>
      <c r="T1288" s="6">
        <f t="shared" si="121"/>
        <v>81.25</v>
      </c>
      <c r="U1288" t="s">
        <v>8324</v>
      </c>
      <c r="V1288" t="s">
        <v>8325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v>1428936856</v>
      </c>
      <c r="K1289" s="13" t="str">
        <f t="shared" si="122"/>
        <v>1428936856.856</v>
      </c>
      <c r="L1289" s="12">
        <f t="shared" si="123"/>
        <v>42107.621028425929</v>
      </c>
      <c r="M1289" s="13" t="str">
        <f t="shared" si="124"/>
        <v>1434120856.856</v>
      </c>
      <c r="N1289" s="12">
        <f t="shared" si="125"/>
        <v>42167.621028425929</v>
      </c>
      <c r="O1289" t="b">
        <v>0</v>
      </c>
      <c r="P1289">
        <v>25</v>
      </c>
      <c r="Q1289" t="b">
        <v>1</v>
      </c>
      <c r="R1289" t="s">
        <v>8271</v>
      </c>
      <c r="S1289" s="5">
        <f t="shared" si="120"/>
        <v>2.42</v>
      </c>
      <c r="T1289" s="6">
        <f t="shared" si="121"/>
        <v>24.2</v>
      </c>
      <c r="U1289" t="s">
        <v>8324</v>
      </c>
      <c r="V1289" t="s">
        <v>8325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v>1468122163</v>
      </c>
      <c r="K1290" s="13" t="str">
        <f t="shared" si="122"/>
        <v>1468122163.163</v>
      </c>
      <c r="L1290" s="12">
        <f t="shared" si="123"/>
        <v>42561.154666238428</v>
      </c>
      <c r="M1290" s="13" t="str">
        <f t="shared" si="124"/>
        <v>1470801600.600</v>
      </c>
      <c r="N1290" s="12">
        <f t="shared" si="125"/>
        <v>42592.166673611107</v>
      </c>
      <c r="O1290" t="b">
        <v>0</v>
      </c>
      <c r="P1290">
        <v>61</v>
      </c>
      <c r="Q1290" t="b">
        <v>1</v>
      </c>
      <c r="R1290" t="s">
        <v>8271</v>
      </c>
      <c r="S1290" s="5">
        <f t="shared" si="120"/>
        <v>1.0044999999999999</v>
      </c>
      <c r="T1290" s="6">
        <f t="shared" si="121"/>
        <v>65.868852459016395</v>
      </c>
      <c r="U1290" t="s">
        <v>8324</v>
      </c>
      <c r="V1290" t="s">
        <v>8325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v>1480907645</v>
      </c>
      <c r="K1291" s="13" t="str">
        <f t="shared" si="122"/>
        <v>1480907645.645</v>
      </c>
      <c r="L1291" s="12">
        <f t="shared" si="123"/>
        <v>42709.134787557865</v>
      </c>
      <c r="M1291" s="13" t="str">
        <f t="shared" si="124"/>
        <v>1483499645.645</v>
      </c>
      <c r="N1291" s="12">
        <f t="shared" si="125"/>
        <v>42739.134787557865</v>
      </c>
      <c r="O1291" t="b">
        <v>0</v>
      </c>
      <c r="P1291">
        <v>52</v>
      </c>
      <c r="Q1291" t="b">
        <v>1</v>
      </c>
      <c r="R1291" t="s">
        <v>8271</v>
      </c>
      <c r="S1291" s="5">
        <f t="shared" si="120"/>
        <v>1.2506666666666666</v>
      </c>
      <c r="T1291" s="6">
        <f t="shared" si="121"/>
        <v>36.07692307692308</v>
      </c>
      <c r="U1291" t="s">
        <v>8324</v>
      </c>
      <c r="V1291" t="s">
        <v>8325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v>1427121931</v>
      </c>
      <c r="K1292" s="13" t="str">
        <f t="shared" si="122"/>
        <v>1427121931.931</v>
      </c>
      <c r="L1292" s="12">
        <f t="shared" si="123"/>
        <v>42086.614952905089</v>
      </c>
      <c r="M1292" s="13" t="str">
        <f t="shared" si="124"/>
        <v>1429772340.340</v>
      </c>
      <c r="N1292" s="12">
        <f t="shared" si="125"/>
        <v>42117.290976157412</v>
      </c>
      <c r="O1292" t="b">
        <v>0</v>
      </c>
      <c r="P1292">
        <v>86</v>
      </c>
      <c r="Q1292" t="b">
        <v>1</v>
      </c>
      <c r="R1292" t="s">
        <v>8271</v>
      </c>
      <c r="S1292" s="5">
        <f t="shared" si="120"/>
        <v>1.0857142857142856</v>
      </c>
      <c r="T1292" s="6">
        <f t="shared" si="121"/>
        <v>44.186046511627907</v>
      </c>
      <c r="U1292" t="s">
        <v>8324</v>
      </c>
      <c r="V1292" t="s">
        <v>8325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v>1425224391</v>
      </c>
      <c r="K1293" s="13" t="str">
        <f t="shared" si="122"/>
        <v>1425224391.391</v>
      </c>
      <c r="L1293" s="12">
        <f t="shared" si="123"/>
        <v>42064.652678136568</v>
      </c>
      <c r="M1293" s="13" t="str">
        <f t="shared" si="124"/>
        <v>1428390000.000</v>
      </c>
      <c r="N1293" s="12">
        <f t="shared" si="125"/>
        <v>42101.291666666672</v>
      </c>
      <c r="O1293" t="b">
        <v>0</v>
      </c>
      <c r="P1293">
        <v>42</v>
      </c>
      <c r="Q1293" t="b">
        <v>1</v>
      </c>
      <c r="R1293" t="s">
        <v>8271</v>
      </c>
      <c r="S1293" s="5">
        <f t="shared" si="120"/>
        <v>1.4570000000000001</v>
      </c>
      <c r="T1293" s="6">
        <f t="shared" si="121"/>
        <v>104.07142857142857</v>
      </c>
      <c r="U1293" t="s">
        <v>8324</v>
      </c>
      <c r="V1293" t="s">
        <v>8325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v>1441822828</v>
      </c>
      <c r="K1294" s="13" t="str">
        <f t="shared" si="122"/>
        <v>1441822828.828</v>
      </c>
      <c r="L1294" s="12">
        <f t="shared" si="123"/>
        <v>42256.764222546291</v>
      </c>
      <c r="M1294" s="13" t="str">
        <f t="shared" si="124"/>
        <v>1444172340.340</v>
      </c>
      <c r="N1294" s="12">
        <f t="shared" si="125"/>
        <v>42283.957642824069</v>
      </c>
      <c r="O1294" t="b">
        <v>0</v>
      </c>
      <c r="P1294">
        <v>52</v>
      </c>
      <c r="Q1294" t="b">
        <v>1</v>
      </c>
      <c r="R1294" t="s">
        <v>8271</v>
      </c>
      <c r="S1294" s="5">
        <f t="shared" si="120"/>
        <v>1.1000000000000001</v>
      </c>
      <c r="T1294" s="6">
        <f t="shared" si="121"/>
        <v>35.96153846153846</v>
      </c>
      <c r="U1294" t="s">
        <v>8324</v>
      </c>
      <c r="V1294" t="s">
        <v>8325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v>1444927771</v>
      </c>
      <c r="K1295" s="13" t="str">
        <f t="shared" si="122"/>
        <v>1444927771.771</v>
      </c>
      <c r="L1295" s="12">
        <f t="shared" si="123"/>
        <v>42292.701062164349</v>
      </c>
      <c r="M1295" s="13" t="str">
        <f t="shared" si="124"/>
        <v>1447523371.371</v>
      </c>
      <c r="N1295" s="12">
        <f t="shared" si="125"/>
        <v>42322.742724201387</v>
      </c>
      <c r="O1295" t="b">
        <v>0</v>
      </c>
      <c r="P1295">
        <v>120</v>
      </c>
      <c r="Q1295" t="b">
        <v>1</v>
      </c>
      <c r="R1295" t="s">
        <v>8271</v>
      </c>
      <c r="S1295" s="5">
        <f t="shared" si="120"/>
        <v>1.0223333333333333</v>
      </c>
      <c r="T1295" s="6">
        <f t="shared" si="121"/>
        <v>127.79166666666667</v>
      </c>
      <c r="U1295" t="s">
        <v>8324</v>
      </c>
      <c r="V1295" t="s">
        <v>8325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v>1443696797</v>
      </c>
      <c r="K1296" s="13" t="str">
        <f t="shared" si="122"/>
        <v>1443696797.797</v>
      </c>
      <c r="L1296" s="12">
        <f t="shared" si="123"/>
        <v>42278.453678206017</v>
      </c>
      <c r="M1296" s="13" t="str">
        <f t="shared" si="124"/>
        <v>1445252400.400</v>
      </c>
      <c r="N1296" s="12">
        <f t="shared" si="125"/>
        <v>42296.458337962962</v>
      </c>
      <c r="O1296" t="b">
        <v>0</v>
      </c>
      <c r="P1296">
        <v>22</v>
      </c>
      <c r="Q1296" t="b">
        <v>1</v>
      </c>
      <c r="R1296" t="s">
        <v>8271</v>
      </c>
      <c r="S1296" s="5">
        <f t="shared" si="120"/>
        <v>1.22</v>
      </c>
      <c r="T1296" s="6">
        <f t="shared" si="121"/>
        <v>27.727272727272727</v>
      </c>
      <c r="U1296" t="s">
        <v>8324</v>
      </c>
      <c r="V1296" t="s">
        <v>8325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v>1435585497</v>
      </c>
      <c r="K1297" s="13" t="str">
        <f t="shared" si="122"/>
        <v>1435585497.497</v>
      </c>
      <c r="L1297" s="12">
        <f t="shared" si="123"/>
        <v>42184.572887696762</v>
      </c>
      <c r="M1297" s="13" t="str">
        <f t="shared" si="124"/>
        <v>1438189200.200</v>
      </c>
      <c r="N1297" s="12">
        <f t="shared" si="125"/>
        <v>42214.708335648145</v>
      </c>
      <c r="O1297" t="b">
        <v>0</v>
      </c>
      <c r="P1297">
        <v>64</v>
      </c>
      <c r="Q1297" t="b">
        <v>1</v>
      </c>
      <c r="R1297" t="s">
        <v>8271</v>
      </c>
      <c r="S1297" s="5">
        <f t="shared" si="120"/>
        <v>1.0196000000000001</v>
      </c>
      <c r="T1297" s="6">
        <f t="shared" si="121"/>
        <v>39.828125</v>
      </c>
      <c r="U1297" t="s">
        <v>8324</v>
      </c>
      <c r="V1297" t="s">
        <v>8325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v>1456189973</v>
      </c>
      <c r="K1298" s="13" t="str">
        <f t="shared" si="122"/>
        <v>1456189973.973</v>
      </c>
      <c r="L1298" s="12">
        <f t="shared" si="123"/>
        <v>42423.050624687501</v>
      </c>
      <c r="M1298" s="13" t="str">
        <f t="shared" si="124"/>
        <v>1457914373.373</v>
      </c>
      <c r="N1298" s="12">
        <f t="shared" si="125"/>
        <v>42443.008951076386</v>
      </c>
      <c r="O1298" t="b">
        <v>0</v>
      </c>
      <c r="P1298">
        <v>23</v>
      </c>
      <c r="Q1298" t="b">
        <v>1</v>
      </c>
      <c r="R1298" t="s">
        <v>8271</v>
      </c>
      <c r="S1298" s="5">
        <f t="shared" si="120"/>
        <v>1.411764705882353</v>
      </c>
      <c r="T1298" s="6">
        <f t="shared" si="121"/>
        <v>52.173913043478258</v>
      </c>
      <c r="U1298" t="s">
        <v>8324</v>
      </c>
      <c r="V1298" t="s">
        <v>8325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v>1459533358</v>
      </c>
      <c r="K1299" s="13" t="str">
        <f t="shared" si="122"/>
        <v>1459533358.358</v>
      </c>
      <c r="L1299" s="12">
        <f t="shared" si="123"/>
        <v>42461.747203217594</v>
      </c>
      <c r="M1299" s="13" t="str">
        <f t="shared" si="124"/>
        <v>1462125358.358</v>
      </c>
      <c r="N1299" s="12">
        <f t="shared" si="125"/>
        <v>42491.747203217594</v>
      </c>
      <c r="O1299" t="b">
        <v>0</v>
      </c>
      <c r="P1299">
        <v>238</v>
      </c>
      <c r="Q1299" t="b">
        <v>1</v>
      </c>
      <c r="R1299" t="s">
        <v>8271</v>
      </c>
      <c r="S1299" s="5">
        <f t="shared" si="120"/>
        <v>1.0952500000000001</v>
      </c>
      <c r="T1299" s="6">
        <f t="shared" si="121"/>
        <v>92.037815126050418</v>
      </c>
      <c r="U1299" t="s">
        <v>8324</v>
      </c>
      <c r="V1299" t="s">
        <v>8325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v>1459268432</v>
      </c>
      <c r="K1300" s="13" t="str">
        <f t="shared" si="122"/>
        <v>1459268432.432</v>
      </c>
      <c r="L1300" s="12">
        <f t="shared" si="123"/>
        <v>42458.680930925926</v>
      </c>
      <c r="M1300" s="13" t="str">
        <f t="shared" si="124"/>
        <v>1461860432.432</v>
      </c>
      <c r="N1300" s="12">
        <f t="shared" si="125"/>
        <v>42488.680930925926</v>
      </c>
      <c r="O1300" t="b">
        <v>0</v>
      </c>
      <c r="P1300">
        <v>33</v>
      </c>
      <c r="Q1300" t="b">
        <v>1</v>
      </c>
      <c r="R1300" t="s">
        <v>8271</v>
      </c>
      <c r="S1300" s="5">
        <f t="shared" si="120"/>
        <v>1.0465</v>
      </c>
      <c r="T1300" s="6">
        <f t="shared" si="121"/>
        <v>63.424242424242422</v>
      </c>
      <c r="U1300" t="s">
        <v>8324</v>
      </c>
      <c r="V1300" t="s">
        <v>8325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v>1434310359</v>
      </c>
      <c r="K1301" s="13" t="str">
        <f t="shared" si="122"/>
        <v>1434310359.359</v>
      </c>
      <c r="L1301" s="12">
        <f t="shared" si="123"/>
        <v>42169.814344432874</v>
      </c>
      <c r="M1301" s="13" t="str">
        <f t="shared" si="124"/>
        <v>1436902359.359</v>
      </c>
      <c r="N1301" s="12">
        <f t="shared" si="125"/>
        <v>42199.814344432874</v>
      </c>
      <c r="O1301" t="b">
        <v>0</v>
      </c>
      <c r="P1301">
        <v>32</v>
      </c>
      <c r="Q1301" t="b">
        <v>1</v>
      </c>
      <c r="R1301" t="s">
        <v>8271</v>
      </c>
      <c r="S1301" s="5">
        <f t="shared" si="120"/>
        <v>1.24</v>
      </c>
      <c r="T1301" s="6">
        <f t="shared" si="121"/>
        <v>135.625</v>
      </c>
      <c r="U1301" t="s">
        <v>8324</v>
      </c>
      <c r="V1301" t="s">
        <v>8325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v>1461427938</v>
      </c>
      <c r="K1302" s="13" t="str">
        <f t="shared" si="122"/>
        <v>1461427938.938</v>
      </c>
      <c r="L1302" s="12">
        <f t="shared" si="123"/>
        <v>42483.675219189812</v>
      </c>
      <c r="M1302" s="13" t="str">
        <f t="shared" si="124"/>
        <v>1464807420.420</v>
      </c>
      <c r="N1302" s="12">
        <f t="shared" si="125"/>
        <v>42522.789588194442</v>
      </c>
      <c r="O1302" t="b">
        <v>0</v>
      </c>
      <c r="P1302">
        <v>24</v>
      </c>
      <c r="Q1302" t="b">
        <v>1</v>
      </c>
      <c r="R1302" t="s">
        <v>8271</v>
      </c>
      <c r="S1302" s="5">
        <f t="shared" si="120"/>
        <v>1.35</v>
      </c>
      <c r="T1302" s="6">
        <f t="shared" si="121"/>
        <v>168.75</v>
      </c>
      <c r="U1302" t="s">
        <v>8324</v>
      </c>
      <c r="V1302" t="s">
        <v>8325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v>1436551178</v>
      </c>
      <c r="K1303" s="13" t="str">
        <f t="shared" si="122"/>
        <v>1436551178.178</v>
      </c>
      <c r="L1303" s="12">
        <f t="shared" si="123"/>
        <v>42195.749747430556</v>
      </c>
      <c r="M1303" s="13" t="str">
        <f t="shared" si="124"/>
        <v>1437447600.600</v>
      </c>
      <c r="N1303" s="12">
        <f t="shared" si="125"/>
        <v>42206.125006944443</v>
      </c>
      <c r="O1303" t="b">
        <v>0</v>
      </c>
      <c r="P1303">
        <v>29</v>
      </c>
      <c r="Q1303" t="b">
        <v>1</v>
      </c>
      <c r="R1303" t="s">
        <v>8271</v>
      </c>
      <c r="S1303" s="5">
        <f t="shared" si="120"/>
        <v>1.0275000000000001</v>
      </c>
      <c r="T1303" s="6">
        <f t="shared" si="121"/>
        <v>70.862068965517238</v>
      </c>
      <c r="U1303" t="s">
        <v>8324</v>
      </c>
      <c r="V1303" t="s">
        <v>8325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v>1477963411</v>
      </c>
      <c r="K1304" s="13" t="str">
        <f t="shared" si="122"/>
        <v>1477963411.411</v>
      </c>
      <c r="L1304" s="12">
        <f t="shared" si="123"/>
        <v>42675.058002442129</v>
      </c>
      <c r="M1304" s="13" t="str">
        <f t="shared" si="124"/>
        <v>1480559011.011</v>
      </c>
      <c r="N1304" s="12">
        <f t="shared" si="125"/>
        <v>42705.099664479167</v>
      </c>
      <c r="O1304" t="b">
        <v>0</v>
      </c>
      <c r="P1304">
        <v>50</v>
      </c>
      <c r="Q1304" t="b">
        <v>1</v>
      </c>
      <c r="R1304" t="s">
        <v>8271</v>
      </c>
      <c r="S1304" s="5">
        <f t="shared" si="120"/>
        <v>1</v>
      </c>
      <c r="T1304" s="6">
        <f t="shared" si="121"/>
        <v>50</v>
      </c>
      <c r="U1304" t="s">
        <v>8324</v>
      </c>
      <c r="V1304" t="s">
        <v>8325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v>1468578920</v>
      </c>
      <c r="K1305" s="13" t="str">
        <f t="shared" si="122"/>
        <v>1468578920.920</v>
      </c>
      <c r="L1305" s="12">
        <f t="shared" si="123"/>
        <v>42566.441214351857</v>
      </c>
      <c r="M1305" s="13" t="str">
        <f t="shared" si="124"/>
        <v>1469962800.800</v>
      </c>
      <c r="N1305" s="12">
        <f t="shared" si="125"/>
        <v>42582.458342592596</v>
      </c>
      <c r="O1305" t="b">
        <v>0</v>
      </c>
      <c r="P1305">
        <v>108</v>
      </c>
      <c r="Q1305" t="b">
        <v>1</v>
      </c>
      <c r="R1305" t="s">
        <v>8271</v>
      </c>
      <c r="S1305" s="5">
        <f t="shared" si="120"/>
        <v>1.3026085714285716</v>
      </c>
      <c r="T1305" s="6">
        <f t="shared" si="121"/>
        <v>42.214166666666671</v>
      </c>
      <c r="U1305" t="s">
        <v>8324</v>
      </c>
      <c r="V1305" t="s">
        <v>8325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v>1484196005</v>
      </c>
      <c r="K1306" s="13" t="str">
        <f t="shared" si="122"/>
        <v>1484196005.005</v>
      </c>
      <c r="L1306" s="12">
        <f t="shared" si="123"/>
        <v>42747.194502372688</v>
      </c>
      <c r="M1306" s="13" t="str">
        <f t="shared" si="124"/>
        <v>1489376405.405</v>
      </c>
      <c r="N1306" s="12">
        <f t="shared" si="125"/>
        <v>42807.15284033565</v>
      </c>
      <c r="O1306" t="b">
        <v>0</v>
      </c>
      <c r="P1306">
        <v>104</v>
      </c>
      <c r="Q1306" t="b">
        <v>0</v>
      </c>
      <c r="R1306" t="s">
        <v>8273</v>
      </c>
      <c r="S1306" s="5">
        <f t="shared" si="120"/>
        <v>0.39627499999999999</v>
      </c>
      <c r="T1306" s="6">
        <f t="shared" si="121"/>
        <v>152.41346153846155</v>
      </c>
      <c r="U1306" t="s">
        <v>8326</v>
      </c>
      <c r="V1306" t="s">
        <v>8328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v>1466611108</v>
      </c>
      <c r="K1307" s="13" t="str">
        <f t="shared" si="122"/>
        <v>1466611108.108</v>
      </c>
      <c r="L1307" s="12">
        <f t="shared" si="123"/>
        <v>42543.66560310185</v>
      </c>
      <c r="M1307" s="13" t="str">
        <f t="shared" si="124"/>
        <v>1469122200.200</v>
      </c>
      <c r="N1307" s="12">
        <f t="shared" si="125"/>
        <v>42572.729168981481</v>
      </c>
      <c r="O1307" t="b">
        <v>0</v>
      </c>
      <c r="P1307">
        <v>86</v>
      </c>
      <c r="Q1307" t="b">
        <v>0</v>
      </c>
      <c r="R1307" t="s">
        <v>8273</v>
      </c>
      <c r="S1307" s="5">
        <f t="shared" si="120"/>
        <v>0.25976666666666665</v>
      </c>
      <c r="T1307" s="6">
        <f t="shared" si="121"/>
        <v>90.616279069767444</v>
      </c>
      <c r="U1307" t="s">
        <v>8326</v>
      </c>
      <c r="V1307" t="s">
        <v>8328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v>1415098734</v>
      </c>
      <c r="K1308" s="13" t="str">
        <f t="shared" si="122"/>
        <v>1415098734.734</v>
      </c>
      <c r="L1308" s="12">
        <f t="shared" si="123"/>
        <v>41947.457577939815</v>
      </c>
      <c r="M1308" s="13" t="str">
        <f t="shared" si="124"/>
        <v>1417690734.734</v>
      </c>
      <c r="N1308" s="12">
        <f t="shared" si="125"/>
        <v>41977.457577939815</v>
      </c>
      <c r="O1308" t="b">
        <v>0</v>
      </c>
      <c r="P1308">
        <v>356</v>
      </c>
      <c r="Q1308" t="b">
        <v>0</v>
      </c>
      <c r="R1308" t="s">
        <v>8273</v>
      </c>
      <c r="S1308" s="5">
        <f t="shared" si="120"/>
        <v>0.65246363636363636</v>
      </c>
      <c r="T1308" s="6">
        <f t="shared" si="121"/>
        <v>201.60393258426967</v>
      </c>
      <c r="U1308" t="s">
        <v>8326</v>
      </c>
      <c r="V1308" t="s">
        <v>8328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v>1453118679</v>
      </c>
      <c r="K1309" s="13" t="str">
        <f t="shared" si="122"/>
        <v>1453118679.679</v>
      </c>
      <c r="L1309" s="12">
        <f t="shared" si="123"/>
        <v>42387.503237025463</v>
      </c>
      <c r="M1309" s="13" t="str">
        <f t="shared" si="124"/>
        <v>1455710679.679</v>
      </c>
      <c r="N1309" s="12">
        <f t="shared" si="125"/>
        <v>42417.503237025463</v>
      </c>
      <c r="O1309" t="b">
        <v>0</v>
      </c>
      <c r="P1309">
        <v>45</v>
      </c>
      <c r="Q1309" t="b">
        <v>0</v>
      </c>
      <c r="R1309" t="s">
        <v>8273</v>
      </c>
      <c r="S1309" s="5">
        <f t="shared" si="120"/>
        <v>0.11514000000000001</v>
      </c>
      <c r="T1309" s="6">
        <f t="shared" si="121"/>
        <v>127.93333333333334</v>
      </c>
      <c r="U1309" t="s">
        <v>8326</v>
      </c>
      <c r="V1309" t="s">
        <v>8328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v>1472481812</v>
      </c>
      <c r="K1310" s="13" t="str">
        <f t="shared" si="122"/>
        <v>1472481812.812</v>
      </c>
      <c r="L1310" s="12">
        <f t="shared" si="123"/>
        <v>42611.613574212963</v>
      </c>
      <c r="M1310" s="13" t="str">
        <f t="shared" si="124"/>
        <v>1475937812.812</v>
      </c>
      <c r="N1310" s="12">
        <f t="shared" si="125"/>
        <v>42651.613574212963</v>
      </c>
      <c r="O1310" t="b">
        <v>0</v>
      </c>
      <c r="P1310">
        <v>38</v>
      </c>
      <c r="Q1310" t="b">
        <v>0</v>
      </c>
      <c r="R1310" t="s">
        <v>8273</v>
      </c>
      <c r="S1310" s="5">
        <f t="shared" si="120"/>
        <v>0.11360000000000001</v>
      </c>
      <c r="T1310" s="6">
        <f t="shared" si="121"/>
        <v>29.894736842105264</v>
      </c>
      <c r="U1310" t="s">
        <v>8326</v>
      </c>
      <c r="V1310" t="s">
        <v>8328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v>1441919468</v>
      </c>
      <c r="K1311" s="13" t="str">
        <f t="shared" si="122"/>
        <v>1441919468.468</v>
      </c>
      <c r="L1311" s="12">
        <f t="shared" si="123"/>
        <v>42257.882736898144</v>
      </c>
      <c r="M1311" s="13" t="str">
        <f t="shared" si="124"/>
        <v>1444943468.468</v>
      </c>
      <c r="N1311" s="12">
        <f t="shared" si="125"/>
        <v>42292.882736898144</v>
      </c>
      <c r="O1311" t="b">
        <v>0</v>
      </c>
      <c r="P1311">
        <v>35</v>
      </c>
      <c r="Q1311" t="b">
        <v>0</v>
      </c>
      <c r="R1311" t="s">
        <v>8273</v>
      </c>
      <c r="S1311" s="5">
        <f t="shared" si="120"/>
        <v>1.1199130434782609</v>
      </c>
      <c r="T1311" s="6">
        <f t="shared" si="121"/>
        <v>367.97142857142859</v>
      </c>
      <c r="U1311" t="s">
        <v>8326</v>
      </c>
      <c r="V1311" t="s">
        <v>8328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v>1467734450</v>
      </c>
      <c r="K1312" s="13" t="str">
        <f t="shared" si="122"/>
        <v>1467734450.450</v>
      </c>
      <c r="L1312" s="12">
        <f t="shared" si="123"/>
        <v>42556.667250578699</v>
      </c>
      <c r="M1312" s="13" t="str">
        <f t="shared" si="124"/>
        <v>1471622450.450</v>
      </c>
      <c r="N1312" s="12">
        <f t="shared" si="125"/>
        <v>42601.667250578699</v>
      </c>
      <c r="O1312" t="b">
        <v>0</v>
      </c>
      <c r="P1312">
        <v>24</v>
      </c>
      <c r="Q1312" t="b">
        <v>0</v>
      </c>
      <c r="R1312" t="s">
        <v>8273</v>
      </c>
      <c r="S1312" s="5">
        <f t="shared" si="120"/>
        <v>0.155</v>
      </c>
      <c r="T1312" s="6">
        <f t="shared" si="121"/>
        <v>129.16666666666666</v>
      </c>
      <c r="U1312" t="s">
        <v>8326</v>
      </c>
      <c r="V1312" t="s">
        <v>8328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v>1477509319</v>
      </c>
      <c r="K1313" s="13" t="str">
        <f t="shared" si="122"/>
        <v>1477509319.319</v>
      </c>
      <c r="L1313" s="12">
        <f t="shared" si="123"/>
        <v>42669.80230693287</v>
      </c>
      <c r="M1313" s="13" t="str">
        <f t="shared" si="124"/>
        <v>1480536919.919</v>
      </c>
      <c r="N1313" s="12">
        <f t="shared" si="125"/>
        <v>42704.843980543985</v>
      </c>
      <c r="O1313" t="b">
        <v>0</v>
      </c>
      <c r="P1313">
        <v>100</v>
      </c>
      <c r="Q1313" t="b">
        <v>0</v>
      </c>
      <c r="R1313" t="s">
        <v>8273</v>
      </c>
      <c r="S1313" s="5">
        <f t="shared" si="120"/>
        <v>0.32028000000000001</v>
      </c>
      <c r="T1313" s="6">
        <f t="shared" si="121"/>
        <v>800.7</v>
      </c>
      <c r="U1313" t="s">
        <v>8326</v>
      </c>
      <c r="V1313" t="s">
        <v>8328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v>1426783922</v>
      </c>
      <c r="K1314" s="13" t="str">
        <f t="shared" si="122"/>
        <v>1426783922.922</v>
      </c>
      <c r="L1314" s="12">
        <f t="shared" si="123"/>
        <v>42082.702811597221</v>
      </c>
      <c r="M1314" s="13" t="str">
        <f t="shared" si="124"/>
        <v>1429375922.922</v>
      </c>
      <c r="N1314" s="12">
        <f t="shared" si="125"/>
        <v>42112.702811597221</v>
      </c>
      <c r="O1314" t="b">
        <v>0</v>
      </c>
      <c r="P1314">
        <v>1</v>
      </c>
      <c r="Q1314" t="b">
        <v>0</v>
      </c>
      <c r="R1314" t="s">
        <v>8273</v>
      </c>
      <c r="S1314" s="5">
        <f t="shared" si="120"/>
        <v>6.0869565217391303E-3</v>
      </c>
      <c r="T1314" s="6">
        <f t="shared" si="121"/>
        <v>28</v>
      </c>
      <c r="U1314" t="s">
        <v>8326</v>
      </c>
      <c r="V1314" t="s">
        <v>8328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v>1454432514</v>
      </c>
      <c r="K1315" s="13" t="str">
        <f t="shared" si="122"/>
        <v>1454432514.514</v>
      </c>
      <c r="L1315" s="12">
        <f t="shared" si="123"/>
        <v>42402.709658726846</v>
      </c>
      <c r="M1315" s="13" t="str">
        <f t="shared" si="124"/>
        <v>1457024514.514</v>
      </c>
      <c r="N1315" s="12">
        <f t="shared" si="125"/>
        <v>42432.709658726846</v>
      </c>
      <c r="O1315" t="b">
        <v>0</v>
      </c>
      <c r="P1315">
        <v>122</v>
      </c>
      <c r="Q1315" t="b">
        <v>0</v>
      </c>
      <c r="R1315" t="s">
        <v>8273</v>
      </c>
      <c r="S1315" s="5">
        <f t="shared" si="120"/>
        <v>0.31114999999999998</v>
      </c>
      <c r="T1315" s="6">
        <f t="shared" si="121"/>
        <v>102.01639344262296</v>
      </c>
      <c r="U1315" t="s">
        <v>8326</v>
      </c>
      <c r="V1315" t="s">
        <v>8328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v>1471881860</v>
      </c>
      <c r="K1316" s="13" t="str">
        <f t="shared" si="122"/>
        <v>1471881860.860</v>
      </c>
      <c r="L1316" s="12">
        <f t="shared" si="123"/>
        <v>42604.669685879635</v>
      </c>
      <c r="M1316" s="13" t="str">
        <f t="shared" si="124"/>
        <v>1477065860.860</v>
      </c>
      <c r="N1316" s="12">
        <f t="shared" si="125"/>
        <v>42664.669685879635</v>
      </c>
      <c r="O1316" t="b">
        <v>0</v>
      </c>
      <c r="P1316">
        <v>11</v>
      </c>
      <c r="Q1316" t="b">
        <v>0</v>
      </c>
      <c r="R1316" t="s">
        <v>8273</v>
      </c>
      <c r="S1316" s="5">
        <f t="shared" si="120"/>
        <v>1.1266666666666666E-2</v>
      </c>
      <c r="T1316" s="6">
        <f t="shared" si="121"/>
        <v>184.36363636363637</v>
      </c>
      <c r="U1316" t="s">
        <v>8326</v>
      </c>
      <c r="V1316" t="s">
        <v>8328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v>1443700648</v>
      </c>
      <c r="K1317" s="13" t="str">
        <f t="shared" si="122"/>
        <v>1443700648.648</v>
      </c>
      <c r="L1317" s="12">
        <f t="shared" si="123"/>
        <v>42278.498248240736</v>
      </c>
      <c r="M1317" s="13" t="str">
        <f t="shared" si="124"/>
        <v>1446771600.600</v>
      </c>
      <c r="N1317" s="12">
        <f t="shared" si="125"/>
        <v>42314.041673611107</v>
      </c>
      <c r="O1317" t="b">
        <v>0</v>
      </c>
      <c r="P1317">
        <v>248</v>
      </c>
      <c r="Q1317" t="b">
        <v>0</v>
      </c>
      <c r="R1317" t="s">
        <v>8273</v>
      </c>
      <c r="S1317" s="5">
        <f t="shared" si="120"/>
        <v>0.40404000000000001</v>
      </c>
      <c r="T1317" s="6">
        <f t="shared" si="121"/>
        <v>162.91935483870967</v>
      </c>
      <c r="U1317" t="s">
        <v>8326</v>
      </c>
      <c r="V1317" t="s">
        <v>8328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v>1453676709</v>
      </c>
      <c r="K1318" s="13" t="str">
        <f t="shared" si="122"/>
        <v>1453676709.709</v>
      </c>
      <c r="L1318" s="12">
        <f t="shared" si="123"/>
        <v>42393.961917928245</v>
      </c>
      <c r="M1318" s="13" t="str">
        <f t="shared" si="124"/>
        <v>1456700709.709</v>
      </c>
      <c r="N1318" s="12">
        <f t="shared" si="125"/>
        <v>42428.961917928245</v>
      </c>
      <c r="O1318" t="b">
        <v>0</v>
      </c>
      <c r="P1318">
        <v>1</v>
      </c>
      <c r="Q1318" t="b">
        <v>0</v>
      </c>
      <c r="R1318" t="s">
        <v>8273</v>
      </c>
      <c r="S1318" s="5">
        <f t="shared" si="120"/>
        <v>1.3333333333333333E-5</v>
      </c>
      <c r="T1318" s="6">
        <f t="shared" si="121"/>
        <v>1</v>
      </c>
      <c r="U1318" t="s">
        <v>8326</v>
      </c>
      <c r="V1318" t="s">
        <v>8328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v>1464586746</v>
      </c>
      <c r="K1319" s="13" t="str">
        <f t="shared" si="122"/>
        <v>1464586746.746</v>
      </c>
      <c r="L1319" s="12">
        <f t="shared" si="123"/>
        <v>42520.235494745371</v>
      </c>
      <c r="M1319" s="13" t="str">
        <f t="shared" si="124"/>
        <v>1469109600.600</v>
      </c>
      <c r="N1319" s="12">
        <f t="shared" si="125"/>
        <v>42572.583340277779</v>
      </c>
      <c r="O1319" t="b">
        <v>0</v>
      </c>
      <c r="P1319">
        <v>19</v>
      </c>
      <c r="Q1319" t="b">
        <v>0</v>
      </c>
      <c r="R1319" t="s">
        <v>8273</v>
      </c>
      <c r="S1319" s="5">
        <f t="shared" si="120"/>
        <v>5.7334999999999997E-2</v>
      </c>
      <c r="T1319" s="6">
        <f t="shared" si="121"/>
        <v>603.52631578947364</v>
      </c>
      <c r="U1319" t="s">
        <v>8326</v>
      </c>
      <c r="V1319" t="s">
        <v>8328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v>1418346172</v>
      </c>
      <c r="K1320" s="13" t="str">
        <f t="shared" si="122"/>
        <v>1418346172.172</v>
      </c>
      <c r="L1320" s="12">
        <f t="shared" si="123"/>
        <v>41985.043659398143</v>
      </c>
      <c r="M1320" s="13" t="str">
        <f t="shared" si="124"/>
        <v>1420938172.172</v>
      </c>
      <c r="N1320" s="12">
        <f t="shared" si="125"/>
        <v>42015.043659398143</v>
      </c>
      <c r="O1320" t="b">
        <v>0</v>
      </c>
      <c r="P1320">
        <v>135</v>
      </c>
      <c r="Q1320" t="b">
        <v>0</v>
      </c>
      <c r="R1320" t="s">
        <v>8273</v>
      </c>
      <c r="S1320" s="5">
        <f t="shared" si="120"/>
        <v>0.15325</v>
      </c>
      <c r="T1320" s="6">
        <f t="shared" si="121"/>
        <v>45.407407407407405</v>
      </c>
      <c r="U1320" t="s">
        <v>8326</v>
      </c>
      <c r="V1320" t="s">
        <v>8328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v>1403810965</v>
      </c>
      <c r="K1321" s="13" t="str">
        <f t="shared" si="122"/>
        <v>1403810965.965</v>
      </c>
      <c r="L1321" s="12">
        <f t="shared" si="123"/>
        <v>41816.812106076388</v>
      </c>
      <c r="M1321" s="13" t="str">
        <f t="shared" si="124"/>
        <v>1405094400.400</v>
      </c>
      <c r="N1321" s="12">
        <f t="shared" si="125"/>
        <v>41831.666671296298</v>
      </c>
      <c r="O1321" t="b">
        <v>0</v>
      </c>
      <c r="P1321">
        <v>9</v>
      </c>
      <c r="Q1321" t="b">
        <v>0</v>
      </c>
      <c r="R1321" t="s">
        <v>8273</v>
      </c>
      <c r="S1321" s="5">
        <f t="shared" si="120"/>
        <v>0.15103448275862069</v>
      </c>
      <c r="T1321" s="6">
        <f t="shared" si="121"/>
        <v>97.333333333333329</v>
      </c>
      <c r="U1321" t="s">
        <v>8326</v>
      </c>
      <c r="V1321" t="s">
        <v>8328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v>1480610046</v>
      </c>
      <c r="K1322" s="13" t="str">
        <f t="shared" si="122"/>
        <v>1480610046.046</v>
      </c>
      <c r="L1322" s="12">
        <f t="shared" si="123"/>
        <v>42705.690347754629</v>
      </c>
      <c r="M1322" s="13" t="str">
        <f t="shared" si="124"/>
        <v>1483138800.800</v>
      </c>
      <c r="N1322" s="12">
        <f t="shared" si="125"/>
        <v>42734.958342592596</v>
      </c>
      <c r="O1322" t="b">
        <v>0</v>
      </c>
      <c r="P1322">
        <v>3</v>
      </c>
      <c r="Q1322" t="b">
        <v>0</v>
      </c>
      <c r="R1322" t="s">
        <v>8273</v>
      </c>
      <c r="S1322" s="5">
        <f t="shared" si="120"/>
        <v>5.0299999999999997E-3</v>
      </c>
      <c r="T1322" s="6">
        <f t="shared" si="121"/>
        <v>167.66666666666666</v>
      </c>
      <c r="U1322" t="s">
        <v>8326</v>
      </c>
      <c r="V1322" t="s">
        <v>8328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v>1479923937</v>
      </c>
      <c r="K1323" s="13" t="str">
        <f t="shared" si="122"/>
        <v>1479923937.937</v>
      </c>
      <c r="L1323" s="12">
        <f t="shared" si="123"/>
        <v>42697.74928167824</v>
      </c>
      <c r="M1323" s="13" t="str">
        <f t="shared" si="124"/>
        <v>1482515937.937</v>
      </c>
      <c r="N1323" s="12">
        <f t="shared" si="125"/>
        <v>42727.74928167824</v>
      </c>
      <c r="O1323" t="b">
        <v>0</v>
      </c>
      <c r="P1323">
        <v>7</v>
      </c>
      <c r="Q1323" t="b">
        <v>0</v>
      </c>
      <c r="R1323" t="s">
        <v>8273</v>
      </c>
      <c r="S1323" s="5">
        <f t="shared" si="120"/>
        <v>1.3028138528138528E-2</v>
      </c>
      <c r="T1323" s="6">
        <f t="shared" si="121"/>
        <v>859.85714285714289</v>
      </c>
      <c r="U1323" t="s">
        <v>8326</v>
      </c>
      <c r="V1323" t="s">
        <v>8328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v>1429631125</v>
      </c>
      <c r="K1324" s="13" t="str">
        <f t="shared" si="122"/>
        <v>1429631125.125</v>
      </c>
      <c r="L1324" s="12">
        <f t="shared" si="123"/>
        <v>42115.656540798605</v>
      </c>
      <c r="M1324" s="13" t="str">
        <f t="shared" si="124"/>
        <v>1432223125.125</v>
      </c>
      <c r="N1324" s="12">
        <f t="shared" si="125"/>
        <v>42145.656540798605</v>
      </c>
      <c r="O1324" t="b">
        <v>0</v>
      </c>
      <c r="P1324">
        <v>4</v>
      </c>
      <c r="Q1324" t="b">
        <v>0</v>
      </c>
      <c r="R1324" t="s">
        <v>8273</v>
      </c>
      <c r="S1324" s="5">
        <f t="shared" si="120"/>
        <v>3.0285714285714286E-3</v>
      </c>
      <c r="T1324" s="6">
        <f t="shared" si="121"/>
        <v>26.5</v>
      </c>
      <c r="U1324" t="s">
        <v>8326</v>
      </c>
      <c r="V1324" t="s">
        <v>8328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v>1458665146</v>
      </c>
      <c r="K1325" s="13" t="str">
        <f t="shared" si="122"/>
        <v>1458665146.146</v>
      </c>
      <c r="L1325" s="12">
        <f t="shared" si="123"/>
        <v>42451.698450763884</v>
      </c>
      <c r="M1325" s="13" t="str">
        <f t="shared" si="124"/>
        <v>1461653700.700</v>
      </c>
      <c r="N1325" s="12">
        <f t="shared" si="125"/>
        <v>42486.288202546297</v>
      </c>
      <c r="O1325" t="b">
        <v>0</v>
      </c>
      <c r="P1325">
        <v>44</v>
      </c>
      <c r="Q1325" t="b">
        <v>0</v>
      </c>
      <c r="R1325" t="s">
        <v>8273</v>
      </c>
      <c r="S1325" s="5">
        <f t="shared" si="120"/>
        <v>8.8800000000000004E-2</v>
      </c>
      <c r="T1325" s="6">
        <f t="shared" si="121"/>
        <v>30.272727272727273</v>
      </c>
      <c r="U1325" t="s">
        <v>8326</v>
      </c>
      <c r="V1325" t="s">
        <v>8328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v>1473779552</v>
      </c>
      <c r="K1326" s="13" t="str">
        <f t="shared" si="122"/>
        <v>1473779552.552</v>
      </c>
      <c r="L1326" s="12">
        <f t="shared" si="123"/>
        <v>42626.633710092588</v>
      </c>
      <c r="M1326" s="13" t="str">
        <f t="shared" si="124"/>
        <v>1476371552.552</v>
      </c>
      <c r="N1326" s="12">
        <f t="shared" si="125"/>
        <v>42656.633710092588</v>
      </c>
      <c r="O1326" t="b">
        <v>0</v>
      </c>
      <c r="P1326">
        <v>90</v>
      </c>
      <c r="Q1326" t="b">
        <v>0</v>
      </c>
      <c r="R1326" t="s">
        <v>8273</v>
      </c>
      <c r="S1326" s="5">
        <f t="shared" si="120"/>
        <v>9.8400000000000001E-2</v>
      </c>
      <c r="T1326" s="6">
        <f t="shared" si="121"/>
        <v>54.666666666666664</v>
      </c>
      <c r="U1326" t="s">
        <v>8326</v>
      </c>
      <c r="V1326" t="s">
        <v>8328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v>1480471435</v>
      </c>
      <c r="K1327" s="13" t="str">
        <f t="shared" si="122"/>
        <v>1480471435.435</v>
      </c>
      <c r="L1327" s="12">
        <f t="shared" si="123"/>
        <v>42704.086058275461</v>
      </c>
      <c r="M1327" s="13" t="str">
        <f t="shared" si="124"/>
        <v>1483063435.435</v>
      </c>
      <c r="N1327" s="12">
        <f t="shared" si="125"/>
        <v>42734.086058275461</v>
      </c>
      <c r="O1327" t="b">
        <v>0</v>
      </c>
      <c r="P1327">
        <v>8</v>
      </c>
      <c r="Q1327" t="b">
        <v>0</v>
      </c>
      <c r="R1327" t="s">
        <v>8273</v>
      </c>
      <c r="S1327" s="5">
        <f t="shared" si="120"/>
        <v>2.4299999999999999E-2</v>
      </c>
      <c r="T1327" s="6">
        <f t="shared" si="121"/>
        <v>60.75</v>
      </c>
      <c r="U1327" t="s">
        <v>8326</v>
      </c>
      <c r="V1327" t="s">
        <v>8328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v>1417460428</v>
      </c>
      <c r="K1328" s="13" t="str">
        <f t="shared" si="122"/>
        <v>1417460428.428</v>
      </c>
      <c r="L1328" s="12">
        <f t="shared" si="123"/>
        <v>41974.791995694439</v>
      </c>
      <c r="M1328" s="13" t="str">
        <f t="shared" si="124"/>
        <v>1421348428.428</v>
      </c>
      <c r="N1328" s="12">
        <f t="shared" si="125"/>
        <v>42019.791995694439</v>
      </c>
      <c r="O1328" t="b">
        <v>0</v>
      </c>
      <c r="P1328">
        <v>11</v>
      </c>
      <c r="Q1328" t="b">
        <v>0</v>
      </c>
      <c r="R1328" t="s">
        <v>8273</v>
      </c>
      <c r="S1328" s="5">
        <f t="shared" si="120"/>
        <v>1.1299999999999999E-2</v>
      </c>
      <c r="T1328" s="6">
        <f t="shared" si="121"/>
        <v>102.72727272727273</v>
      </c>
      <c r="U1328" t="s">
        <v>8326</v>
      </c>
      <c r="V1328" t="s">
        <v>8328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v>1430324235</v>
      </c>
      <c r="K1329" s="13" t="str">
        <f t="shared" si="122"/>
        <v>1430324235.235</v>
      </c>
      <c r="L1329" s="12">
        <f t="shared" si="123"/>
        <v>42123.678648553236</v>
      </c>
      <c r="M1329" s="13" t="str">
        <f t="shared" si="124"/>
        <v>1432916235.235</v>
      </c>
      <c r="N1329" s="12">
        <f t="shared" si="125"/>
        <v>42153.678648553236</v>
      </c>
      <c r="O1329" t="b">
        <v>0</v>
      </c>
      <c r="P1329">
        <v>41</v>
      </c>
      <c r="Q1329" t="b">
        <v>0</v>
      </c>
      <c r="R1329" t="s">
        <v>8273</v>
      </c>
      <c r="S1329" s="5">
        <f t="shared" si="120"/>
        <v>3.5520833333333335E-2</v>
      </c>
      <c r="T1329" s="6">
        <f t="shared" si="121"/>
        <v>41.585365853658537</v>
      </c>
      <c r="U1329" t="s">
        <v>8326</v>
      </c>
      <c r="V1329" t="s">
        <v>8328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v>1472570734</v>
      </c>
      <c r="K1330" s="13" t="str">
        <f t="shared" si="122"/>
        <v>1472570734.734</v>
      </c>
      <c r="L1330" s="12">
        <f t="shared" si="123"/>
        <v>42612.642763124997</v>
      </c>
      <c r="M1330" s="13" t="str">
        <f t="shared" si="124"/>
        <v>1476458734.734</v>
      </c>
      <c r="N1330" s="12">
        <f t="shared" si="125"/>
        <v>42657.642763124997</v>
      </c>
      <c r="O1330" t="b">
        <v>0</v>
      </c>
      <c r="P1330">
        <v>15</v>
      </c>
      <c r="Q1330" t="b">
        <v>0</v>
      </c>
      <c r="R1330" t="s">
        <v>8273</v>
      </c>
      <c r="S1330" s="5">
        <f t="shared" si="120"/>
        <v>2.3306666666666667E-2</v>
      </c>
      <c r="T1330" s="6">
        <f t="shared" si="121"/>
        <v>116.53333333333333</v>
      </c>
      <c r="U1330" t="s">
        <v>8326</v>
      </c>
      <c r="V1330" t="s">
        <v>8328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v>1414041545</v>
      </c>
      <c r="K1331" s="13" t="str">
        <f t="shared" si="122"/>
        <v>1414041545.545</v>
      </c>
      <c r="L1331" s="12">
        <f t="shared" si="123"/>
        <v>41935.221591956019</v>
      </c>
      <c r="M1331" s="13" t="str">
        <f t="shared" si="124"/>
        <v>1417501145.145</v>
      </c>
      <c r="N1331" s="12">
        <f t="shared" si="125"/>
        <v>41975.263253993049</v>
      </c>
      <c r="O1331" t="b">
        <v>0</v>
      </c>
      <c r="P1331">
        <v>9</v>
      </c>
      <c r="Q1331" t="b">
        <v>0</v>
      </c>
      <c r="R1331" t="s">
        <v>8273</v>
      </c>
      <c r="S1331" s="5">
        <f t="shared" si="120"/>
        <v>8.1600000000000006E-3</v>
      </c>
      <c r="T1331" s="6">
        <f t="shared" si="121"/>
        <v>45.333333333333336</v>
      </c>
      <c r="U1331" t="s">
        <v>8326</v>
      </c>
      <c r="V1331" t="s">
        <v>8328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v>1464763109</v>
      </c>
      <c r="K1332" s="13" t="str">
        <f t="shared" si="122"/>
        <v>1464763109.109</v>
      </c>
      <c r="L1332" s="12">
        <f t="shared" si="123"/>
        <v>42522.276725798612</v>
      </c>
      <c r="M1332" s="13" t="str">
        <f t="shared" si="124"/>
        <v>1467432000.000</v>
      </c>
      <c r="N1332" s="12">
        <f t="shared" si="125"/>
        <v>42553.166666666672</v>
      </c>
      <c r="O1332" t="b">
        <v>0</v>
      </c>
      <c r="P1332">
        <v>50</v>
      </c>
      <c r="Q1332" t="b">
        <v>0</v>
      </c>
      <c r="R1332" t="s">
        <v>8273</v>
      </c>
      <c r="S1332" s="5">
        <f t="shared" si="120"/>
        <v>0.22494285714285714</v>
      </c>
      <c r="T1332" s="6">
        <f t="shared" si="121"/>
        <v>157.46</v>
      </c>
      <c r="U1332" t="s">
        <v>8326</v>
      </c>
      <c r="V1332" t="s">
        <v>8328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v>1468843554</v>
      </c>
      <c r="K1333" s="13" t="str">
        <f t="shared" si="122"/>
        <v>1468843554.554</v>
      </c>
      <c r="L1333" s="12">
        <f t="shared" si="123"/>
        <v>42569.504103634259</v>
      </c>
      <c r="M1333" s="13" t="str">
        <f t="shared" si="124"/>
        <v>1471435554.554</v>
      </c>
      <c r="N1333" s="12">
        <f t="shared" si="125"/>
        <v>42599.504103634259</v>
      </c>
      <c r="O1333" t="b">
        <v>0</v>
      </c>
      <c r="P1333">
        <v>34</v>
      </c>
      <c r="Q1333" t="b">
        <v>0</v>
      </c>
      <c r="R1333" t="s">
        <v>8273</v>
      </c>
      <c r="S1333" s="5">
        <f t="shared" si="120"/>
        <v>1.3668E-2</v>
      </c>
      <c r="T1333" s="6">
        <f t="shared" si="121"/>
        <v>100.5</v>
      </c>
      <c r="U1333" t="s">
        <v>8326</v>
      </c>
      <c r="V1333" t="s">
        <v>8328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v>1482888408</v>
      </c>
      <c r="K1334" s="13" t="str">
        <f t="shared" si="122"/>
        <v>1482888408.408</v>
      </c>
      <c r="L1334" s="12">
        <f t="shared" si="123"/>
        <v>42732.060282499995</v>
      </c>
      <c r="M1334" s="13" t="str">
        <f t="shared" si="124"/>
        <v>1485480408.408</v>
      </c>
      <c r="N1334" s="12">
        <f t="shared" si="125"/>
        <v>42762.060282499995</v>
      </c>
      <c r="O1334" t="b">
        <v>0</v>
      </c>
      <c r="P1334">
        <v>0</v>
      </c>
      <c r="Q1334" t="b">
        <v>0</v>
      </c>
      <c r="R1334" t="s">
        <v>8273</v>
      </c>
      <c r="S1334" s="5">
        <f t="shared" si="120"/>
        <v>0</v>
      </c>
      <c r="T1334" s="6" t="e">
        <f t="shared" si="121"/>
        <v>#DIV/0!</v>
      </c>
      <c r="U1334" t="s">
        <v>8326</v>
      </c>
      <c r="V1334" t="s">
        <v>8328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v>1402886025</v>
      </c>
      <c r="K1335" s="13" t="str">
        <f t="shared" si="122"/>
        <v>1402886025.025</v>
      </c>
      <c r="L1335" s="12">
        <f t="shared" si="123"/>
        <v>41806.106771122686</v>
      </c>
      <c r="M1335" s="13" t="str">
        <f t="shared" si="124"/>
        <v>1405478025.025</v>
      </c>
      <c r="N1335" s="12">
        <f t="shared" si="125"/>
        <v>41836.106771122686</v>
      </c>
      <c r="O1335" t="b">
        <v>0</v>
      </c>
      <c r="P1335">
        <v>0</v>
      </c>
      <c r="Q1335" t="b">
        <v>0</v>
      </c>
      <c r="R1335" t="s">
        <v>8273</v>
      </c>
      <c r="S1335" s="5">
        <f t="shared" si="120"/>
        <v>0</v>
      </c>
      <c r="T1335" s="6" t="e">
        <f t="shared" si="121"/>
        <v>#DIV/0!</v>
      </c>
      <c r="U1335" t="s">
        <v>8326</v>
      </c>
      <c r="V1335" t="s">
        <v>8328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v>1455129287</v>
      </c>
      <c r="K1336" s="13" t="str">
        <f t="shared" si="122"/>
        <v>1455129287.287</v>
      </c>
      <c r="L1336" s="12">
        <f t="shared" si="123"/>
        <v>42410.774158414351</v>
      </c>
      <c r="M1336" s="13" t="str">
        <f t="shared" si="124"/>
        <v>1457721287.287</v>
      </c>
      <c r="N1336" s="12">
        <f t="shared" si="125"/>
        <v>42440.774158414351</v>
      </c>
      <c r="O1336" t="b">
        <v>0</v>
      </c>
      <c r="P1336">
        <v>276</v>
      </c>
      <c r="Q1336" t="b">
        <v>0</v>
      </c>
      <c r="R1336" t="s">
        <v>8273</v>
      </c>
      <c r="S1336" s="5">
        <f t="shared" si="120"/>
        <v>0.10754135338345865</v>
      </c>
      <c r="T1336" s="6">
        <f t="shared" si="121"/>
        <v>51.822463768115945</v>
      </c>
      <c r="U1336" t="s">
        <v>8326</v>
      </c>
      <c r="V1336" t="s">
        <v>8328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v>1446762502</v>
      </c>
      <c r="K1337" s="13" t="str">
        <f t="shared" si="122"/>
        <v>1446762502.502</v>
      </c>
      <c r="L1337" s="12">
        <f t="shared" si="123"/>
        <v>42313.936371550924</v>
      </c>
      <c r="M1337" s="13" t="str">
        <f t="shared" si="124"/>
        <v>1449354502.502</v>
      </c>
      <c r="N1337" s="12">
        <f t="shared" si="125"/>
        <v>42343.936371550924</v>
      </c>
      <c r="O1337" t="b">
        <v>0</v>
      </c>
      <c r="P1337">
        <v>16</v>
      </c>
      <c r="Q1337" t="b">
        <v>0</v>
      </c>
      <c r="R1337" t="s">
        <v>8273</v>
      </c>
      <c r="S1337" s="5">
        <f t="shared" si="120"/>
        <v>0.1976</v>
      </c>
      <c r="T1337" s="6">
        <f t="shared" si="121"/>
        <v>308.75</v>
      </c>
      <c r="U1337" t="s">
        <v>8326</v>
      </c>
      <c r="V1337" t="s">
        <v>8328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v>1415825028</v>
      </c>
      <c r="K1338" s="13" t="str">
        <f t="shared" si="122"/>
        <v>1415825028.028</v>
      </c>
      <c r="L1338" s="12">
        <f t="shared" si="123"/>
        <v>41955.863750324075</v>
      </c>
      <c r="M1338" s="13" t="str">
        <f t="shared" si="124"/>
        <v>1418849028.028</v>
      </c>
      <c r="N1338" s="12">
        <f t="shared" si="125"/>
        <v>41990.863750324075</v>
      </c>
      <c r="O1338" t="b">
        <v>0</v>
      </c>
      <c r="P1338">
        <v>224</v>
      </c>
      <c r="Q1338" t="b">
        <v>0</v>
      </c>
      <c r="R1338" t="s">
        <v>8273</v>
      </c>
      <c r="S1338" s="5">
        <f t="shared" si="120"/>
        <v>0.84946999999999995</v>
      </c>
      <c r="T1338" s="6">
        <f t="shared" si="121"/>
        <v>379.22767857142856</v>
      </c>
      <c r="U1338" t="s">
        <v>8326</v>
      </c>
      <c r="V1338" t="s">
        <v>8328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v>1485957079</v>
      </c>
      <c r="K1339" s="13" t="str">
        <f t="shared" si="122"/>
        <v>1485957079.079</v>
      </c>
      <c r="L1339" s="12">
        <f t="shared" si="123"/>
        <v>42767.577304155093</v>
      </c>
      <c r="M1339" s="13" t="str">
        <f t="shared" si="124"/>
        <v>1488549079.079</v>
      </c>
      <c r="N1339" s="12">
        <f t="shared" si="125"/>
        <v>42797.577304155093</v>
      </c>
      <c r="O1339" t="b">
        <v>0</v>
      </c>
      <c r="P1339">
        <v>140</v>
      </c>
      <c r="Q1339" t="b">
        <v>0</v>
      </c>
      <c r="R1339" t="s">
        <v>8273</v>
      </c>
      <c r="S1339" s="5">
        <f t="shared" si="120"/>
        <v>0.49381999999999998</v>
      </c>
      <c r="T1339" s="6">
        <f t="shared" si="121"/>
        <v>176.36428571428573</v>
      </c>
      <c r="U1339" t="s">
        <v>8326</v>
      </c>
      <c r="V1339" t="s">
        <v>8328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v>1435951033</v>
      </c>
      <c r="K1340" s="13" t="str">
        <f t="shared" si="122"/>
        <v>1435951033.033</v>
      </c>
      <c r="L1340" s="12">
        <f t="shared" si="123"/>
        <v>42188.803623067128</v>
      </c>
      <c r="M1340" s="13" t="str">
        <f t="shared" si="124"/>
        <v>1438543033.033</v>
      </c>
      <c r="N1340" s="12">
        <f t="shared" si="125"/>
        <v>42218.803623067128</v>
      </c>
      <c r="O1340" t="b">
        <v>0</v>
      </c>
      <c r="P1340">
        <v>15</v>
      </c>
      <c r="Q1340" t="b">
        <v>0</v>
      </c>
      <c r="R1340" t="s">
        <v>8273</v>
      </c>
      <c r="S1340" s="5">
        <f t="shared" si="120"/>
        <v>3.3033333333333331E-2</v>
      </c>
      <c r="T1340" s="6">
        <f t="shared" si="121"/>
        <v>66.066666666666663</v>
      </c>
      <c r="U1340" t="s">
        <v>8326</v>
      </c>
      <c r="V1340" t="s">
        <v>8328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v>1414164715</v>
      </c>
      <c r="K1341" s="13" t="str">
        <f t="shared" si="122"/>
        <v>1414164715.715</v>
      </c>
      <c r="L1341" s="12">
        <f t="shared" si="123"/>
        <v>41936.647172627316</v>
      </c>
      <c r="M1341" s="13" t="str">
        <f t="shared" si="124"/>
        <v>1418056315.315</v>
      </c>
      <c r="N1341" s="12">
        <f t="shared" si="125"/>
        <v>41981.688834664354</v>
      </c>
      <c r="O1341" t="b">
        <v>0</v>
      </c>
      <c r="P1341">
        <v>37</v>
      </c>
      <c r="Q1341" t="b">
        <v>0</v>
      </c>
      <c r="R1341" t="s">
        <v>8273</v>
      </c>
      <c r="S1341" s="5">
        <f t="shared" si="120"/>
        <v>6.6339999999999996E-2</v>
      </c>
      <c r="T1341" s="6">
        <f t="shared" si="121"/>
        <v>89.648648648648646</v>
      </c>
      <c r="U1341" t="s">
        <v>8326</v>
      </c>
      <c r="V1341" t="s">
        <v>8328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v>1405520253</v>
      </c>
      <c r="K1342" s="13" t="str">
        <f t="shared" si="122"/>
        <v>1405520253.253</v>
      </c>
      <c r="L1342" s="12">
        <f t="shared" si="123"/>
        <v>41836.595523761578</v>
      </c>
      <c r="M1342" s="13" t="str">
        <f t="shared" si="124"/>
        <v>1408112253.253</v>
      </c>
      <c r="N1342" s="12">
        <f t="shared" si="125"/>
        <v>41866.595523761578</v>
      </c>
      <c r="O1342" t="b">
        <v>0</v>
      </c>
      <c r="P1342">
        <v>0</v>
      </c>
      <c r="Q1342" t="b">
        <v>0</v>
      </c>
      <c r="R1342" t="s">
        <v>8273</v>
      </c>
      <c r="S1342" s="5">
        <f t="shared" si="120"/>
        <v>0</v>
      </c>
      <c r="T1342" s="6" t="e">
        <f t="shared" si="121"/>
        <v>#DIV/0!</v>
      </c>
      <c r="U1342" t="s">
        <v>8326</v>
      </c>
      <c r="V1342" t="s">
        <v>8328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v>1472569117</v>
      </c>
      <c r="K1343" s="13" t="str">
        <f t="shared" si="122"/>
        <v>1472569117.117</v>
      </c>
      <c r="L1343" s="12">
        <f t="shared" si="123"/>
        <v>42612.624040706018</v>
      </c>
      <c r="M1343" s="13" t="str">
        <f t="shared" si="124"/>
        <v>1475333917.917</v>
      </c>
      <c r="N1343" s="12">
        <f t="shared" si="125"/>
        <v>42644.624049965278</v>
      </c>
      <c r="O1343" t="b">
        <v>0</v>
      </c>
      <c r="P1343">
        <v>46</v>
      </c>
      <c r="Q1343" t="b">
        <v>0</v>
      </c>
      <c r="R1343" t="s">
        <v>8273</v>
      </c>
      <c r="S1343" s="5">
        <f t="shared" si="120"/>
        <v>0.7036</v>
      </c>
      <c r="T1343" s="6">
        <f t="shared" si="121"/>
        <v>382.39130434782606</v>
      </c>
      <c r="U1343" t="s">
        <v>8326</v>
      </c>
      <c r="V1343" t="s">
        <v>8328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v>1434569739</v>
      </c>
      <c r="K1344" s="13" t="str">
        <f t="shared" si="122"/>
        <v>1434569739.739</v>
      </c>
      <c r="L1344" s="12">
        <f t="shared" si="123"/>
        <v>42172.816432164356</v>
      </c>
      <c r="M1344" s="13" t="str">
        <f t="shared" si="124"/>
        <v>1437161739.739</v>
      </c>
      <c r="N1344" s="12">
        <f t="shared" si="125"/>
        <v>42202.816432164356</v>
      </c>
      <c r="O1344" t="b">
        <v>0</v>
      </c>
      <c r="P1344">
        <v>1</v>
      </c>
      <c r="Q1344" t="b">
        <v>0</v>
      </c>
      <c r="R1344" t="s">
        <v>8273</v>
      </c>
      <c r="S1344" s="5">
        <f t="shared" si="120"/>
        <v>2E-3</v>
      </c>
      <c r="T1344" s="6">
        <f t="shared" si="121"/>
        <v>100</v>
      </c>
      <c r="U1344" t="s">
        <v>8326</v>
      </c>
      <c r="V1344" t="s">
        <v>8328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v>1466512683</v>
      </c>
      <c r="K1345" s="13" t="str">
        <f t="shared" si="122"/>
        <v>1466512683.683</v>
      </c>
      <c r="L1345" s="12">
        <f t="shared" si="123"/>
        <v>42542.526431516206</v>
      </c>
      <c r="M1345" s="13" t="str">
        <f t="shared" si="124"/>
        <v>1471579140.140</v>
      </c>
      <c r="N1345" s="12">
        <f t="shared" si="125"/>
        <v>42601.165973842595</v>
      </c>
      <c r="O1345" t="b">
        <v>0</v>
      </c>
      <c r="P1345">
        <v>323</v>
      </c>
      <c r="Q1345" t="b">
        <v>0</v>
      </c>
      <c r="R1345" t="s">
        <v>8273</v>
      </c>
      <c r="S1345" s="5">
        <f t="shared" si="120"/>
        <v>1.02298</v>
      </c>
      <c r="T1345" s="6">
        <f t="shared" si="121"/>
        <v>158.35603715170279</v>
      </c>
      <c r="U1345" t="s">
        <v>8326</v>
      </c>
      <c r="V1345" t="s">
        <v>8328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v>1464807439</v>
      </c>
      <c r="K1346" s="13" t="str">
        <f t="shared" si="122"/>
        <v>1464807439.439</v>
      </c>
      <c r="L1346" s="12">
        <f t="shared" si="123"/>
        <v>42522.789808321759</v>
      </c>
      <c r="M1346" s="13" t="str">
        <f t="shared" si="124"/>
        <v>1467313039.039</v>
      </c>
      <c r="N1346" s="12">
        <f t="shared" si="125"/>
        <v>42551.789803692125</v>
      </c>
      <c r="O1346" t="b">
        <v>0</v>
      </c>
      <c r="P1346">
        <v>139</v>
      </c>
      <c r="Q1346" t="b">
        <v>1</v>
      </c>
      <c r="R1346" t="s">
        <v>8274</v>
      </c>
      <c r="S1346" s="5">
        <f t="shared" ref="S1346:S1409" si="126">E1346/D1346</f>
        <v>3.7773333333333334</v>
      </c>
      <c r="T1346" s="6">
        <f t="shared" ref="T1346:T1409" si="127">E1346/P1346</f>
        <v>40.762589928057551</v>
      </c>
      <c r="U1346" t="s">
        <v>8329</v>
      </c>
      <c r="V1346" t="s">
        <v>8330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v>1402342359</v>
      </c>
      <c r="K1347" s="13" t="str">
        <f t="shared" ref="K1347:K1410" si="128">LEFT(J1347,10 )&amp; "."&amp; RIGHT(J1347,3)</f>
        <v>1402342359.359</v>
      </c>
      <c r="L1347" s="12">
        <f t="shared" ref="L1347:L1410" si="129">(((K1347/60)/60)/24)+DATE(1970,1,1)</f>
        <v>41799.814344432867</v>
      </c>
      <c r="M1347" s="13" t="str">
        <f t="shared" ref="M1347:M1410" si="130">LEFT(I1347,10)&amp;"."&amp;RIGHT(I1347,3)</f>
        <v>1405366359.359</v>
      </c>
      <c r="N1347" s="12">
        <f t="shared" ref="N1347:N1410" si="131">(((M1347/60)/60)/24)+DATE(1970,1,1)</f>
        <v>41834.814344432867</v>
      </c>
      <c r="O1347" t="b">
        <v>0</v>
      </c>
      <c r="P1347">
        <v>7</v>
      </c>
      <c r="Q1347" t="b">
        <v>1</v>
      </c>
      <c r="R1347" t="s">
        <v>8274</v>
      </c>
      <c r="S1347" s="5">
        <f t="shared" si="126"/>
        <v>1.25</v>
      </c>
      <c r="T1347" s="6">
        <f t="shared" si="127"/>
        <v>53.571428571428569</v>
      </c>
      <c r="U1347" t="s">
        <v>8329</v>
      </c>
      <c r="V1347" t="s">
        <v>8330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v>1369705751</v>
      </c>
      <c r="K1348" s="13" t="str">
        <f t="shared" si="128"/>
        <v>1369705751.751</v>
      </c>
      <c r="L1348" s="12">
        <f t="shared" si="129"/>
        <v>41422.075830451387</v>
      </c>
      <c r="M1348" s="13" t="str">
        <f t="shared" si="130"/>
        <v>1372297751.751</v>
      </c>
      <c r="N1348" s="12">
        <f t="shared" si="131"/>
        <v>41452.075830451387</v>
      </c>
      <c r="O1348" t="b">
        <v>0</v>
      </c>
      <c r="P1348">
        <v>149</v>
      </c>
      <c r="Q1348" t="b">
        <v>1</v>
      </c>
      <c r="R1348" t="s">
        <v>8274</v>
      </c>
      <c r="S1348" s="5">
        <f t="shared" si="126"/>
        <v>1.473265306122449</v>
      </c>
      <c r="T1348" s="6">
        <f t="shared" si="127"/>
        <v>48.449664429530202</v>
      </c>
      <c r="U1348" t="s">
        <v>8329</v>
      </c>
      <c r="V1348" t="s">
        <v>8330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v>1423149525</v>
      </c>
      <c r="K1349" s="13" t="str">
        <f t="shared" si="128"/>
        <v>1423149525.525</v>
      </c>
      <c r="L1349" s="12">
        <f t="shared" si="129"/>
        <v>42040.638026909728</v>
      </c>
      <c r="M1349" s="13" t="str">
        <f t="shared" si="130"/>
        <v>1425741525.525</v>
      </c>
      <c r="N1349" s="12">
        <f t="shared" si="131"/>
        <v>42070.638026909728</v>
      </c>
      <c r="O1349" t="b">
        <v>0</v>
      </c>
      <c r="P1349">
        <v>31</v>
      </c>
      <c r="Q1349" t="b">
        <v>1</v>
      </c>
      <c r="R1349" t="s">
        <v>8274</v>
      </c>
      <c r="S1349" s="5">
        <f t="shared" si="126"/>
        <v>1.022</v>
      </c>
      <c r="T1349" s="6">
        <f t="shared" si="127"/>
        <v>82.41935483870968</v>
      </c>
      <c r="U1349" t="s">
        <v>8329</v>
      </c>
      <c r="V1349" t="s">
        <v>8330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v>1416485333</v>
      </c>
      <c r="K1350" s="13" t="str">
        <f t="shared" si="128"/>
        <v>1416485333.333</v>
      </c>
      <c r="L1350" s="12">
        <f t="shared" si="129"/>
        <v>41963.506172835652</v>
      </c>
      <c r="M1350" s="13" t="str">
        <f t="shared" si="130"/>
        <v>1418904533.533</v>
      </c>
      <c r="N1350" s="12">
        <f t="shared" si="131"/>
        <v>41991.506175150469</v>
      </c>
      <c r="O1350" t="b">
        <v>0</v>
      </c>
      <c r="P1350">
        <v>26</v>
      </c>
      <c r="Q1350" t="b">
        <v>1</v>
      </c>
      <c r="R1350" t="s">
        <v>8274</v>
      </c>
      <c r="S1350" s="5">
        <f t="shared" si="126"/>
        <v>1.018723404255319</v>
      </c>
      <c r="T1350" s="6">
        <f t="shared" si="127"/>
        <v>230.19230769230768</v>
      </c>
      <c r="U1350" t="s">
        <v>8329</v>
      </c>
      <c r="V1350" t="s">
        <v>8330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v>1447055935</v>
      </c>
      <c r="K1351" s="13" t="str">
        <f t="shared" si="128"/>
        <v>1447055935.935</v>
      </c>
      <c r="L1351" s="12">
        <f t="shared" si="129"/>
        <v>42317.332591840277</v>
      </c>
      <c r="M1351" s="13" t="str">
        <f t="shared" si="130"/>
        <v>1450249140.140</v>
      </c>
      <c r="N1351" s="12">
        <f t="shared" si="131"/>
        <v>42354.290973842595</v>
      </c>
      <c r="O1351" t="b">
        <v>0</v>
      </c>
      <c r="P1351">
        <v>172</v>
      </c>
      <c r="Q1351" t="b">
        <v>1</v>
      </c>
      <c r="R1351" t="s">
        <v>8274</v>
      </c>
      <c r="S1351" s="5">
        <f t="shared" si="126"/>
        <v>2.0419999999999998</v>
      </c>
      <c r="T1351" s="6">
        <f t="shared" si="127"/>
        <v>59.360465116279073</v>
      </c>
      <c r="U1351" t="s">
        <v>8329</v>
      </c>
      <c r="V1351" t="s">
        <v>8330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v>1448497134</v>
      </c>
      <c r="K1352" s="13" t="str">
        <f t="shared" si="128"/>
        <v>1448497134.134</v>
      </c>
      <c r="L1352" s="12">
        <f t="shared" si="129"/>
        <v>42334.013126550926</v>
      </c>
      <c r="M1352" s="13" t="str">
        <f t="shared" si="130"/>
        <v>1451089134.134</v>
      </c>
      <c r="N1352" s="12">
        <f t="shared" si="131"/>
        <v>42364.013126550926</v>
      </c>
      <c r="O1352" t="b">
        <v>0</v>
      </c>
      <c r="P1352">
        <v>78</v>
      </c>
      <c r="Q1352" t="b">
        <v>1</v>
      </c>
      <c r="R1352" t="s">
        <v>8274</v>
      </c>
      <c r="S1352" s="5">
        <f t="shared" si="126"/>
        <v>1.0405</v>
      </c>
      <c r="T1352" s="6">
        <f t="shared" si="127"/>
        <v>66.698717948717942</v>
      </c>
      <c r="U1352" t="s">
        <v>8329</v>
      </c>
      <c r="V1352" t="s">
        <v>8330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v>1452707144</v>
      </c>
      <c r="K1353" s="13" t="str">
        <f t="shared" si="128"/>
        <v>1452707144.144</v>
      </c>
      <c r="L1353" s="12">
        <f t="shared" si="129"/>
        <v>42382.740094259265</v>
      </c>
      <c r="M1353" s="13" t="str">
        <f t="shared" si="130"/>
        <v>1455299144.144</v>
      </c>
      <c r="N1353" s="12">
        <f t="shared" si="131"/>
        <v>42412.740094259265</v>
      </c>
      <c r="O1353" t="b">
        <v>0</v>
      </c>
      <c r="P1353">
        <v>120</v>
      </c>
      <c r="Q1353" t="b">
        <v>1</v>
      </c>
      <c r="R1353" t="s">
        <v>8274</v>
      </c>
      <c r="S1353" s="5">
        <f t="shared" si="126"/>
        <v>1.0126500000000001</v>
      </c>
      <c r="T1353" s="6">
        <f t="shared" si="127"/>
        <v>168.77500000000001</v>
      </c>
      <c r="U1353" t="s">
        <v>8329</v>
      </c>
      <c r="V1353" t="s">
        <v>8330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v>1436968366</v>
      </c>
      <c r="K1354" s="13" t="str">
        <f t="shared" si="128"/>
        <v>1436968366.366</v>
      </c>
      <c r="L1354" s="12">
        <f t="shared" si="129"/>
        <v>42200.578314421291</v>
      </c>
      <c r="M1354" s="13" t="str">
        <f t="shared" si="130"/>
        <v>1441425540.540</v>
      </c>
      <c r="N1354" s="12">
        <f t="shared" si="131"/>
        <v>42252.165978472221</v>
      </c>
      <c r="O1354" t="b">
        <v>0</v>
      </c>
      <c r="P1354">
        <v>227</v>
      </c>
      <c r="Q1354" t="b">
        <v>1</v>
      </c>
      <c r="R1354" t="s">
        <v>8274</v>
      </c>
      <c r="S1354" s="5">
        <f t="shared" si="126"/>
        <v>1.3613999999999999</v>
      </c>
      <c r="T1354" s="6">
        <f t="shared" si="127"/>
        <v>59.973568281938327</v>
      </c>
      <c r="U1354" t="s">
        <v>8329</v>
      </c>
      <c r="V1354" t="s">
        <v>8330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v>1359946188</v>
      </c>
      <c r="K1355" s="13" t="str">
        <f t="shared" si="128"/>
        <v>1359946188.188</v>
      </c>
      <c r="L1355" s="12">
        <f t="shared" si="129"/>
        <v>41309.117918842589</v>
      </c>
      <c r="M1355" s="13" t="str">
        <f t="shared" si="130"/>
        <v>1362960000.000</v>
      </c>
      <c r="N1355" s="12">
        <f t="shared" si="131"/>
        <v>41344</v>
      </c>
      <c r="O1355" t="b">
        <v>0</v>
      </c>
      <c r="P1355">
        <v>42</v>
      </c>
      <c r="Q1355" t="b">
        <v>1</v>
      </c>
      <c r="R1355" t="s">
        <v>8274</v>
      </c>
      <c r="S1355" s="5">
        <f t="shared" si="126"/>
        <v>1.3360000000000001</v>
      </c>
      <c r="T1355" s="6">
        <f t="shared" si="127"/>
        <v>31.80952380952381</v>
      </c>
      <c r="U1355" t="s">
        <v>8329</v>
      </c>
      <c r="V1355" t="s">
        <v>8330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v>1463080979</v>
      </c>
      <c r="K1356" s="13" t="str">
        <f t="shared" si="128"/>
        <v>1463080979.979</v>
      </c>
      <c r="L1356" s="12">
        <f t="shared" si="129"/>
        <v>42502.807638645834</v>
      </c>
      <c r="M1356" s="13" t="str">
        <f t="shared" si="130"/>
        <v>1465672979.979</v>
      </c>
      <c r="N1356" s="12">
        <f t="shared" si="131"/>
        <v>42532.807638645834</v>
      </c>
      <c r="O1356" t="b">
        <v>0</v>
      </c>
      <c r="P1356">
        <v>64</v>
      </c>
      <c r="Q1356" t="b">
        <v>1</v>
      </c>
      <c r="R1356" t="s">
        <v>8274</v>
      </c>
      <c r="S1356" s="5">
        <f t="shared" si="126"/>
        <v>1.3025</v>
      </c>
      <c r="T1356" s="6">
        <f t="shared" si="127"/>
        <v>24.421875</v>
      </c>
      <c r="U1356" t="s">
        <v>8329</v>
      </c>
      <c r="V1356" t="s">
        <v>8330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v>1351663605</v>
      </c>
      <c r="K1357" s="13" t="str">
        <f t="shared" si="128"/>
        <v>1351663605.605</v>
      </c>
      <c r="L1357" s="12">
        <f t="shared" si="129"/>
        <v>41213.254694502313</v>
      </c>
      <c r="M1357" s="13" t="str">
        <f t="shared" si="130"/>
        <v>1354269600.600</v>
      </c>
      <c r="N1357" s="12">
        <f t="shared" si="131"/>
        <v>41243.416673611107</v>
      </c>
      <c r="O1357" t="b">
        <v>0</v>
      </c>
      <c r="P1357">
        <v>121</v>
      </c>
      <c r="Q1357" t="b">
        <v>1</v>
      </c>
      <c r="R1357" t="s">
        <v>8274</v>
      </c>
      <c r="S1357" s="5">
        <f t="shared" si="126"/>
        <v>1.2267999999999999</v>
      </c>
      <c r="T1357" s="6">
        <f t="shared" si="127"/>
        <v>25.347107438016529</v>
      </c>
      <c r="U1357" t="s">
        <v>8329</v>
      </c>
      <c r="V1357" t="s">
        <v>8330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v>1370393760</v>
      </c>
      <c r="K1358" s="13" t="str">
        <f t="shared" si="128"/>
        <v>1370393760.760</v>
      </c>
      <c r="L1358" s="12">
        <f t="shared" si="129"/>
        <v>41430.038897685183</v>
      </c>
      <c r="M1358" s="13" t="str">
        <f t="shared" si="130"/>
        <v>1372985760.760</v>
      </c>
      <c r="N1358" s="12">
        <f t="shared" si="131"/>
        <v>41460.038897685183</v>
      </c>
      <c r="O1358" t="b">
        <v>0</v>
      </c>
      <c r="P1358">
        <v>87</v>
      </c>
      <c r="Q1358" t="b">
        <v>1</v>
      </c>
      <c r="R1358" t="s">
        <v>8274</v>
      </c>
      <c r="S1358" s="5">
        <f t="shared" si="126"/>
        <v>1.8281058823529412</v>
      </c>
      <c r="T1358" s="6">
        <f t="shared" si="127"/>
        <v>71.443218390804603</v>
      </c>
      <c r="U1358" t="s">
        <v>8329</v>
      </c>
      <c r="V1358" t="s">
        <v>8330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v>1359587137</v>
      </c>
      <c r="K1359" s="13" t="str">
        <f t="shared" si="128"/>
        <v>1359587137.137</v>
      </c>
      <c r="L1359" s="12">
        <f t="shared" si="129"/>
        <v>41304.962235381943</v>
      </c>
      <c r="M1359" s="13" t="str">
        <f t="shared" si="130"/>
        <v>1362117540.540</v>
      </c>
      <c r="N1359" s="12">
        <f t="shared" si="131"/>
        <v>41334.249311805557</v>
      </c>
      <c r="O1359" t="b">
        <v>0</v>
      </c>
      <c r="P1359">
        <v>65</v>
      </c>
      <c r="Q1359" t="b">
        <v>1</v>
      </c>
      <c r="R1359" t="s">
        <v>8274</v>
      </c>
      <c r="S1359" s="5">
        <f t="shared" si="126"/>
        <v>1.2529999999999999</v>
      </c>
      <c r="T1359" s="6">
        <f t="shared" si="127"/>
        <v>38.553846153846152</v>
      </c>
      <c r="U1359" t="s">
        <v>8329</v>
      </c>
      <c r="V1359" t="s">
        <v>8330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v>1306417323</v>
      </c>
      <c r="K1360" s="13" t="str">
        <f t="shared" si="128"/>
        <v>1306417323.323</v>
      </c>
      <c r="L1360" s="12">
        <f t="shared" si="129"/>
        <v>40689.570871793978</v>
      </c>
      <c r="M1360" s="13" t="str">
        <f t="shared" si="130"/>
        <v>1309009323.323</v>
      </c>
      <c r="N1360" s="12">
        <f t="shared" si="131"/>
        <v>40719.570871793978</v>
      </c>
      <c r="O1360" t="b">
        <v>0</v>
      </c>
      <c r="P1360">
        <v>49</v>
      </c>
      <c r="Q1360" t="b">
        <v>1</v>
      </c>
      <c r="R1360" t="s">
        <v>8274</v>
      </c>
      <c r="S1360" s="5">
        <f t="shared" si="126"/>
        <v>1.1166666666666667</v>
      </c>
      <c r="T1360" s="6">
        <f t="shared" si="127"/>
        <v>68.367346938775512</v>
      </c>
      <c r="U1360" t="s">
        <v>8329</v>
      </c>
      <c r="V1360" t="s">
        <v>8330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v>1304623990</v>
      </c>
      <c r="K1361" s="13" t="str">
        <f t="shared" si="128"/>
        <v>1304623990.990</v>
      </c>
      <c r="L1361" s="12">
        <f t="shared" si="129"/>
        <v>40668.81471053241</v>
      </c>
      <c r="M1361" s="13" t="str">
        <f t="shared" si="130"/>
        <v>1309980790.790</v>
      </c>
      <c r="N1361" s="12">
        <f t="shared" si="131"/>
        <v>40730.814708217593</v>
      </c>
      <c r="O1361" t="b">
        <v>0</v>
      </c>
      <c r="P1361">
        <v>19</v>
      </c>
      <c r="Q1361" t="b">
        <v>1</v>
      </c>
      <c r="R1361" t="s">
        <v>8274</v>
      </c>
      <c r="S1361" s="5">
        <f t="shared" si="126"/>
        <v>1.1575757575757575</v>
      </c>
      <c r="T1361" s="6">
        <f t="shared" si="127"/>
        <v>40.210526315789473</v>
      </c>
      <c r="U1361" t="s">
        <v>8329</v>
      </c>
      <c r="V1361" t="s">
        <v>8330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v>1341524220</v>
      </c>
      <c r="K1362" s="13" t="str">
        <f t="shared" si="128"/>
        <v>1341524220.220</v>
      </c>
      <c r="L1362" s="12">
        <f t="shared" si="129"/>
        <v>41095.900696990742</v>
      </c>
      <c r="M1362" s="13" t="str">
        <f t="shared" si="130"/>
        <v>1343943420.420</v>
      </c>
      <c r="N1362" s="12">
        <f t="shared" si="131"/>
        <v>41123.900699305559</v>
      </c>
      <c r="O1362" t="b">
        <v>0</v>
      </c>
      <c r="P1362">
        <v>81</v>
      </c>
      <c r="Q1362" t="b">
        <v>1</v>
      </c>
      <c r="R1362" t="s">
        <v>8274</v>
      </c>
      <c r="S1362" s="5">
        <f t="shared" si="126"/>
        <v>1.732</v>
      </c>
      <c r="T1362" s="6">
        <f t="shared" si="127"/>
        <v>32.074074074074076</v>
      </c>
      <c r="U1362" t="s">
        <v>8329</v>
      </c>
      <c r="V1362" t="s">
        <v>8330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v>1400778772</v>
      </c>
      <c r="K1363" s="13" t="str">
        <f t="shared" si="128"/>
        <v>1400778772.772</v>
      </c>
      <c r="L1363" s="12">
        <f t="shared" si="129"/>
        <v>41781.717277453703</v>
      </c>
      <c r="M1363" s="13" t="str">
        <f t="shared" si="130"/>
        <v>1403370772.772</v>
      </c>
      <c r="N1363" s="12">
        <f t="shared" si="131"/>
        <v>41811.717277453703</v>
      </c>
      <c r="O1363" t="b">
        <v>0</v>
      </c>
      <c r="P1363">
        <v>264</v>
      </c>
      <c r="Q1363" t="b">
        <v>1</v>
      </c>
      <c r="R1363" t="s">
        <v>8274</v>
      </c>
      <c r="S1363" s="5">
        <f t="shared" si="126"/>
        <v>1.2598333333333334</v>
      </c>
      <c r="T1363" s="6">
        <f t="shared" si="127"/>
        <v>28.632575757575758</v>
      </c>
      <c r="U1363" t="s">
        <v>8329</v>
      </c>
      <c r="V1363" t="s">
        <v>8330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v>1373408731</v>
      </c>
      <c r="K1364" s="13" t="str">
        <f t="shared" si="128"/>
        <v>1373408731.731</v>
      </c>
      <c r="L1364" s="12">
        <f t="shared" si="129"/>
        <v>41464.934395034725</v>
      </c>
      <c r="M1364" s="13" t="str">
        <f t="shared" si="130"/>
        <v>1378592731.731</v>
      </c>
      <c r="N1364" s="12">
        <f t="shared" si="131"/>
        <v>41524.934395034725</v>
      </c>
      <c r="O1364" t="b">
        <v>0</v>
      </c>
      <c r="P1364">
        <v>25</v>
      </c>
      <c r="Q1364" t="b">
        <v>1</v>
      </c>
      <c r="R1364" t="s">
        <v>8274</v>
      </c>
      <c r="S1364" s="5">
        <f t="shared" si="126"/>
        <v>1.091</v>
      </c>
      <c r="T1364" s="6">
        <f t="shared" si="127"/>
        <v>43.64</v>
      </c>
      <c r="U1364" t="s">
        <v>8329</v>
      </c>
      <c r="V1364" t="s">
        <v>8330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v>1453925727</v>
      </c>
      <c r="K1365" s="13" t="str">
        <f t="shared" si="128"/>
        <v>1453925727.727</v>
      </c>
      <c r="L1365" s="12">
        <f t="shared" si="129"/>
        <v>42396.844070914347</v>
      </c>
      <c r="M1365" s="13" t="str">
        <f t="shared" si="130"/>
        <v>1455523140.140</v>
      </c>
      <c r="N1365" s="12">
        <f t="shared" si="131"/>
        <v>42415.332640509267</v>
      </c>
      <c r="O1365" t="b">
        <v>0</v>
      </c>
      <c r="P1365">
        <v>5</v>
      </c>
      <c r="Q1365" t="b">
        <v>1</v>
      </c>
      <c r="R1365" t="s">
        <v>8274</v>
      </c>
      <c r="S1365" s="5">
        <f t="shared" si="126"/>
        <v>1</v>
      </c>
      <c r="T1365" s="6">
        <f t="shared" si="127"/>
        <v>40</v>
      </c>
      <c r="U1365" t="s">
        <v>8329</v>
      </c>
      <c r="V1365" t="s">
        <v>8330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v>1415464906</v>
      </c>
      <c r="K1366" s="13" t="str">
        <f t="shared" si="128"/>
        <v>1415464906.906</v>
      </c>
      <c r="L1366" s="12">
        <f t="shared" si="129"/>
        <v>41951.695681782403</v>
      </c>
      <c r="M1366" s="13" t="str">
        <f t="shared" si="130"/>
        <v>1420648906.906</v>
      </c>
      <c r="N1366" s="12">
        <f t="shared" si="131"/>
        <v>42011.69568178241</v>
      </c>
      <c r="O1366" t="b">
        <v>0</v>
      </c>
      <c r="P1366">
        <v>144</v>
      </c>
      <c r="Q1366" t="b">
        <v>1</v>
      </c>
      <c r="R1366" t="s">
        <v>8276</v>
      </c>
      <c r="S1366" s="5">
        <f t="shared" si="126"/>
        <v>1.1864285714285714</v>
      </c>
      <c r="T1366" s="6">
        <f t="shared" si="127"/>
        <v>346.04166666666669</v>
      </c>
      <c r="U1366" t="s">
        <v>8332</v>
      </c>
      <c r="V1366" t="s">
        <v>8333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v>1423935352</v>
      </c>
      <c r="K1367" s="13" t="str">
        <f t="shared" si="128"/>
        <v>1423935352.352</v>
      </c>
      <c r="L1367" s="12">
        <f t="shared" si="129"/>
        <v>42049.733244814815</v>
      </c>
      <c r="M1367" s="13" t="str">
        <f t="shared" si="130"/>
        <v>1426523752.752</v>
      </c>
      <c r="N1367" s="12">
        <f t="shared" si="131"/>
        <v>42079.691582777778</v>
      </c>
      <c r="O1367" t="b">
        <v>0</v>
      </c>
      <c r="P1367">
        <v>92</v>
      </c>
      <c r="Q1367" t="b">
        <v>1</v>
      </c>
      <c r="R1367" t="s">
        <v>8276</v>
      </c>
      <c r="S1367" s="5">
        <f t="shared" si="126"/>
        <v>1.0026666666666666</v>
      </c>
      <c r="T1367" s="6">
        <f t="shared" si="127"/>
        <v>81.739130434782609</v>
      </c>
      <c r="U1367" t="s">
        <v>8332</v>
      </c>
      <c r="V1367" t="s">
        <v>8333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v>1413158063</v>
      </c>
      <c r="K1368" s="13" t="str">
        <f t="shared" si="128"/>
        <v>1413158063.063</v>
      </c>
      <c r="L1368" s="12">
        <f t="shared" si="129"/>
        <v>41924.996100266202</v>
      </c>
      <c r="M1368" s="13" t="str">
        <f t="shared" si="130"/>
        <v>1417049663.663</v>
      </c>
      <c r="N1368" s="12">
        <f t="shared" si="131"/>
        <v>41970.03777387731</v>
      </c>
      <c r="O1368" t="b">
        <v>0</v>
      </c>
      <c r="P1368">
        <v>147</v>
      </c>
      <c r="Q1368" t="b">
        <v>1</v>
      </c>
      <c r="R1368" t="s">
        <v>8276</v>
      </c>
      <c r="S1368" s="5">
        <f t="shared" si="126"/>
        <v>1.2648920000000001</v>
      </c>
      <c r="T1368" s="6">
        <f t="shared" si="127"/>
        <v>64.535306122448986</v>
      </c>
      <c r="U1368" t="s">
        <v>8332</v>
      </c>
      <c r="V1368" t="s">
        <v>8333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v>1444867450</v>
      </c>
      <c r="K1369" s="13" t="str">
        <f t="shared" si="128"/>
        <v>1444867450.450</v>
      </c>
      <c r="L1369" s="12">
        <f t="shared" si="129"/>
        <v>42292.002898726852</v>
      </c>
      <c r="M1369" s="13" t="str">
        <f t="shared" si="130"/>
        <v>1447463050.050</v>
      </c>
      <c r="N1369" s="12">
        <f t="shared" si="131"/>
        <v>42322.04456076389</v>
      </c>
      <c r="O1369" t="b">
        <v>0</v>
      </c>
      <c r="P1369">
        <v>90</v>
      </c>
      <c r="Q1369" t="b">
        <v>1</v>
      </c>
      <c r="R1369" t="s">
        <v>8276</v>
      </c>
      <c r="S1369" s="5">
        <f t="shared" si="126"/>
        <v>1.1426000000000001</v>
      </c>
      <c r="T1369" s="6">
        <f t="shared" si="127"/>
        <v>63.477777777777774</v>
      </c>
      <c r="U1369" t="s">
        <v>8332</v>
      </c>
      <c r="V1369" t="s">
        <v>8333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v>1432269294</v>
      </c>
      <c r="K1370" s="13" t="str">
        <f t="shared" si="128"/>
        <v>1432269294.294</v>
      </c>
      <c r="L1370" s="12">
        <f t="shared" si="129"/>
        <v>42146.190906180556</v>
      </c>
      <c r="M1370" s="13" t="str">
        <f t="shared" si="130"/>
        <v>1434342894.894</v>
      </c>
      <c r="N1370" s="12">
        <f t="shared" si="131"/>
        <v>42170.190913124999</v>
      </c>
      <c r="O1370" t="b">
        <v>0</v>
      </c>
      <c r="P1370">
        <v>87</v>
      </c>
      <c r="Q1370" t="b">
        <v>1</v>
      </c>
      <c r="R1370" t="s">
        <v>8276</v>
      </c>
      <c r="S1370" s="5">
        <f t="shared" si="126"/>
        <v>1.107</v>
      </c>
      <c r="T1370" s="6">
        <f t="shared" si="127"/>
        <v>63.620689655172413</v>
      </c>
      <c r="U1370" t="s">
        <v>8332</v>
      </c>
      <c r="V1370" t="s">
        <v>8333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v>1394633746</v>
      </c>
      <c r="K1371" s="13" t="str">
        <f t="shared" si="128"/>
        <v>1394633746.746</v>
      </c>
      <c r="L1371" s="12">
        <f t="shared" si="129"/>
        <v>41710.594291041671</v>
      </c>
      <c r="M1371" s="13" t="str">
        <f t="shared" si="130"/>
        <v>1397225746.746</v>
      </c>
      <c r="N1371" s="12">
        <f t="shared" si="131"/>
        <v>41740.594291041671</v>
      </c>
      <c r="O1371" t="b">
        <v>0</v>
      </c>
      <c r="P1371">
        <v>406</v>
      </c>
      <c r="Q1371" t="b">
        <v>1</v>
      </c>
      <c r="R1371" t="s">
        <v>8276</v>
      </c>
      <c r="S1371" s="5">
        <f t="shared" si="126"/>
        <v>1.0534805315203954</v>
      </c>
      <c r="T1371" s="6">
        <f t="shared" si="127"/>
        <v>83.967068965517228</v>
      </c>
      <c r="U1371" t="s">
        <v>8332</v>
      </c>
      <c r="V1371" t="s">
        <v>8333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v>1380585890</v>
      </c>
      <c r="K1372" s="13" t="str">
        <f t="shared" si="128"/>
        <v>1380585890.890</v>
      </c>
      <c r="L1372" s="12">
        <f t="shared" si="129"/>
        <v>41548.00336678241</v>
      </c>
      <c r="M1372" s="13" t="str">
        <f t="shared" si="130"/>
        <v>1381881890.890</v>
      </c>
      <c r="N1372" s="12">
        <f t="shared" si="131"/>
        <v>41563.00336678241</v>
      </c>
      <c r="O1372" t="b">
        <v>0</v>
      </c>
      <c r="P1372">
        <v>20</v>
      </c>
      <c r="Q1372" t="b">
        <v>1</v>
      </c>
      <c r="R1372" t="s">
        <v>8276</v>
      </c>
      <c r="S1372" s="5">
        <f t="shared" si="126"/>
        <v>1.0366666666666666</v>
      </c>
      <c r="T1372" s="6">
        <f t="shared" si="127"/>
        <v>77.75</v>
      </c>
      <c r="U1372" t="s">
        <v>8332</v>
      </c>
      <c r="V1372" t="s">
        <v>8333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v>1428430342</v>
      </c>
      <c r="K1373" s="13" t="str">
        <f t="shared" si="128"/>
        <v>1428430342.342</v>
      </c>
      <c r="L1373" s="12">
        <f t="shared" si="129"/>
        <v>42101.758591921302</v>
      </c>
      <c r="M1373" s="13" t="str">
        <f t="shared" si="130"/>
        <v>1431022342.342</v>
      </c>
      <c r="N1373" s="12">
        <f t="shared" si="131"/>
        <v>42131.758591921302</v>
      </c>
      <c r="O1373" t="b">
        <v>0</v>
      </c>
      <c r="P1373">
        <v>70</v>
      </c>
      <c r="Q1373" t="b">
        <v>1</v>
      </c>
      <c r="R1373" t="s">
        <v>8276</v>
      </c>
      <c r="S1373" s="5">
        <f t="shared" si="126"/>
        <v>1.0708672667523933</v>
      </c>
      <c r="T1373" s="6">
        <f t="shared" si="127"/>
        <v>107.07142857142857</v>
      </c>
      <c r="U1373" t="s">
        <v>8332</v>
      </c>
      <c r="V1373" t="s">
        <v>8333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v>1339523132</v>
      </c>
      <c r="K1374" s="13" t="str">
        <f t="shared" si="128"/>
        <v>1339523132.132</v>
      </c>
      <c r="L1374" s="12">
        <f t="shared" si="129"/>
        <v>41072.739955231482</v>
      </c>
      <c r="M1374" s="13" t="str">
        <f t="shared" si="130"/>
        <v>1342115132.132</v>
      </c>
      <c r="N1374" s="12">
        <f t="shared" si="131"/>
        <v>41102.739955231482</v>
      </c>
      <c r="O1374" t="b">
        <v>0</v>
      </c>
      <c r="P1374">
        <v>16</v>
      </c>
      <c r="Q1374" t="b">
        <v>1</v>
      </c>
      <c r="R1374" t="s">
        <v>8276</v>
      </c>
      <c r="S1374" s="5">
        <f t="shared" si="126"/>
        <v>1.24</v>
      </c>
      <c r="T1374" s="6">
        <f t="shared" si="127"/>
        <v>38.75</v>
      </c>
      <c r="U1374" t="s">
        <v>8332</v>
      </c>
      <c r="V1374" t="s">
        <v>8333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v>1480546233</v>
      </c>
      <c r="K1375" s="13" t="str">
        <f t="shared" si="128"/>
        <v>1480546233.233</v>
      </c>
      <c r="L1375" s="12">
        <f t="shared" si="129"/>
        <v>42704.951773530091</v>
      </c>
      <c r="M1375" s="13" t="str">
        <f t="shared" si="130"/>
        <v>1483138233.233</v>
      </c>
      <c r="N1375" s="12">
        <f t="shared" si="131"/>
        <v>42734.951773530091</v>
      </c>
      <c r="O1375" t="b">
        <v>0</v>
      </c>
      <c r="P1375">
        <v>52</v>
      </c>
      <c r="Q1375" t="b">
        <v>1</v>
      </c>
      <c r="R1375" t="s">
        <v>8276</v>
      </c>
      <c r="S1375" s="5">
        <f t="shared" si="126"/>
        <v>1.0501</v>
      </c>
      <c r="T1375" s="6">
        <f t="shared" si="127"/>
        <v>201.94230769230768</v>
      </c>
      <c r="U1375" t="s">
        <v>8332</v>
      </c>
      <c r="V1375" t="s">
        <v>8333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v>1456285988</v>
      </c>
      <c r="K1376" s="13" t="str">
        <f t="shared" si="128"/>
        <v>1456285988.988</v>
      </c>
      <c r="L1376" s="12">
        <f t="shared" si="129"/>
        <v>42424.16190958333</v>
      </c>
      <c r="M1376" s="13" t="str">
        <f t="shared" si="130"/>
        <v>1458874388.388</v>
      </c>
      <c r="N1376" s="12">
        <f t="shared" si="131"/>
        <v>42454.120235972223</v>
      </c>
      <c r="O1376" t="b">
        <v>0</v>
      </c>
      <c r="P1376">
        <v>66</v>
      </c>
      <c r="Q1376" t="b">
        <v>1</v>
      </c>
      <c r="R1376" t="s">
        <v>8276</v>
      </c>
      <c r="S1376" s="5">
        <f t="shared" si="126"/>
        <v>1.8946666666666667</v>
      </c>
      <c r="T1376" s="6">
        <f t="shared" si="127"/>
        <v>43.060606060606062</v>
      </c>
      <c r="U1376" t="s">
        <v>8332</v>
      </c>
      <c r="V1376" t="s">
        <v>8333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v>1481852119</v>
      </c>
      <c r="K1377" s="13" t="str">
        <f t="shared" si="128"/>
        <v>1481852119.119</v>
      </c>
      <c r="L1377" s="12">
        <f t="shared" si="129"/>
        <v>42720.066193506944</v>
      </c>
      <c r="M1377" s="13" t="str">
        <f t="shared" si="130"/>
        <v>1484444119.119</v>
      </c>
      <c r="N1377" s="12">
        <f t="shared" si="131"/>
        <v>42750.066193506944</v>
      </c>
      <c r="O1377" t="b">
        <v>0</v>
      </c>
      <c r="P1377">
        <v>109</v>
      </c>
      <c r="Q1377" t="b">
        <v>1</v>
      </c>
      <c r="R1377" t="s">
        <v>8276</v>
      </c>
      <c r="S1377" s="5">
        <f t="shared" si="126"/>
        <v>1.7132499999999999</v>
      </c>
      <c r="T1377" s="6">
        <f t="shared" si="127"/>
        <v>62.871559633027523</v>
      </c>
      <c r="U1377" t="s">
        <v>8332</v>
      </c>
      <c r="V1377" t="s">
        <v>8333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v>1478189006</v>
      </c>
      <c r="K1378" s="13" t="str">
        <f t="shared" si="128"/>
        <v>1478189006.006</v>
      </c>
      <c r="L1378" s="12">
        <f t="shared" si="129"/>
        <v>42677.669050995377</v>
      </c>
      <c r="M1378" s="13" t="str">
        <f t="shared" si="130"/>
        <v>1480784606.606</v>
      </c>
      <c r="N1378" s="12">
        <f t="shared" si="131"/>
        <v>42707.710724606484</v>
      </c>
      <c r="O1378" t="b">
        <v>0</v>
      </c>
      <c r="P1378">
        <v>168</v>
      </c>
      <c r="Q1378" t="b">
        <v>1</v>
      </c>
      <c r="R1378" t="s">
        <v>8276</v>
      </c>
      <c r="S1378" s="5">
        <f t="shared" si="126"/>
        <v>2.5248648648648651</v>
      </c>
      <c r="T1378" s="6">
        <f t="shared" si="127"/>
        <v>55.607142857142854</v>
      </c>
      <c r="U1378" t="s">
        <v>8332</v>
      </c>
      <c r="V1378" t="s">
        <v>8333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v>1484198170</v>
      </c>
      <c r="K1379" s="13" t="str">
        <f t="shared" si="128"/>
        <v>1484198170.170</v>
      </c>
      <c r="L1379" s="12">
        <f t="shared" si="129"/>
        <v>42747.219562152779</v>
      </c>
      <c r="M1379" s="13" t="str">
        <f t="shared" si="130"/>
        <v>1486095060.060</v>
      </c>
      <c r="N1379" s="12">
        <f t="shared" si="131"/>
        <v>42769.174306250003</v>
      </c>
      <c r="O1379" t="b">
        <v>0</v>
      </c>
      <c r="P1379">
        <v>31</v>
      </c>
      <c r="Q1379" t="b">
        <v>1</v>
      </c>
      <c r="R1379" t="s">
        <v>8276</v>
      </c>
      <c r="S1379" s="5">
        <f t="shared" si="126"/>
        <v>1.1615384615384616</v>
      </c>
      <c r="T1379" s="6">
        <f t="shared" si="127"/>
        <v>48.70967741935484</v>
      </c>
      <c r="U1379" t="s">
        <v>8332</v>
      </c>
      <c r="V1379" t="s">
        <v>8333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v>1468779210</v>
      </c>
      <c r="K1380" s="13" t="str">
        <f t="shared" si="128"/>
        <v>1468779210.210</v>
      </c>
      <c r="L1380" s="12">
        <f t="shared" si="129"/>
        <v>42568.759377430557</v>
      </c>
      <c r="M1380" s="13" t="str">
        <f t="shared" si="130"/>
        <v>1470075210.210</v>
      </c>
      <c r="N1380" s="12">
        <f t="shared" si="131"/>
        <v>42583.759377430557</v>
      </c>
      <c r="O1380" t="b">
        <v>0</v>
      </c>
      <c r="P1380">
        <v>133</v>
      </c>
      <c r="Q1380" t="b">
        <v>1</v>
      </c>
      <c r="R1380" t="s">
        <v>8276</v>
      </c>
      <c r="S1380" s="5">
        <f t="shared" si="126"/>
        <v>2.0335000000000001</v>
      </c>
      <c r="T1380" s="6">
        <f t="shared" si="127"/>
        <v>30.578947368421051</v>
      </c>
      <c r="U1380" t="s">
        <v>8332</v>
      </c>
      <c r="V1380" t="s">
        <v>8333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v>1430912876</v>
      </c>
      <c r="K1381" s="13" t="str">
        <f t="shared" si="128"/>
        <v>1430912876.876</v>
      </c>
      <c r="L1381" s="12">
        <f t="shared" si="129"/>
        <v>42130.491630509263</v>
      </c>
      <c r="M1381" s="13" t="str">
        <f t="shared" si="130"/>
        <v>1433504876.876</v>
      </c>
      <c r="N1381" s="12">
        <f t="shared" si="131"/>
        <v>42160.491630509263</v>
      </c>
      <c r="O1381" t="b">
        <v>0</v>
      </c>
      <c r="P1381">
        <v>151</v>
      </c>
      <c r="Q1381" t="b">
        <v>1</v>
      </c>
      <c r="R1381" t="s">
        <v>8276</v>
      </c>
      <c r="S1381" s="5">
        <f t="shared" si="126"/>
        <v>1.1160000000000001</v>
      </c>
      <c r="T1381" s="6">
        <f t="shared" si="127"/>
        <v>73.907284768211923</v>
      </c>
      <c r="U1381" t="s">
        <v>8332</v>
      </c>
      <c r="V1381" t="s">
        <v>8333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v>1431886706</v>
      </c>
      <c r="K1382" s="13" t="str">
        <f t="shared" si="128"/>
        <v>1431886706.706</v>
      </c>
      <c r="L1382" s="12">
        <f t="shared" si="129"/>
        <v>42141.762809097228</v>
      </c>
      <c r="M1382" s="13" t="str">
        <f t="shared" si="130"/>
        <v>1433815200.200</v>
      </c>
      <c r="N1382" s="12">
        <f t="shared" si="131"/>
        <v>42164.083335648145</v>
      </c>
      <c r="O1382" t="b">
        <v>0</v>
      </c>
      <c r="P1382">
        <v>5</v>
      </c>
      <c r="Q1382" t="b">
        <v>1</v>
      </c>
      <c r="R1382" t="s">
        <v>8276</v>
      </c>
      <c r="S1382" s="5">
        <f t="shared" si="126"/>
        <v>4.24</v>
      </c>
      <c r="T1382" s="6">
        <f t="shared" si="127"/>
        <v>21.2</v>
      </c>
      <c r="U1382" t="s">
        <v>8332</v>
      </c>
      <c r="V1382" t="s">
        <v>8333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v>1480396125</v>
      </c>
      <c r="K1383" s="13" t="str">
        <f t="shared" si="128"/>
        <v>1480396125.125</v>
      </c>
      <c r="L1383" s="12">
        <f t="shared" si="129"/>
        <v>42703.214411168985</v>
      </c>
      <c r="M1383" s="13" t="str">
        <f t="shared" si="130"/>
        <v>1482988125.125</v>
      </c>
      <c r="N1383" s="12">
        <f t="shared" si="131"/>
        <v>42733.214411168985</v>
      </c>
      <c r="O1383" t="b">
        <v>0</v>
      </c>
      <c r="P1383">
        <v>73</v>
      </c>
      <c r="Q1383" t="b">
        <v>1</v>
      </c>
      <c r="R1383" t="s">
        <v>8276</v>
      </c>
      <c r="S1383" s="5">
        <f t="shared" si="126"/>
        <v>1.071</v>
      </c>
      <c r="T1383" s="6">
        <f t="shared" si="127"/>
        <v>73.356164383561648</v>
      </c>
      <c r="U1383" t="s">
        <v>8332</v>
      </c>
      <c r="V1383" t="s">
        <v>8333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v>1365275536</v>
      </c>
      <c r="K1384" s="13" t="str">
        <f t="shared" si="128"/>
        <v>1365275536.536</v>
      </c>
      <c r="L1384" s="12">
        <f t="shared" si="129"/>
        <v>41370.800191388887</v>
      </c>
      <c r="M1384" s="13" t="str">
        <f t="shared" si="130"/>
        <v>1367867536.536</v>
      </c>
      <c r="N1384" s="12">
        <f t="shared" si="131"/>
        <v>41400.800191388887</v>
      </c>
      <c r="O1384" t="b">
        <v>0</v>
      </c>
      <c r="P1384">
        <v>148</v>
      </c>
      <c r="Q1384" t="b">
        <v>1</v>
      </c>
      <c r="R1384" t="s">
        <v>8276</v>
      </c>
      <c r="S1384" s="5">
        <f t="shared" si="126"/>
        <v>1.043625</v>
      </c>
      <c r="T1384" s="6">
        <f t="shared" si="127"/>
        <v>56.412162162162161</v>
      </c>
      <c r="U1384" t="s">
        <v>8332</v>
      </c>
      <c r="V1384" t="s">
        <v>8333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v>1480729678</v>
      </c>
      <c r="K1385" s="13" t="str">
        <f t="shared" si="128"/>
        <v>1480729678.678</v>
      </c>
      <c r="L1385" s="12">
        <f t="shared" si="129"/>
        <v>42707.074984699073</v>
      </c>
      <c r="M1385" s="13" t="str">
        <f t="shared" si="130"/>
        <v>1482457678.678</v>
      </c>
      <c r="N1385" s="12">
        <f t="shared" si="131"/>
        <v>42727.074984699073</v>
      </c>
      <c r="O1385" t="b">
        <v>0</v>
      </c>
      <c r="P1385">
        <v>93</v>
      </c>
      <c r="Q1385" t="b">
        <v>1</v>
      </c>
      <c r="R1385" t="s">
        <v>8276</v>
      </c>
      <c r="S1385" s="5">
        <f t="shared" si="126"/>
        <v>2.124090909090909</v>
      </c>
      <c r="T1385" s="6">
        <f t="shared" si="127"/>
        <v>50.247311827956992</v>
      </c>
      <c r="U1385" t="s">
        <v>8332</v>
      </c>
      <c r="V1385" t="s">
        <v>8333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v>1433525922</v>
      </c>
      <c r="K1386" s="13" t="str">
        <f t="shared" si="128"/>
        <v>1433525922.922</v>
      </c>
      <c r="L1386" s="12">
        <f t="shared" si="129"/>
        <v>42160.735219004629</v>
      </c>
      <c r="M1386" s="13" t="str">
        <f t="shared" si="130"/>
        <v>1436117922.922</v>
      </c>
      <c r="N1386" s="12">
        <f t="shared" si="131"/>
        <v>42190.735219004629</v>
      </c>
      <c r="O1386" t="b">
        <v>0</v>
      </c>
      <c r="P1386">
        <v>63</v>
      </c>
      <c r="Q1386" t="b">
        <v>1</v>
      </c>
      <c r="R1386" t="s">
        <v>8276</v>
      </c>
      <c r="S1386" s="5">
        <f t="shared" si="126"/>
        <v>1.2408571428571429</v>
      </c>
      <c r="T1386" s="6">
        <f t="shared" si="127"/>
        <v>68.936507936507937</v>
      </c>
      <c r="U1386" t="s">
        <v>8332</v>
      </c>
      <c r="V1386" t="s">
        <v>8333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v>1457109121</v>
      </c>
      <c r="K1387" s="13" t="str">
        <f t="shared" si="128"/>
        <v>1457109121.121</v>
      </c>
      <c r="L1387" s="12">
        <f t="shared" si="129"/>
        <v>42433.688901863425</v>
      </c>
      <c r="M1387" s="13" t="str">
        <f t="shared" si="130"/>
        <v>1461931860.860</v>
      </c>
      <c r="N1387" s="12">
        <f t="shared" si="131"/>
        <v>42489.507648842591</v>
      </c>
      <c r="O1387" t="b">
        <v>0</v>
      </c>
      <c r="P1387">
        <v>134</v>
      </c>
      <c r="Q1387" t="b">
        <v>1</v>
      </c>
      <c r="R1387" t="s">
        <v>8276</v>
      </c>
      <c r="S1387" s="5">
        <f t="shared" si="126"/>
        <v>1.10406125</v>
      </c>
      <c r="T1387" s="6">
        <f t="shared" si="127"/>
        <v>65.914104477611943</v>
      </c>
      <c r="U1387" t="s">
        <v>8332</v>
      </c>
      <c r="V1387" t="s">
        <v>8333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v>1435591889</v>
      </c>
      <c r="K1388" s="13" t="str">
        <f t="shared" si="128"/>
        <v>1435591889.889</v>
      </c>
      <c r="L1388" s="12">
        <f t="shared" si="129"/>
        <v>42184.646873715275</v>
      </c>
      <c r="M1388" s="13" t="str">
        <f t="shared" si="130"/>
        <v>1438183889.889</v>
      </c>
      <c r="N1388" s="12">
        <f t="shared" si="131"/>
        <v>42214.646873715275</v>
      </c>
      <c r="O1388" t="b">
        <v>0</v>
      </c>
      <c r="P1388">
        <v>14</v>
      </c>
      <c r="Q1388" t="b">
        <v>1</v>
      </c>
      <c r="R1388" t="s">
        <v>8276</v>
      </c>
      <c r="S1388" s="5">
        <f t="shared" si="126"/>
        <v>2.1875</v>
      </c>
      <c r="T1388" s="6">
        <f t="shared" si="127"/>
        <v>62.5</v>
      </c>
      <c r="U1388" t="s">
        <v>8332</v>
      </c>
      <c r="V1388" t="s">
        <v>8333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v>1430604395</v>
      </c>
      <c r="K1389" s="13" t="str">
        <f t="shared" si="128"/>
        <v>1430604395.395</v>
      </c>
      <c r="L1389" s="12">
        <f t="shared" si="129"/>
        <v>42126.921242997683</v>
      </c>
      <c r="M1389" s="13" t="str">
        <f t="shared" si="130"/>
        <v>1433305800.800</v>
      </c>
      <c r="N1389" s="12">
        <f t="shared" si="131"/>
        <v>42158.187509259253</v>
      </c>
      <c r="O1389" t="b">
        <v>0</v>
      </c>
      <c r="P1389">
        <v>78</v>
      </c>
      <c r="Q1389" t="b">
        <v>1</v>
      </c>
      <c r="R1389" t="s">
        <v>8276</v>
      </c>
      <c r="S1389" s="5">
        <f t="shared" si="126"/>
        <v>1.36625</v>
      </c>
      <c r="T1389" s="6">
        <f t="shared" si="127"/>
        <v>70.064102564102569</v>
      </c>
      <c r="U1389" t="s">
        <v>8332</v>
      </c>
      <c r="V1389" t="s">
        <v>8333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v>1474469117</v>
      </c>
      <c r="K1390" s="13" t="str">
        <f t="shared" si="128"/>
        <v>1474469117.117</v>
      </c>
      <c r="L1390" s="12">
        <f t="shared" si="129"/>
        <v>42634.614781446755</v>
      </c>
      <c r="M1390" s="13" t="str">
        <f t="shared" si="130"/>
        <v>1476720840.840</v>
      </c>
      <c r="N1390" s="12">
        <f t="shared" si="131"/>
        <v>42660.676398611111</v>
      </c>
      <c r="O1390" t="b">
        <v>0</v>
      </c>
      <c r="P1390">
        <v>112</v>
      </c>
      <c r="Q1390" t="b">
        <v>1</v>
      </c>
      <c r="R1390" t="s">
        <v>8276</v>
      </c>
      <c r="S1390" s="5">
        <f t="shared" si="126"/>
        <v>1.348074</v>
      </c>
      <c r="T1390" s="6">
        <f t="shared" si="127"/>
        <v>60.181874999999998</v>
      </c>
      <c r="U1390" t="s">
        <v>8332</v>
      </c>
      <c r="V1390" t="s">
        <v>8333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v>1468495957</v>
      </c>
      <c r="K1391" s="13" t="str">
        <f t="shared" si="128"/>
        <v>1468495957.957</v>
      </c>
      <c r="L1391" s="12">
        <f t="shared" si="129"/>
        <v>42565.480994872683</v>
      </c>
      <c r="M1391" s="13" t="str">
        <f t="shared" si="130"/>
        <v>1471087957.957</v>
      </c>
      <c r="N1391" s="12">
        <f t="shared" si="131"/>
        <v>42595.480994872683</v>
      </c>
      <c r="O1391" t="b">
        <v>0</v>
      </c>
      <c r="P1391">
        <v>34</v>
      </c>
      <c r="Q1391" t="b">
        <v>1</v>
      </c>
      <c r="R1391" t="s">
        <v>8276</v>
      </c>
      <c r="S1391" s="5">
        <f t="shared" si="126"/>
        <v>1.454</v>
      </c>
      <c r="T1391" s="6">
        <f t="shared" si="127"/>
        <v>21.382352941176471</v>
      </c>
      <c r="U1391" t="s">
        <v>8332</v>
      </c>
      <c r="V1391" t="s">
        <v>8333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v>1427224606</v>
      </c>
      <c r="K1392" s="13" t="str">
        <f t="shared" si="128"/>
        <v>1427224606.606</v>
      </c>
      <c r="L1392" s="12">
        <f t="shared" si="129"/>
        <v>42087.803317199068</v>
      </c>
      <c r="M1392" s="13" t="str">
        <f t="shared" si="130"/>
        <v>1430154720.720</v>
      </c>
      <c r="N1392" s="12">
        <f t="shared" si="131"/>
        <v>42121.716675000003</v>
      </c>
      <c r="O1392" t="b">
        <v>0</v>
      </c>
      <c r="P1392">
        <v>19</v>
      </c>
      <c r="Q1392" t="b">
        <v>1</v>
      </c>
      <c r="R1392" t="s">
        <v>8276</v>
      </c>
      <c r="S1392" s="5">
        <f t="shared" si="126"/>
        <v>1.0910714285714285</v>
      </c>
      <c r="T1392" s="6">
        <f t="shared" si="127"/>
        <v>160.78947368421052</v>
      </c>
      <c r="U1392" t="s">
        <v>8332</v>
      </c>
      <c r="V1392" t="s">
        <v>8333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v>1436369818</v>
      </c>
      <c r="K1393" s="13" t="str">
        <f t="shared" si="128"/>
        <v>1436369818.818</v>
      </c>
      <c r="L1393" s="12">
        <f t="shared" si="129"/>
        <v>42193.650680763894</v>
      </c>
      <c r="M1393" s="13" t="str">
        <f t="shared" si="130"/>
        <v>1440219540.540</v>
      </c>
      <c r="N1393" s="12">
        <f t="shared" si="131"/>
        <v>42238.207645138886</v>
      </c>
      <c r="O1393" t="b">
        <v>0</v>
      </c>
      <c r="P1393">
        <v>13</v>
      </c>
      <c r="Q1393" t="b">
        <v>1</v>
      </c>
      <c r="R1393" t="s">
        <v>8276</v>
      </c>
      <c r="S1393" s="5">
        <f t="shared" si="126"/>
        <v>1.1020000000000001</v>
      </c>
      <c r="T1393" s="6">
        <f t="shared" si="127"/>
        <v>42.384615384615387</v>
      </c>
      <c r="U1393" t="s">
        <v>8332</v>
      </c>
      <c r="V1393" t="s">
        <v>8333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v>1454298186</v>
      </c>
      <c r="K1394" s="13" t="str">
        <f t="shared" si="128"/>
        <v>1454298186.186</v>
      </c>
      <c r="L1394" s="12">
        <f t="shared" si="129"/>
        <v>42401.154932708334</v>
      </c>
      <c r="M1394" s="13" t="str">
        <f t="shared" si="130"/>
        <v>1456976586.586</v>
      </c>
      <c r="N1394" s="12">
        <f t="shared" si="131"/>
        <v>42432.154937337968</v>
      </c>
      <c r="O1394" t="b">
        <v>0</v>
      </c>
      <c r="P1394">
        <v>104</v>
      </c>
      <c r="Q1394" t="b">
        <v>1</v>
      </c>
      <c r="R1394" t="s">
        <v>8276</v>
      </c>
      <c r="S1394" s="5">
        <f t="shared" si="126"/>
        <v>1.1364000000000001</v>
      </c>
      <c r="T1394" s="6">
        <f t="shared" si="127"/>
        <v>27.317307692307693</v>
      </c>
      <c r="U1394" t="s">
        <v>8332</v>
      </c>
      <c r="V1394" t="s">
        <v>8333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v>1467476523</v>
      </c>
      <c r="K1395" s="13" t="str">
        <f t="shared" si="128"/>
        <v>1467476523.523</v>
      </c>
      <c r="L1395" s="12">
        <f t="shared" si="129"/>
        <v>42553.681985219911</v>
      </c>
      <c r="M1395" s="13" t="str">
        <f t="shared" si="130"/>
        <v>1470068523.523</v>
      </c>
      <c r="N1395" s="12">
        <f t="shared" si="131"/>
        <v>42583.681985219911</v>
      </c>
      <c r="O1395" t="b">
        <v>0</v>
      </c>
      <c r="P1395">
        <v>52</v>
      </c>
      <c r="Q1395" t="b">
        <v>1</v>
      </c>
      <c r="R1395" t="s">
        <v>8276</v>
      </c>
      <c r="S1395" s="5">
        <f t="shared" si="126"/>
        <v>1.0235000000000001</v>
      </c>
      <c r="T1395" s="6">
        <f t="shared" si="127"/>
        <v>196.82692307692307</v>
      </c>
      <c r="U1395" t="s">
        <v>8332</v>
      </c>
      <c r="V1395" t="s">
        <v>8333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v>1484623726</v>
      </c>
      <c r="K1396" s="13" t="str">
        <f t="shared" si="128"/>
        <v>1484623726.726</v>
      </c>
      <c r="L1396" s="12">
        <f t="shared" si="129"/>
        <v>42752.144985254636</v>
      </c>
      <c r="M1396" s="13" t="str">
        <f t="shared" si="130"/>
        <v>1488337200.200</v>
      </c>
      <c r="N1396" s="12">
        <f t="shared" si="131"/>
        <v>42795.125002314817</v>
      </c>
      <c r="O1396" t="b">
        <v>0</v>
      </c>
      <c r="P1396">
        <v>17</v>
      </c>
      <c r="Q1396" t="b">
        <v>1</v>
      </c>
      <c r="R1396" t="s">
        <v>8276</v>
      </c>
      <c r="S1396" s="5">
        <f t="shared" si="126"/>
        <v>1.2213333333333334</v>
      </c>
      <c r="T1396" s="6">
        <f t="shared" si="127"/>
        <v>53.882352941176471</v>
      </c>
      <c r="U1396" t="s">
        <v>8332</v>
      </c>
      <c r="V1396" t="s">
        <v>8333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v>1481838481</v>
      </c>
      <c r="K1397" s="13" t="str">
        <f t="shared" si="128"/>
        <v>1481838481.481</v>
      </c>
      <c r="L1397" s="12">
        <f t="shared" si="129"/>
        <v>42719.908350474536</v>
      </c>
      <c r="M1397" s="13" t="str">
        <f t="shared" si="130"/>
        <v>1484430481.481</v>
      </c>
      <c r="N1397" s="12">
        <f t="shared" si="131"/>
        <v>42749.908350474536</v>
      </c>
      <c r="O1397" t="b">
        <v>0</v>
      </c>
      <c r="P1397">
        <v>82</v>
      </c>
      <c r="Q1397" t="b">
        <v>1</v>
      </c>
      <c r="R1397" t="s">
        <v>8276</v>
      </c>
      <c r="S1397" s="5">
        <f t="shared" si="126"/>
        <v>1.1188571428571428</v>
      </c>
      <c r="T1397" s="6">
        <f t="shared" si="127"/>
        <v>47.756097560975611</v>
      </c>
      <c r="U1397" t="s">
        <v>8332</v>
      </c>
      <c r="V1397" t="s">
        <v>8333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v>1421279882</v>
      </c>
      <c r="K1398" s="13" t="str">
        <f t="shared" si="128"/>
        <v>1421279882.882</v>
      </c>
      <c r="L1398" s="12">
        <f t="shared" si="129"/>
        <v>42018.998644467589</v>
      </c>
      <c r="M1398" s="13" t="str">
        <f t="shared" si="130"/>
        <v>1423871882.882</v>
      </c>
      <c r="N1398" s="12">
        <f t="shared" si="131"/>
        <v>42048.998644467589</v>
      </c>
      <c r="O1398" t="b">
        <v>0</v>
      </c>
      <c r="P1398">
        <v>73</v>
      </c>
      <c r="Q1398" t="b">
        <v>1</v>
      </c>
      <c r="R1398" t="s">
        <v>8276</v>
      </c>
      <c r="S1398" s="5">
        <f t="shared" si="126"/>
        <v>1.073</v>
      </c>
      <c r="T1398" s="6">
        <f t="shared" si="127"/>
        <v>88.191780821917803</v>
      </c>
      <c r="U1398" t="s">
        <v>8332</v>
      </c>
      <c r="V1398" t="s">
        <v>8333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v>1475013710</v>
      </c>
      <c r="K1399" s="13" t="str">
        <f t="shared" si="128"/>
        <v>1475013710.710</v>
      </c>
      <c r="L1399" s="12">
        <f t="shared" si="129"/>
        <v>42640.917948032409</v>
      </c>
      <c r="M1399" s="13" t="str">
        <f t="shared" si="130"/>
        <v>1477603140.140</v>
      </c>
      <c r="N1399" s="12">
        <f t="shared" si="131"/>
        <v>42670.888196064814</v>
      </c>
      <c r="O1399" t="b">
        <v>0</v>
      </c>
      <c r="P1399">
        <v>158</v>
      </c>
      <c r="Q1399" t="b">
        <v>1</v>
      </c>
      <c r="R1399" t="s">
        <v>8276</v>
      </c>
      <c r="S1399" s="5">
        <f t="shared" si="126"/>
        <v>1.1385000000000001</v>
      </c>
      <c r="T1399" s="6">
        <f t="shared" si="127"/>
        <v>72.056962025316452</v>
      </c>
      <c r="U1399" t="s">
        <v>8332</v>
      </c>
      <c r="V1399" t="s">
        <v>8333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v>1465160334</v>
      </c>
      <c r="K1400" s="13" t="str">
        <f t="shared" si="128"/>
        <v>1465160334.334</v>
      </c>
      <c r="L1400" s="12">
        <f t="shared" si="129"/>
        <v>42526.874239976853</v>
      </c>
      <c r="M1400" s="13" t="str">
        <f t="shared" si="130"/>
        <v>1467752334.334</v>
      </c>
      <c r="N1400" s="12">
        <f t="shared" si="131"/>
        <v>42556.874239976853</v>
      </c>
      <c r="O1400" t="b">
        <v>0</v>
      </c>
      <c r="P1400">
        <v>65</v>
      </c>
      <c r="Q1400" t="b">
        <v>1</v>
      </c>
      <c r="R1400" t="s">
        <v>8276</v>
      </c>
      <c r="S1400" s="5">
        <f t="shared" si="126"/>
        <v>1.0968181818181819</v>
      </c>
      <c r="T1400" s="6">
        <f t="shared" si="127"/>
        <v>74.246153846153845</v>
      </c>
      <c r="U1400" t="s">
        <v>8332</v>
      </c>
      <c r="V1400" t="s">
        <v>8333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v>1410048373</v>
      </c>
      <c r="K1401" s="13" t="str">
        <f t="shared" si="128"/>
        <v>1410048373.373</v>
      </c>
      <c r="L1401" s="12">
        <f t="shared" si="129"/>
        <v>41889.004321446759</v>
      </c>
      <c r="M1401" s="13" t="str">
        <f t="shared" si="130"/>
        <v>1412640373.373</v>
      </c>
      <c r="N1401" s="12">
        <f t="shared" si="131"/>
        <v>41919.004321446759</v>
      </c>
      <c r="O1401" t="b">
        <v>0</v>
      </c>
      <c r="P1401">
        <v>184</v>
      </c>
      <c r="Q1401" t="b">
        <v>1</v>
      </c>
      <c r="R1401" t="s">
        <v>8276</v>
      </c>
      <c r="S1401" s="5">
        <f t="shared" si="126"/>
        <v>1.2614444444444444</v>
      </c>
      <c r="T1401" s="6">
        <f t="shared" si="127"/>
        <v>61.701086956521742</v>
      </c>
      <c r="U1401" t="s">
        <v>8332</v>
      </c>
      <c r="V1401" t="s">
        <v>8333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v>1462695073</v>
      </c>
      <c r="K1402" s="13" t="str">
        <f t="shared" si="128"/>
        <v>1462695073.073</v>
      </c>
      <c r="L1402" s="12">
        <f t="shared" si="129"/>
        <v>42498.341123530088</v>
      </c>
      <c r="M1402" s="13" t="str">
        <f t="shared" si="130"/>
        <v>1465709400.400</v>
      </c>
      <c r="N1402" s="12">
        <f t="shared" si="131"/>
        <v>42533.229171296298</v>
      </c>
      <c r="O1402" t="b">
        <v>0</v>
      </c>
      <c r="P1402">
        <v>34</v>
      </c>
      <c r="Q1402" t="b">
        <v>1</v>
      </c>
      <c r="R1402" t="s">
        <v>8276</v>
      </c>
      <c r="S1402" s="5">
        <f t="shared" si="126"/>
        <v>1.6742857142857144</v>
      </c>
      <c r="T1402" s="6">
        <f t="shared" si="127"/>
        <v>17.235294117647058</v>
      </c>
      <c r="U1402" t="s">
        <v>8332</v>
      </c>
      <c r="V1402" t="s">
        <v>8333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v>1367798074</v>
      </c>
      <c r="K1403" s="13" t="str">
        <f t="shared" si="128"/>
        <v>1367798074.074</v>
      </c>
      <c r="L1403" s="12">
        <f t="shared" si="129"/>
        <v>41399.996227708332</v>
      </c>
      <c r="M1403" s="13" t="str">
        <f t="shared" si="130"/>
        <v>1369612474.474</v>
      </c>
      <c r="N1403" s="12">
        <f t="shared" si="131"/>
        <v>41420.996232337966</v>
      </c>
      <c r="O1403" t="b">
        <v>0</v>
      </c>
      <c r="P1403">
        <v>240</v>
      </c>
      <c r="Q1403" t="b">
        <v>1</v>
      </c>
      <c r="R1403" t="s">
        <v>8276</v>
      </c>
      <c r="S1403" s="5">
        <f t="shared" si="126"/>
        <v>4.9652000000000003</v>
      </c>
      <c r="T1403" s="6">
        <f t="shared" si="127"/>
        <v>51.720833333333331</v>
      </c>
      <c r="U1403" t="s">
        <v>8332</v>
      </c>
      <c r="V1403" t="s">
        <v>8333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v>1425259011</v>
      </c>
      <c r="K1404" s="13" t="str">
        <f t="shared" si="128"/>
        <v>1425259011.011</v>
      </c>
      <c r="L1404" s="12">
        <f t="shared" si="129"/>
        <v>42065.053368182867</v>
      </c>
      <c r="M1404" s="13" t="str">
        <f t="shared" si="130"/>
        <v>1430439411.411</v>
      </c>
      <c r="N1404" s="12">
        <f t="shared" si="131"/>
        <v>42125.01170614583</v>
      </c>
      <c r="O1404" t="b">
        <v>0</v>
      </c>
      <c r="P1404">
        <v>113</v>
      </c>
      <c r="Q1404" t="b">
        <v>1</v>
      </c>
      <c r="R1404" t="s">
        <v>8276</v>
      </c>
      <c r="S1404" s="5">
        <f t="shared" si="126"/>
        <v>1.0915999999999999</v>
      </c>
      <c r="T1404" s="6">
        <f t="shared" si="127"/>
        <v>24.150442477876105</v>
      </c>
      <c r="U1404" t="s">
        <v>8332</v>
      </c>
      <c r="V1404" t="s">
        <v>8333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v>1372210235</v>
      </c>
      <c r="K1405" s="13" t="str">
        <f t="shared" si="128"/>
        <v>1372210235.235</v>
      </c>
      <c r="L1405" s="12">
        <f t="shared" si="129"/>
        <v>41451.062907812498</v>
      </c>
      <c r="M1405" s="13" t="str">
        <f t="shared" si="130"/>
        <v>1374802235.235</v>
      </c>
      <c r="N1405" s="12">
        <f t="shared" si="131"/>
        <v>41481.062907812498</v>
      </c>
      <c r="O1405" t="b">
        <v>0</v>
      </c>
      <c r="P1405">
        <v>66</v>
      </c>
      <c r="Q1405" t="b">
        <v>1</v>
      </c>
      <c r="R1405" t="s">
        <v>8276</v>
      </c>
      <c r="S1405" s="5">
        <f t="shared" si="126"/>
        <v>1.0257499999999999</v>
      </c>
      <c r="T1405" s="6">
        <f t="shared" si="127"/>
        <v>62.166666666666664</v>
      </c>
      <c r="U1405" t="s">
        <v>8332</v>
      </c>
      <c r="V1405" t="s">
        <v>8333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v>1422447285</v>
      </c>
      <c r="K1406" s="13" t="str">
        <f t="shared" si="128"/>
        <v>1422447285.285</v>
      </c>
      <c r="L1406" s="12">
        <f t="shared" si="129"/>
        <v>42032.51024635417</v>
      </c>
      <c r="M1406" s="13" t="str">
        <f t="shared" si="130"/>
        <v>1424607285.285</v>
      </c>
      <c r="N1406" s="12">
        <f t="shared" si="131"/>
        <v>42057.51024635417</v>
      </c>
      <c r="O1406" t="b">
        <v>1</v>
      </c>
      <c r="P1406">
        <v>5</v>
      </c>
      <c r="Q1406" t="b">
        <v>0</v>
      </c>
      <c r="R1406" t="s">
        <v>8287</v>
      </c>
      <c r="S1406" s="5">
        <f t="shared" si="126"/>
        <v>1.6620689655172414E-2</v>
      </c>
      <c r="T1406" s="6">
        <f t="shared" si="127"/>
        <v>48.2</v>
      </c>
      <c r="U1406" t="s">
        <v>8329</v>
      </c>
      <c r="V1406" t="s">
        <v>8348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v>1414599601</v>
      </c>
      <c r="K1407" s="13" t="str">
        <f t="shared" si="128"/>
        <v>1414599601.601</v>
      </c>
      <c r="L1407" s="12">
        <f t="shared" si="129"/>
        <v>41941.680574085651</v>
      </c>
      <c r="M1407" s="13" t="str">
        <f t="shared" si="130"/>
        <v>1417195201.201</v>
      </c>
      <c r="N1407" s="12">
        <f t="shared" si="131"/>
        <v>41971.722236122689</v>
      </c>
      <c r="O1407" t="b">
        <v>1</v>
      </c>
      <c r="P1407">
        <v>17</v>
      </c>
      <c r="Q1407" t="b">
        <v>0</v>
      </c>
      <c r="R1407" t="s">
        <v>8287</v>
      </c>
      <c r="S1407" s="5">
        <f t="shared" si="126"/>
        <v>4.1999999999999997E-3</v>
      </c>
      <c r="T1407" s="6">
        <f t="shared" si="127"/>
        <v>6.1764705882352944</v>
      </c>
      <c r="U1407" t="s">
        <v>8329</v>
      </c>
      <c r="V1407" t="s">
        <v>8348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v>1445336607</v>
      </c>
      <c r="K1408" s="13" t="str">
        <f t="shared" si="128"/>
        <v>1445336607.607</v>
      </c>
      <c r="L1408" s="12">
        <f t="shared" si="129"/>
        <v>42297.432958414356</v>
      </c>
      <c r="M1408" s="13" t="str">
        <f t="shared" si="130"/>
        <v>1449914400.400</v>
      </c>
      <c r="N1408" s="12">
        <f t="shared" si="131"/>
        <v>42350.416671296298</v>
      </c>
      <c r="O1408" t="b">
        <v>0</v>
      </c>
      <c r="P1408">
        <v>3</v>
      </c>
      <c r="Q1408" t="b">
        <v>0</v>
      </c>
      <c r="R1408" t="s">
        <v>8287</v>
      </c>
      <c r="S1408" s="5">
        <f t="shared" si="126"/>
        <v>1.25E-3</v>
      </c>
      <c r="T1408" s="6">
        <f t="shared" si="127"/>
        <v>5</v>
      </c>
      <c r="U1408" t="s">
        <v>8329</v>
      </c>
      <c r="V1408" t="s">
        <v>8348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v>1405687978</v>
      </c>
      <c r="K1409" s="13" t="str">
        <f t="shared" si="128"/>
        <v>1405687978.978</v>
      </c>
      <c r="L1409" s="12">
        <f t="shared" si="129"/>
        <v>41838.536793726853</v>
      </c>
      <c r="M1409" s="13" t="str">
        <f t="shared" si="130"/>
        <v>1407847978.978</v>
      </c>
      <c r="N1409" s="12">
        <f t="shared" si="131"/>
        <v>41863.536793726853</v>
      </c>
      <c r="O1409" t="b">
        <v>0</v>
      </c>
      <c r="P1409">
        <v>2</v>
      </c>
      <c r="Q1409" t="b">
        <v>0</v>
      </c>
      <c r="R1409" t="s">
        <v>8287</v>
      </c>
      <c r="S1409" s="5">
        <f t="shared" si="126"/>
        <v>5.0000000000000001E-3</v>
      </c>
      <c r="T1409" s="6">
        <f t="shared" si="127"/>
        <v>7.5</v>
      </c>
      <c r="U1409" t="s">
        <v>8329</v>
      </c>
      <c r="V1409" t="s">
        <v>8348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v>1444856156</v>
      </c>
      <c r="K1410" s="13" t="str">
        <f t="shared" si="128"/>
        <v>1444856156.156</v>
      </c>
      <c r="L1410" s="12">
        <f t="shared" si="129"/>
        <v>42291.872177731479</v>
      </c>
      <c r="M1410" s="13" t="str">
        <f t="shared" si="130"/>
        <v>1447451756.756</v>
      </c>
      <c r="N1410" s="12">
        <f t="shared" si="131"/>
        <v>42321.913851342593</v>
      </c>
      <c r="O1410" t="b">
        <v>0</v>
      </c>
      <c r="P1410">
        <v>6</v>
      </c>
      <c r="Q1410" t="b">
        <v>0</v>
      </c>
      <c r="R1410" t="s">
        <v>8287</v>
      </c>
      <c r="S1410" s="5">
        <f t="shared" ref="S1410:S1473" si="132">E1410/D1410</f>
        <v>7.1999999999999995E-2</v>
      </c>
      <c r="T1410" s="6">
        <f t="shared" ref="T1410:T1473" si="133">E1410/P1410</f>
        <v>12</v>
      </c>
      <c r="U1410" t="s">
        <v>8329</v>
      </c>
      <c r="V1410" t="s">
        <v>8348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v>1414897935</v>
      </c>
      <c r="K1411" s="13" t="str">
        <f t="shared" ref="K1411:K1474" si="134">LEFT(J1411,10 )&amp; "."&amp; RIGHT(J1411,3)</f>
        <v>1414897935.935</v>
      </c>
      <c r="L1411" s="12">
        <f t="shared" ref="L1411:L1474" si="135">(((K1411/60)/60)/24)+DATE(1970,1,1)</f>
        <v>41945.133517766204</v>
      </c>
      <c r="M1411" s="13" t="str">
        <f t="shared" ref="M1411:M1474" si="136">LEFT(I1411,10)&amp;"."&amp;RIGHT(I1411,3)</f>
        <v>1420085535.535</v>
      </c>
      <c r="N1411" s="12">
        <f t="shared" ref="N1411:N1474" si="137">(((M1411/60)/60)/24)+DATE(1970,1,1)</f>
        <v>42005.175179803242</v>
      </c>
      <c r="O1411" t="b">
        <v>0</v>
      </c>
      <c r="P1411">
        <v>0</v>
      </c>
      <c r="Q1411" t="b">
        <v>0</v>
      </c>
      <c r="R1411" t="s">
        <v>8287</v>
      </c>
      <c r="S1411" s="5">
        <f t="shared" si="132"/>
        <v>0</v>
      </c>
      <c r="T1411" s="6" t="e">
        <f t="shared" si="133"/>
        <v>#DIV/0!</v>
      </c>
      <c r="U1411" t="s">
        <v>8329</v>
      </c>
      <c r="V1411" t="s">
        <v>8348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v>1461051520</v>
      </c>
      <c r="K1412" s="13" t="str">
        <f t="shared" si="134"/>
        <v>1461051520.520</v>
      </c>
      <c r="L1412" s="12">
        <f t="shared" si="135"/>
        <v>42479.318524537041</v>
      </c>
      <c r="M1412" s="13" t="str">
        <f t="shared" si="136"/>
        <v>1464939520.520</v>
      </c>
      <c r="N1412" s="12">
        <f t="shared" si="137"/>
        <v>42524.318524537041</v>
      </c>
      <c r="O1412" t="b">
        <v>0</v>
      </c>
      <c r="P1412">
        <v>1</v>
      </c>
      <c r="Q1412" t="b">
        <v>0</v>
      </c>
      <c r="R1412" t="s">
        <v>8287</v>
      </c>
      <c r="S1412" s="5">
        <f t="shared" si="132"/>
        <v>1.6666666666666666E-4</v>
      </c>
      <c r="T1412" s="6">
        <f t="shared" si="133"/>
        <v>1</v>
      </c>
      <c r="U1412" t="s">
        <v>8329</v>
      </c>
      <c r="V1412" t="s">
        <v>8348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v>1420766700</v>
      </c>
      <c r="K1413" s="13" t="str">
        <f t="shared" si="134"/>
        <v>1420766700.700</v>
      </c>
      <c r="L1413" s="12">
        <f t="shared" si="135"/>
        <v>42013.059035879633</v>
      </c>
      <c r="M1413" s="13" t="str">
        <f t="shared" si="136"/>
        <v>1423185900.900</v>
      </c>
      <c r="N1413" s="12">
        <f t="shared" si="137"/>
        <v>42041.059038194449</v>
      </c>
      <c r="O1413" t="b">
        <v>0</v>
      </c>
      <c r="P1413">
        <v>3</v>
      </c>
      <c r="Q1413" t="b">
        <v>0</v>
      </c>
      <c r="R1413" t="s">
        <v>8287</v>
      </c>
      <c r="S1413" s="5">
        <f t="shared" si="132"/>
        <v>2.3333333333333335E-3</v>
      </c>
      <c r="T1413" s="6">
        <f t="shared" si="133"/>
        <v>2.3333333333333335</v>
      </c>
      <c r="U1413" t="s">
        <v>8329</v>
      </c>
      <c r="V1413" t="s">
        <v>8348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v>1415064699</v>
      </c>
      <c r="K1414" s="13" t="str">
        <f t="shared" si="134"/>
        <v>1415064699.699</v>
      </c>
      <c r="L1414" s="12">
        <f t="shared" si="135"/>
        <v>41947.063653923607</v>
      </c>
      <c r="M1414" s="13" t="str">
        <f t="shared" si="136"/>
        <v>1417656699.699</v>
      </c>
      <c r="N1414" s="12">
        <f t="shared" si="137"/>
        <v>41977.063653923615</v>
      </c>
      <c r="O1414" t="b">
        <v>0</v>
      </c>
      <c r="P1414">
        <v>13</v>
      </c>
      <c r="Q1414" t="b">
        <v>0</v>
      </c>
      <c r="R1414" t="s">
        <v>8287</v>
      </c>
      <c r="S1414" s="5">
        <f t="shared" si="132"/>
        <v>4.5714285714285714E-2</v>
      </c>
      <c r="T1414" s="6">
        <f t="shared" si="133"/>
        <v>24.615384615384617</v>
      </c>
      <c r="U1414" t="s">
        <v>8329</v>
      </c>
      <c r="V1414" t="s">
        <v>8348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v>1450780170</v>
      </c>
      <c r="K1415" s="13" t="str">
        <f t="shared" si="134"/>
        <v>1450780170.170</v>
      </c>
      <c r="L1415" s="12">
        <f t="shared" si="135"/>
        <v>42360.43715474537</v>
      </c>
      <c r="M1415" s="13" t="str">
        <f t="shared" si="136"/>
        <v>1455964170.170</v>
      </c>
      <c r="N1415" s="12">
        <f t="shared" si="137"/>
        <v>42420.43715474537</v>
      </c>
      <c r="O1415" t="b">
        <v>0</v>
      </c>
      <c r="P1415">
        <v>1</v>
      </c>
      <c r="Q1415" t="b">
        <v>0</v>
      </c>
      <c r="R1415" t="s">
        <v>8287</v>
      </c>
      <c r="S1415" s="5">
        <f t="shared" si="132"/>
        <v>0.05</v>
      </c>
      <c r="T1415" s="6">
        <f t="shared" si="133"/>
        <v>100</v>
      </c>
      <c r="U1415" t="s">
        <v>8329</v>
      </c>
      <c r="V1415" t="s">
        <v>8348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v>1480831467</v>
      </c>
      <c r="K1416" s="13" t="str">
        <f t="shared" si="134"/>
        <v>1480831467.467</v>
      </c>
      <c r="L1416" s="12">
        <f t="shared" si="135"/>
        <v>42708.25309568287</v>
      </c>
      <c r="M1416" s="13" t="str">
        <f t="shared" si="136"/>
        <v>1483423467.467</v>
      </c>
      <c r="N1416" s="12">
        <f t="shared" si="137"/>
        <v>42738.25309568287</v>
      </c>
      <c r="O1416" t="b">
        <v>0</v>
      </c>
      <c r="P1416">
        <v>1</v>
      </c>
      <c r="Q1416" t="b">
        <v>0</v>
      </c>
      <c r="R1416" t="s">
        <v>8287</v>
      </c>
      <c r="S1416" s="5">
        <f t="shared" si="132"/>
        <v>2E-3</v>
      </c>
      <c r="T1416" s="6">
        <f t="shared" si="133"/>
        <v>1</v>
      </c>
      <c r="U1416" t="s">
        <v>8329</v>
      </c>
      <c r="V1416" t="s">
        <v>8348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v>1436285591</v>
      </c>
      <c r="K1417" s="13" t="str">
        <f t="shared" si="134"/>
        <v>1436285591.591</v>
      </c>
      <c r="L1417" s="12">
        <f t="shared" si="135"/>
        <v>42192.675828599538</v>
      </c>
      <c r="M1417" s="13" t="str">
        <f t="shared" si="136"/>
        <v>1439741591.591</v>
      </c>
      <c r="N1417" s="12">
        <f t="shared" si="137"/>
        <v>42232.675828599538</v>
      </c>
      <c r="O1417" t="b">
        <v>0</v>
      </c>
      <c r="P1417">
        <v>9</v>
      </c>
      <c r="Q1417" t="b">
        <v>0</v>
      </c>
      <c r="R1417" t="s">
        <v>8287</v>
      </c>
      <c r="S1417" s="5">
        <f t="shared" si="132"/>
        <v>0.18181818181818182</v>
      </c>
      <c r="T1417" s="6">
        <f t="shared" si="133"/>
        <v>88.888888888888886</v>
      </c>
      <c r="U1417" t="s">
        <v>8329</v>
      </c>
      <c r="V1417" t="s">
        <v>8348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v>1445552019</v>
      </c>
      <c r="K1418" s="13" t="str">
        <f t="shared" si="134"/>
        <v>1445552019.019</v>
      </c>
      <c r="L1418" s="12">
        <f t="shared" si="135"/>
        <v>42299.926146053243</v>
      </c>
      <c r="M1418" s="13" t="str">
        <f t="shared" si="136"/>
        <v>1448147619.619</v>
      </c>
      <c r="N1418" s="12">
        <f t="shared" si="137"/>
        <v>42329.967819664351</v>
      </c>
      <c r="O1418" t="b">
        <v>0</v>
      </c>
      <c r="P1418">
        <v>0</v>
      </c>
      <c r="Q1418" t="b">
        <v>0</v>
      </c>
      <c r="R1418" t="s">
        <v>8287</v>
      </c>
      <c r="S1418" s="5">
        <f t="shared" si="132"/>
        <v>0</v>
      </c>
      <c r="T1418" s="6" t="e">
        <f t="shared" si="133"/>
        <v>#DIV/0!</v>
      </c>
      <c r="U1418" t="s">
        <v>8329</v>
      </c>
      <c r="V1418" t="s">
        <v>8348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v>1439696174</v>
      </c>
      <c r="K1419" s="13" t="str">
        <f t="shared" si="134"/>
        <v>1439696174.174</v>
      </c>
      <c r="L1419" s="12">
        <f t="shared" si="135"/>
        <v>42232.150164050923</v>
      </c>
      <c r="M1419" s="13" t="str">
        <f t="shared" si="136"/>
        <v>1442315460.460</v>
      </c>
      <c r="N1419" s="12">
        <f t="shared" si="137"/>
        <v>42262.465977546293</v>
      </c>
      <c r="O1419" t="b">
        <v>0</v>
      </c>
      <c r="P1419">
        <v>2</v>
      </c>
      <c r="Q1419" t="b">
        <v>0</v>
      </c>
      <c r="R1419" t="s">
        <v>8287</v>
      </c>
      <c r="S1419" s="5">
        <f t="shared" si="132"/>
        <v>1.2222222222222223E-2</v>
      </c>
      <c r="T1419" s="6">
        <f t="shared" si="133"/>
        <v>27.5</v>
      </c>
      <c r="U1419" t="s">
        <v>8329</v>
      </c>
      <c r="V1419" t="s">
        <v>8348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v>1453805834</v>
      </c>
      <c r="K1420" s="13" t="str">
        <f t="shared" si="134"/>
        <v>1453805834.834</v>
      </c>
      <c r="L1420" s="12">
        <f t="shared" si="135"/>
        <v>42395.456421689814</v>
      </c>
      <c r="M1420" s="13" t="str">
        <f t="shared" si="136"/>
        <v>1456397834.834</v>
      </c>
      <c r="N1420" s="12">
        <f t="shared" si="137"/>
        <v>42425.456421689814</v>
      </c>
      <c r="O1420" t="b">
        <v>0</v>
      </c>
      <c r="P1420">
        <v>1</v>
      </c>
      <c r="Q1420" t="b">
        <v>0</v>
      </c>
      <c r="R1420" t="s">
        <v>8287</v>
      </c>
      <c r="S1420" s="5">
        <f t="shared" si="132"/>
        <v>2E-3</v>
      </c>
      <c r="T1420" s="6">
        <f t="shared" si="133"/>
        <v>6</v>
      </c>
      <c r="U1420" t="s">
        <v>8329</v>
      </c>
      <c r="V1420" t="s">
        <v>8348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v>1473418619</v>
      </c>
      <c r="K1421" s="13" t="str">
        <f t="shared" si="134"/>
        <v>1473418619.619</v>
      </c>
      <c r="L1421" s="12">
        <f t="shared" si="135"/>
        <v>42622.456245590278</v>
      </c>
      <c r="M1421" s="13" t="str">
        <f t="shared" si="136"/>
        <v>1476010619.619</v>
      </c>
      <c r="N1421" s="12">
        <f t="shared" si="137"/>
        <v>42652.456245590278</v>
      </c>
      <c r="O1421" t="b">
        <v>0</v>
      </c>
      <c r="P1421">
        <v>10</v>
      </c>
      <c r="Q1421" t="b">
        <v>0</v>
      </c>
      <c r="R1421" t="s">
        <v>8287</v>
      </c>
      <c r="S1421" s="5">
        <f t="shared" si="132"/>
        <v>7.0634920634920634E-2</v>
      </c>
      <c r="T1421" s="6">
        <f t="shared" si="133"/>
        <v>44.5</v>
      </c>
      <c r="U1421" t="s">
        <v>8329</v>
      </c>
      <c r="V1421" t="s">
        <v>8348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v>1464969686</v>
      </c>
      <c r="K1422" s="13" t="str">
        <f t="shared" si="134"/>
        <v>1464969686.686</v>
      </c>
      <c r="L1422" s="12">
        <f t="shared" si="135"/>
        <v>42524.667669976858</v>
      </c>
      <c r="M1422" s="13" t="str">
        <f t="shared" si="136"/>
        <v>1467129686.686</v>
      </c>
      <c r="N1422" s="12">
        <f t="shared" si="137"/>
        <v>42549.667669976858</v>
      </c>
      <c r="O1422" t="b">
        <v>0</v>
      </c>
      <c r="P1422">
        <v>3</v>
      </c>
      <c r="Q1422" t="b">
        <v>0</v>
      </c>
      <c r="R1422" t="s">
        <v>8287</v>
      </c>
      <c r="S1422" s="5">
        <f t="shared" si="132"/>
        <v>2.7272727272727271E-2</v>
      </c>
      <c r="T1422" s="6">
        <f t="shared" si="133"/>
        <v>1</v>
      </c>
      <c r="U1422" t="s">
        <v>8329</v>
      </c>
      <c r="V1422" t="s">
        <v>8348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v>1420840709</v>
      </c>
      <c r="K1423" s="13" t="str">
        <f t="shared" si="134"/>
        <v>1420840709.709</v>
      </c>
      <c r="L1423" s="12">
        <f t="shared" si="135"/>
        <v>42013.915621631946</v>
      </c>
      <c r="M1423" s="13" t="str">
        <f t="shared" si="136"/>
        <v>1423432709.709</v>
      </c>
      <c r="N1423" s="12">
        <f t="shared" si="137"/>
        <v>42043.915621631946</v>
      </c>
      <c r="O1423" t="b">
        <v>0</v>
      </c>
      <c r="P1423">
        <v>2</v>
      </c>
      <c r="Q1423" t="b">
        <v>0</v>
      </c>
      <c r="R1423" t="s">
        <v>8287</v>
      </c>
      <c r="S1423" s="5">
        <f t="shared" si="132"/>
        <v>1E-3</v>
      </c>
      <c r="T1423" s="6">
        <f t="shared" si="133"/>
        <v>100</v>
      </c>
      <c r="U1423" t="s">
        <v>8329</v>
      </c>
      <c r="V1423" t="s">
        <v>8348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v>1471844704</v>
      </c>
      <c r="K1424" s="13" t="str">
        <f t="shared" si="134"/>
        <v>1471844704.704</v>
      </c>
      <c r="L1424" s="12">
        <f t="shared" si="135"/>
        <v>42604.239637777777</v>
      </c>
      <c r="M1424" s="13" t="str">
        <f t="shared" si="136"/>
        <v>1474436704.704</v>
      </c>
      <c r="N1424" s="12">
        <f t="shared" si="137"/>
        <v>42634.239637777777</v>
      </c>
      <c r="O1424" t="b">
        <v>0</v>
      </c>
      <c r="P1424">
        <v>2</v>
      </c>
      <c r="Q1424" t="b">
        <v>0</v>
      </c>
      <c r="R1424" t="s">
        <v>8287</v>
      </c>
      <c r="S1424" s="5">
        <f t="shared" si="132"/>
        <v>1.0399999999999999E-3</v>
      </c>
      <c r="T1424" s="6">
        <f t="shared" si="133"/>
        <v>13</v>
      </c>
      <c r="U1424" t="s">
        <v>8329</v>
      </c>
      <c r="V1424" t="s">
        <v>8348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v>1449045531</v>
      </c>
      <c r="K1425" s="13" t="str">
        <f t="shared" si="134"/>
        <v>1449045531.531</v>
      </c>
      <c r="L1425" s="12">
        <f t="shared" si="135"/>
        <v>42340.360318645835</v>
      </c>
      <c r="M1425" s="13" t="str">
        <f t="shared" si="136"/>
        <v>1451637531.531</v>
      </c>
      <c r="N1425" s="12">
        <f t="shared" si="137"/>
        <v>42370.360318645835</v>
      </c>
      <c r="O1425" t="b">
        <v>0</v>
      </c>
      <c r="P1425">
        <v>1</v>
      </c>
      <c r="Q1425" t="b">
        <v>0</v>
      </c>
      <c r="R1425" t="s">
        <v>8287</v>
      </c>
      <c r="S1425" s="5">
        <f t="shared" si="132"/>
        <v>3.3333333333333335E-3</v>
      </c>
      <c r="T1425" s="6">
        <f t="shared" si="133"/>
        <v>100</v>
      </c>
      <c r="U1425" t="s">
        <v>8329</v>
      </c>
      <c r="V1425" t="s">
        <v>8348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v>1478106802</v>
      </c>
      <c r="K1426" s="13" t="str">
        <f t="shared" si="134"/>
        <v>1478106802.802</v>
      </c>
      <c r="L1426" s="12">
        <f t="shared" si="135"/>
        <v>42676.717625023142</v>
      </c>
      <c r="M1426" s="13" t="str">
        <f t="shared" si="136"/>
        <v>1479233602.602</v>
      </c>
      <c r="N1426" s="12">
        <f t="shared" si="137"/>
        <v>42689.759289374997</v>
      </c>
      <c r="O1426" t="b">
        <v>0</v>
      </c>
      <c r="P1426">
        <v>14</v>
      </c>
      <c r="Q1426" t="b">
        <v>0</v>
      </c>
      <c r="R1426" t="s">
        <v>8287</v>
      </c>
      <c r="S1426" s="5">
        <f t="shared" si="132"/>
        <v>0.2036</v>
      </c>
      <c r="T1426" s="6">
        <f t="shared" si="133"/>
        <v>109.07142857142857</v>
      </c>
      <c r="U1426" t="s">
        <v>8329</v>
      </c>
      <c r="V1426" t="s">
        <v>8348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v>1427684959</v>
      </c>
      <c r="K1427" s="13" t="str">
        <f t="shared" si="134"/>
        <v>1427684959.959</v>
      </c>
      <c r="L1427" s="12">
        <f t="shared" si="135"/>
        <v>42093.131481006945</v>
      </c>
      <c r="M1427" s="13" t="str">
        <f t="shared" si="136"/>
        <v>1430276959.959</v>
      </c>
      <c r="N1427" s="12">
        <f t="shared" si="137"/>
        <v>42123.131481006945</v>
      </c>
      <c r="O1427" t="b">
        <v>0</v>
      </c>
      <c r="P1427">
        <v>0</v>
      </c>
      <c r="Q1427" t="b">
        <v>0</v>
      </c>
      <c r="R1427" t="s">
        <v>8287</v>
      </c>
      <c r="S1427" s="5">
        <f t="shared" si="132"/>
        <v>0</v>
      </c>
      <c r="T1427" s="6" t="e">
        <f t="shared" si="133"/>
        <v>#DIV/0!</v>
      </c>
      <c r="U1427" t="s">
        <v>8329</v>
      </c>
      <c r="V1427" t="s">
        <v>8348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v>1435224120</v>
      </c>
      <c r="K1428" s="13" t="str">
        <f t="shared" si="134"/>
        <v>1435224120.120</v>
      </c>
      <c r="L1428" s="12">
        <f t="shared" si="135"/>
        <v>42180.390279166662</v>
      </c>
      <c r="M1428" s="13" t="str">
        <f t="shared" si="136"/>
        <v>1440408120.120</v>
      </c>
      <c r="N1428" s="12">
        <f t="shared" si="137"/>
        <v>42240.390279166662</v>
      </c>
      <c r="O1428" t="b">
        <v>0</v>
      </c>
      <c r="P1428">
        <v>0</v>
      </c>
      <c r="Q1428" t="b">
        <v>0</v>
      </c>
      <c r="R1428" t="s">
        <v>8287</v>
      </c>
      <c r="S1428" s="5">
        <f t="shared" si="132"/>
        <v>0</v>
      </c>
      <c r="T1428" s="6" t="e">
        <f t="shared" si="133"/>
        <v>#DIV/0!</v>
      </c>
      <c r="U1428" t="s">
        <v>8329</v>
      </c>
      <c r="V1428" t="s">
        <v>8348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v>1471638385</v>
      </c>
      <c r="K1429" s="13" t="str">
        <f t="shared" si="134"/>
        <v>1471638385.385</v>
      </c>
      <c r="L1429" s="12">
        <f t="shared" si="135"/>
        <v>42601.851682696753</v>
      </c>
      <c r="M1429" s="13" t="str">
        <f t="shared" si="136"/>
        <v>1474230385.385</v>
      </c>
      <c r="N1429" s="12">
        <f t="shared" si="137"/>
        <v>42631.851682696753</v>
      </c>
      <c r="O1429" t="b">
        <v>0</v>
      </c>
      <c r="P1429">
        <v>4</v>
      </c>
      <c r="Q1429" t="b">
        <v>0</v>
      </c>
      <c r="R1429" t="s">
        <v>8287</v>
      </c>
      <c r="S1429" s="5">
        <f t="shared" si="132"/>
        <v>8.3799999999999999E-2</v>
      </c>
      <c r="T1429" s="6">
        <f t="shared" si="133"/>
        <v>104.75</v>
      </c>
      <c r="U1429" t="s">
        <v>8329</v>
      </c>
      <c r="V1429" t="s">
        <v>8348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v>1456996017</v>
      </c>
      <c r="K1430" s="13" t="str">
        <f t="shared" si="134"/>
        <v>1456996017.017</v>
      </c>
      <c r="L1430" s="12">
        <f t="shared" si="135"/>
        <v>42432.379826585646</v>
      </c>
      <c r="M1430" s="13" t="str">
        <f t="shared" si="136"/>
        <v>1459584417.417</v>
      </c>
      <c r="N1430" s="12">
        <f t="shared" si="137"/>
        <v>42462.338164548608</v>
      </c>
      <c r="O1430" t="b">
        <v>0</v>
      </c>
      <c r="P1430">
        <v>3</v>
      </c>
      <c r="Q1430" t="b">
        <v>0</v>
      </c>
      <c r="R1430" t="s">
        <v>8287</v>
      </c>
      <c r="S1430" s="5">
        <f t="shared" si="132"/>
        <v>4.4999999999999998E-2</v>
      </c>
      <c r="T1430" s="6">
        <f t="shared" si="133"/>
        <v>15</v>
      </c>
      <c r="U1430" t="s">
        <v>8329</v>
      </c>
      <c r="V1430" t="s">
        <v>8348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v>1426037242</v>
      </c>
      <c r="K1431" s="13" t="str">
        <f t="shared" si="134"/>
        <v>1426037242.242</v>
      </c>
      <c r="L1431" s="12">
        <f t="shared" si="135"/>
        <v>42074.060674097229</v>
      </c>
      <c r="M1431" s="13" t="str">
        <f t="shared" si="136"/>
        <v>1428629242.242</v>
      </c>
      <c r="N1431" s="12">
        <f t="shared" si="137"/>
        <v>42104.060674097229</v>
      </c>
      <c r="O1431" t="b">
        <v>0</v>
      </c>
      <c r="P1431">
        <v>0</v>
      </c>
      <c r="Q1431" t="b">
        <v>0</v>
      </c>
      <c r="R1431" t="s">
        <v>8287</v>
      </c>
      <c r="S1431" s="5">
        <f t="shared" si="132"/>
        <v>0</v>
      </c>
      <c r="T1431" s="6" t="e">
        <f t="shared" si="133"/>
        <v>#DIV/0!</v>
      </c>
      <c r="U1431" t="s">
        <v>8329</v>
      </c>
      <c r="V1431" t="s">
        <v>8348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v>1416339088</v>
      </c>
      <c r="K1432" s="13" t="str">
        <f t="shared" si="134"/>
        <v>1416339088.088</v>
      </c>
      <c r="L1432" s="12">
        <f t="shared" si="135"/>
        <v>41961.813519537041</v>
      </c>
      <c r="M1432" s="13" t="str">
        <f t="shared" si="136"/>
        <v>1419017488.488</v>
      </c>
      <c r="N1432" s="12">
        <f t="shared" si="137"/>
        <v>41992.81352416666</v>
      </c>
      <c r="O1432" t="b">
        <v>0</v>
      </c>
      <c r="P1432">
        <v>5</v>
      </c>
      <c r="Q1432" t="b">
        <v>0</v>
      </c>
      <c r="R1432" t="s">
        <v>8287</v>
      </c>
      <c r="S1432" s="5">
        <f t="shared" si="132"/>
        <v>8.0600000000000005E-2</v>
      </c>
      <c r="T1432" s="6">
        <f t="shared" si="133"/>
        <v>80.599999999999994</v>
      </c>
      <c r="U1432" t="s">
        <v>8329</v>
      </c>
      <c r="V1432" t="s">
        <v>8348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v>1445922216</v>
      </c>
      <c r="K1433" s="13" t="str">
        <f t="shared" si="134"/>
        <v>1445922216.216</v>
      </c>
      <c r="L1433" s="12">
        <f t="shared" si="135"/>
        <v>42304.210835833335</v>
      </c>
      <c r="M1433" s="13" t="str">
        <f t="shared" si="136"/>
        <v>1448517816.816</v>
      </c>
      <c r="N1433" s="12">
        <f t="shared" si="137"/>
        <v>42334.252509444443</v>
      </c>
      <c r="O1433" t="b">
        <v>0</v>
      </c>
      <c r="P1433">
        <v>47</v>
      </c>
      <c r="Q1433" t="b">
        <v>0</v>
      </c>
      <c r="R1433" t="s">
        <v>8287</v>
      </c>
      <c r="S1433" s="5">
        <f t="shared" si="132"/>
        <v>0.31947058823529412</v>
      </c>
      <c r="T1433" s="6">
        <f t="shared" si="133"/>
        <v>115.55319148936171</v>
      </c>
      <c r="U1433" t="s">
        <v>8329</v>
      </c>
      <c r="V1433" t="s">
        <v>8348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v>1434825828</v>
      </c>
      <c r="K1434" s="13" t="str">
        <f t="shared" si="134"/>
        <v>1434825828.828</v>
      </c>
      <c r="L1434" s="12">
        <f t="shared" si="135"/>
        <v>42175.780426249999</v>
      </c>
      <c r="M1434" s="13" t="str">
        <f t="shared" si="136"/>
        <v>1437417828.828</v>
      </c>
      <c r="N1434" s="12">
        <f t="shared" si="137"/>
        <v>42205.780426249999</v>
      </c>
      <c r="O1434" t="b">
        <v>0</v>
      </c>
      <c r="P1434">
        <v>0</v>
      </c>
      <c r="Q1434" t="b">
        <v>0</v>
      </c>
      <c r="R1434" t="s">
        <v>8287</v>
      </c>
      <c r="S1434" s="5">
        <f t="shared" si="132"/>
        <v>0</v>
      </c>
      <c r="T1434" s="6" t="e">
        <f t="shared" si="133"/>
        <v>#DIV/0!</v>
      </c>
      <c r="U1434" t="s">
        <v>8329</v>
      </c>
      <c r="V1434" t="s">
        <v>8348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v>1477839675</v>
      </c>
      <c r="K1435" s="13" t="str">
        <f t="shared" si="134"/>
        <v>1477839675.675</v>
      </c>
      <c r="L1435" s="12">
        <f t="shared" si="135"/>
        <v>42673.625875868056</v>
      </c>
      <c r="M1435" s="13" t="str">
        <f t="shared" si="136"/>
        <v>1481367600.600</v>
      </c>
      <c r="N1435" s="12">
        <f t="shared" si="137"/>
        <v>42714.458340277779</v>
      </c>
      <c r="O1435" t="b">
        <v>0</v>
      </c>
      <c r="P1435">
        <v>10</v>
      </c>
      <c r="Q1435" t="b">
        <v>0</v>
      </c>
      <c r="R1435" t="s">
        <v>8287</v>
      </c>
      <c r="S1435" s="5">
        <f t="shared" si="132"/>
        <v>6.7083333333333328E-2</v>
      </c>
      <c r="T1435" s="6">
        <f t="shared" si="133"/>
        <v>80.5</v>
      </c>
      <c r="U1435" t="s">
        <v>8329</v>
      </c>
      <c r="V1435" t="s">
        <v>8348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v>1431973478</v>
      </c>
      <c r="K1436" s="13" t="str">
        <f t="shared" si="134"/>
        <v>1431973478.478</v>
      </c>
      <c r="L1436" s="12">
        <f t="shared" si="135"/>
        <v>42142.767112013884</v>
      </c>
      <c r="M1436" s="13" t="str">
        <f t="shared" si="136"/>
        <v>1433775600.600</v>
      </c>
      <c r="N1436" s="12">
        <f t="shared" si="137"/>
        <v>42163.625006944443</v>
      </c>
      <c r="O1436" t="b">
        <v>0</v>
      </c>
      <c r="P1436">
        <v>11</v>
      </c>
      <c r="Q1436" t="b">
        <v>0</v>
      </c>
      <c r="R1436" t="s">
        <v>8287</v>
      </c>
      <c r="S1436" s="5">
        <f t="shared" si="132"/>
        <v>9.987804878048781E-2</v>
      </c>
      <c r="T1436" s="6">
        <f t="shared" si="133"/>
        <v>744.5454545454545</v>
      </c>
      <c r="U1436" t="s">
        <v>8329</v>
      </c>
      <c r="V1436" t="s">
        <v>8348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v>1441997020</v>
      </c>
      <c r="K1437" s="13" t="str">
        <f t="shared" si="134"/>
        <v>1441997020.020</v>
      </c>
      <c r="L1437" s="12">
        <f t="shared" si="135"/>
        <v>42258.780324305553</v>
      </c>
      <c r="M1437" s="13" t="str">
        <f t="shared" si="136"/>
        <v>1444589020.020</v>
      </c>
      <c r="N1437" s="12">
        <f t="shared" si="137"/>
        <v>42288.780324305553</v>
      </c>
      <c r="O1437" t="b">
        <v>0</v>
      </c>
      <c r="P1437">
        <v>2</v>
      </c>
      <c r="Q1437" t="b">
        <v>0</v>
      </c>
      <c r="R1437" t="s">
        <v>8287</v>
      </c>
      <c r="S1437" s="5">
        <f t="shared" si="132"/>
        <v>1E-3</v>
      </c>
      <c r="T1437" s="6">
        <f t="shared" si="133"/>
        <v>7.5</v>
      </c>
      <c r="U1437" t="s">
        <v>8329</v>
      </c>
      <c r="V1437" t="s">
        <v>8348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v>1453451057</v>
      </c>
      <c r="K1438" s="13" t="str">
        <f t="shared" si="134"/>
        <v>1453451057.057</v>
      </c>
      <c r="L1438" s="12">
        <f t="shared" si="135"/>
        <v>42391.350197418986</v>
      </c>
      <c r="M1438" s="13" t="str">
        <f t="shared" si="136"/>
        <v>1456043057.057</v>
      </c>
      <c r="N1438" s="12">
        <f t="shared" si="137"/>
        <v>42421.350197418986</v>
      </c>
      <c r="O1438" t="b">
        <v>0</v>
      </c>
      <c r="P1438">
        <v>2</v>
      </c>
      <c r="Q1438" t="b">
        <v>0</v>
      </c>
      <c r="R1438" t="s">
        <v>8287</v>
      </c>
      <c r="S1438" s="5">
        <f t="shared" si="132"/>
        <v>7.7000000000000002E-3</v>
      </c>
      <c r="T1438" s="6">
        <f t="shared" si="133"/>
        <v>38.5</v>
      </c>
      <c r="U1438" t="s">
        <v>8329</v>
      </c>
      <c r="V1438" t="s">
        <v>8348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v>1402058739</v>
      </c>
      <c r="K1439" s="13" t="str">
        <f t="shared" si="134"/>
        <v>1402058739.739</v>
      </c>
      <c r="L1439" s="12">
        <f t="shared" si="135"/>
        <v>41796.53170994213</v>
      </c>
      <c r="M1439" s="13" t="str">
        <f t="shared" si="136"/>
        <v>1405227540.540</v>
      </c>
      <c r="N1439" s="12">
        <f t="shared" si="137"/>
        <v>41833.207645138886</v>
      </c>
      <c r="O1439" t="b">
        <v>0</v>
      </c>
      <c r="P1439">
        <v>22</v>
      </c>
      <c r="Q1439" t="b">
        <v>0</v>
      </c>
      <c r="R1439" t="s">
        <v>8287</v>
      </c>
      <c r="S1439" s="5">
        <f t="shared" si="132"/>
        <v>0.26900000000000002</v>
      </c>
      <c r="T1439" s="6">
        <f t="shared" si="133"/>
        <v>36.68181818181818</v>
      </c>
      <c r="U1439" t="s">
        <v>8329</v>
      </c>
      <c r="V1439" t="s">
        <v>8348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v>1459198499</v>
      </c>
      <c r="K1440" s="13" t="str">
        <f t="shared" si="134"/>
        <v>1459198499.499</v>
      </c>
      <c r="L1440" s="12">
        <f t="shared" si="135"/>
        <v>42457.871521979163</v>
      </c>
      <c r="M1440" s="13" t="str">
        <f t="shared" si="136"/>
        <v>1461765300.300</v>
      </c>
      <c r="N1440" s="12">
        <f t="shared" si="137"/>
        <v>42487.579864583327</v>
      </c>
      <c r="O1440" t="b">
        <v>0</v>
      </c>
      <c r="P1440">
        <v>8</v>
      </c>
      <c r="Q1440" t="b">
        <v>0</v>
      </c>
      <c r="R1440" t="s">
        <v>8287</v>
      </c>
      <c r="S1440" s="5">
        <f t="shared" si="132"/>
        <v>0.03</v>
      </c>
      <c r="T1440" s="6">
        <f t="shared" si="133"/>
        <v>75</v>
      </c>
      <c r="U1440" t="s">
        <v>8329</v>
      </c>
      <c r="V1440" t="s">
        <v>8348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v>1423166101</v>
      </c>
      <c r="K1441" s="13" t="str">
        <f t="shared" si="134"/>
        <v>1423166101.101</v>
      </c>
      <c r="L1441" s="12">
        <f t="shared" si="135"/>
        <v>42040.829873854163</v>
      </c>
      <c r="M1441" s="13" t="str">
        <f t="shared" si="136"/>
        <v>1425758101.101</v>
      </c>
      <c r="N1441" s="12">
        <f t="shared" si="137"/>
        <v>42070.829873854163</v>
      </c>
      <c r="O1441" t="b">
        <v>0</v>
      </c>
      <c r="P1441">
        <v>6</v>
      </c>
      <c r="Q1441" t="b">
        <v>0</v>
      </c>
      <c r="R1441" t="s">
        <v>8287</v>
      </c>
      <c r="S1441" s="5">
        <f t="shared" si="132"/>
        <v>6.6055045871559637E-2</v>
      </c>
      <c r="T1441" s="6">
        <f t="shared" si="133"/>
        <v>30</v>
      </c>
      <c r="U1441" t="s">
        <v>8329</v>
      </c>
      <c r="V1441" t="s">
        <v>8348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v>1461693463</v>
      </c>
      <c r="K1442" s="13" t="str">
        <f t="shared" si="134"/>
        <v>1461693463.463</v>
      </c>
      <c r="L1442" s="12">
        <f t="shared" si="135"/>
        <v>42486.748419710653</v>
      </c>
      <c r="M1442" s="13" t="str">
        <f t="shared" si="136"/>
        <v>1464285463.463</v>
      </c>
      <c r="N1442" s="12">
        <f t="shared" si="137"/>
        <v>42516.748419710653</v>
      </c>
      <c r="O1442" t="b">
        <v>0</v>
      </c>
      <c r="P1442">
        <v>1</v>
      </c>
      <c r="Q1442" t="b">
        <v>0</v>
      </c>
      <c r="R1442" t="s">
        <v>8287</v>
      </c>
      <c r="S1442" s="5">
        <f t="shared" si="132"/>
        <v>7.6923076923076926E-5</v>
      </c>
      <c r="T1442" s="6">
        <f t="shared" si="133"/>
        <v>1</v>
      </c>
      <c r="U1442" t="s">
        <v>8329</v>
      </c>
      <c r="V1442" t="s">
        <v>8348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v>1436811769</v>
      </c>
      <c r="K1443" s="13" t="str">
        <f t="shared" si="134"/>
        <v>1436811769.769</v>
      </c>
      <c r="L1443" s="12">
        <f t="shared" si="135"/>
        <v>42198.765853807869</v>
      </c>
      <c r="M1443" s="13" t="str">
        <f t="shared" si="136"/>
        <v>1441995769.769</v>
      </c>
      <c r="N1443" s="12">
        <f t="shared" si="137"/>
        <v>42258.765853807869</v>
      </c>
      <c r="O1443" t="b">
        <v>0</v>
      </c>
      <c r="P1443">
        <v>3</v>
      </c>
      <c r="Q1443" t="b">
        <v>0</v>
      </c>
      <c r="R1443" t="s">
        <v>8287</v>
      </c>
      <c r="S1443" s="5">
        <f t="shared" si="132"/>
        <v>1.1222222222222222E-2</v>
      </c>
      <c r="T1443" s="6">
        <f t="shared" si="133"/>
        <v>673.33333333333337</v>
      </c>
      <c r="U1443" t="s">
        <v>8329</v>
      </c>
      <c r="V1443" t="s">
        <v>8348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v>1461598158</v>
      </c>
      <c r="K1444" s="13" t="str">
        <f t="shared" si="134"/>
        <v>1461598158.158</v>
      </c>
      <c r="L1444" s="12">
        <f t="shared" si="135"/>
        <v>42485.64534905093</v>
      </c>
      <c r="M1444" s="13" t="str">
        <f t="shared" si="136"/>
        <v>1464190158.158</v>
      </c>
      <c r="N1444" s="12">
        <f t="shared" si="137"/>
        <v>42515.64534905093</v>
      </c>
      <c r="O1444" t="b">
        <v>0</v>
      </c>
      <c r="P1444">
        <v>0</v>
      </c>
      <c r="Q1444" t="b">
        <v>0</v>
      </c>
      <c r="R1444" t="s">
        <v>8287</v>
      </c>
      <c r="S1444" s="5">
        <f t="shared" si="132"/>
        <v>0</v>
      </c>
      <c r="T1444" s="6" t="e">
        <f t="shared" si="133"/>
        <v>#DIV/0!</v>
      </c>
      <c r="U1444" t="s">
        <v>8329</v>
      </c>
      <c r="V1444" t="s">
        <v>8348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v>1480803209</v>
      </c>
      <c r="K1445" s="13" t="str">
        <f t="shared" si="134"/>
        <v>1480803209.209</v>
      </c>
      <c r="L1445" s="12">
        <f t="shared" si="135"/>
        <v>42707.926032511576</v>
      </c>
      <c r="M1445" s="13" t="str">
        <f t="shared" si="136"/>
        <v>1483395209.209</v>
      </c>
      <c r="N1445" s="12">
        <f t="shared" si="137"/>
        <v>42737.926032511576</v>
      </c>
      <c r="O1445" t="b">
        <v>0</v>
      </c>
      <c r="P1445">
        <v>0</v>
      </c>
      <c r="Q1445" t="b">
        <v>0</v>
      </c>
      <c r="R1445" t="s">
        <v>8287</v>
      </c>
      <c r="S1445" s="5">
        <f t="shared" si="132"/>
        <v>0</v>
      </c>
      <c r="T1445" s="6" t="e">
        <f t="shared" si="133"/>
        <v>#DIV/0!</v>
      </c>
      <c r="U1445" t="s">
        <v>8329</v>
      </c>
      <c r="V1445" t="s">
        <v>8348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v>1436907462</v>
      </c>
      <c r="K1446" s="13" t="str">
        <f t="shared" si="134"/>
        <v>1436907462.462</v>
      </c>
      <c r="L1446" s="12">
        <f t="shared" si="135"/>
        <v>42199.873408125</v>
      </c>
      <c r="M1446" s="13" t="str">
        <f t="shared" si="136"/>
        <v>1442091462.462</v>
      </c>
      <c r="N1446" s="12">
        <f t="shared" si="137"/>
        <v>42259.873408125</v>
      </c>
      <c r="O1446" t="b">
        <v>0</v>
      </c>
      <c r="P1446">
        <v>0</v>
      </c>
      <c r="Q1446" t="b">
        <v>0</v>
      </c>
      <c r="R1446" t="s">
        <v>8287</v>
      </c>
      <c r="S1446" s="5">
        <f t="shared" si="132"/>
        <v>0</v>
      </c>
      <c r="T1446" s="6" t="e">
        <f t="shared" si="133"/>
        <v>#DIV/0!</v>
      </c>
      <c r="U1446" t="s">
        <v>8329</v>
      </c>
      <c r="V1446" t="s">
        <v>8348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v>1431694855</v>
      </c>
      <c r="K1447" s="13" t="str">
        <f t="shared" si="134"/>
        <v>1431694855.855</v>
      </c>
      <c r="L1447" s="12">
        <f t="shared" si="135"/>
        <v>42139.542313136575</v>
      </c>
      <c r="M1447" s="13" t="str">
        <f t="shared" si="136"/>
        <v>1434286855.855</v>
      </c>
      <c r="N1447" s="12">
        <f t="shared" si="137"/>
        <v>42169.542313136575</v>
      </c>
      <c r="O1447" t="b">
        <v>0</v>
      </c>
      <c r="P1447">
        <v>0</v>
      </c>
      <c r="Q1447" t="b">
        <v>0</v>
      </c>
      <c r="R1447" t="s">
        <v>8287</v>
      </c>
      <c r="S1447" s="5">
        <f t="shared" si="132"/>
        <v>0</v>
      </c>
      <c r="T1447" s="6" t="e">
        <f t="shared" si="133"/>
        <v>#DIV/0!</v>
      </c>
      <c r="U1447" t="s">
        <v>8329</v>
      </c>
      <c r="V1447" t="s">
        <v>8348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v>1459507478</v>
      </c>
      <c r="K1448" s="13" t="str">
        <f t="shared" si="134"/>
        <v>1459507478.478</v>
      </c>
      <c r="L1448" s="12">
        <f t="shared" si="135"/>
        <v>42461.447667569446</v>
      </c>
      <c r="M1448" s="13" t="str">
        <f t="shared" si="136"/>
        <v>1461235478.478</v>
      </c>
      <c r="N1448" s="12">
        <f t="shared" si="137"/>
        <v>42481.447667569446</v>
      </c>
      <c r="O1448" t="b">
        <v>0</v>
      </c>
      <c r="P1448">
        <v>0</v>
      </c>
      <c r="Q1448" t="b">
        <v>0</v>
      </c>
      <c r="R1448" t="s">
        <v>8287</v>
      </c>
      <c r="S1448" s="5">
        <f t="shared" si="132"/>
        <v>0</v>
      </c>
      <c r="T1448" s="6" t="e">
        <f t="shared" si="133"/>
        <v>#DIV/0!</v>
      </c>
      <c r="U1448" t="s">
        <v>8329</v>
      </c>
      <c r="V1448" t="s">
        <v>8348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v>1465407134</v>
      </c>
      <c r="K1449" s="13" t="str">
        <f t="shared" si="134"/>
        <v>1465407134.134</v>
      </c>
      <c r="L1449" s="12">
        <f t="shared" si="135"/>
        <v>42529.730719143525</v>
      </c>
      <c r="M1449" s="13" t="str">
        <f t="shared" si="136"/>
        <v>1467999134.134</v>
      </c>
      <c r="N1449" s="12">
        <f t="shared" si="137"/>
        <v>42559.730719143525</v>
      </c>
      <c r="O1449" t="b">
        <v>0</v>
      </c>
      <c r="P1449">
        <v>3</v>
      </c>
      <c r="Q1449" t="b">
        <v>0</v>
      </c>
      <c r="R1449" t="s">
        <v>8287</v>
      </c>
      <c r="S1449" s="5">
        <f t="shared" si="132"/>
        <v>1.4999999999999999E-4</v>
      </c>
      <c r="T1449" s="6">
        <f t="shared" si="133"/>
        <v>25</v>
      </c>
      <c r="U1449" t="s">
        <v>8329</v>
      </c>
      <c r="V1449" t="s">
        <v>8348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v>1429655318</v>
      </c>
      <c r="K1450" s="13" t="str">
        <f t="shared" si="134"/>
        <v>1429655318.318</v>
      </c>
      <c r="L1450" s="12">
        <f t="shared" si="135"/>
        <v>42115.93655460648</v>
      </c>
      <c r="M1450" s="13" t="str">
        <f t="shared" si="136"/>
        <v>1432272300.300</v>
      </c>
      <c r="N1450" s="12">
        <f t="shared" si="137"/>
        <v>42146.22569791667</v>
      </c>
      <c r="O1450" t="b">
        <v>0</v>
      </c>
      <c r="P1450">
        <v>0</v>
      </c>
      <c r="Q1450" t="b">
        <v>0</v>
      </c>
      <c r="R1450" t="s">
        <v>8287</v>
      </c>
      <c r="S1450" s="5">
        <f t="shared" si="132"/>
        <v>0</v>
      </c>
      <c r="T1450" s="6" t="e">
        <f t="shared" si="133"/>
        <v>#DIV/0!</v>
      </c>
      <c r="U1450" t="s">
        <v>8329</v>
      </c>
      <c r="V1450" t="s">
        <v>8348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v>1427138905</v>
      </c>
      <c r="K1451" s="13" t="str">
        <f t="shared" si="134"/>
        <v>1427138905.905</v>
      </c>
      <c r="L1451" s="12">
        <f t="shared" si="135"/>
        <v>42086.811410937502</v>
      </c>
      <c r="M1451" s="13" t="str">
        <f t="shared" si="136"/>
        <v>1431286105.105</v>
      </c>
      <c r="N1451" s="12">
        <f t="shared" si="137"/>
        <v>42134.811401678242</v>
      </c>
      <c r="O1451" t="b">
        <v>0</v>
      </c>
      <c r="P1451">
        <v>0</v>
      </c>
      <c r="Q1451" t="b">
        <v>0</v>
      </c>
      <c r="R1451" t="s">
        <v>8287</v>
      </c>
      <c r="S1451" s="5">
        <f t="shared" si="132"/>
        <v>0</v>
      </c>
      <c r="T1451" s="6" t="e">
        <f t="shared" si="133"/>
        <v>#DIV/0!</v>
      </c>
      <c r="U1451" t="s">
        <v>8329</v>
      </c>
      <c r="V1451" t="s">
        <v>8348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v>1453349197</v>
      </c>
      <c r="K1452" s="13" t="str">
        <f t="shared" si="134"/>
        <v>1453349197.197</v>
      </c>
      <c r="L1452" s="12">
        <f t="shared" si="135"/>
        <v>42390.171263854165</v>
      </c>
      <c r="M1452" s="13" t="str">
        <f t="shared" si="136"/>
        <v>1455941197.197</v>
      </c>
      <c r="N1452" s="12">
        <f t="shared" si="137"/>
        <v>42420.171263854165</v>
      </c>
      <c r="O1452" t="b">
        <v>0</v>
      </c>
      <c r="P1452">
        <v>1</v>
      </c>
      <c r="Q1452" t="b">
        <v>0</v>
      </c>
      <c r="R1452" t="s">
        <v>8287</v>
      </c>
      <c r="S1452" s="5">
        <f t="shared" si="132"/>
        <v>1.0000000000000001E-5</v>
      </c>
      <c r="T1452" s="6">
        <f t="shared" si="133"/>
        <v>1</v>
      </c>
      <c r="U1452" t="s">
        <v>8329</v>
      </c>
      <c r="V1452" t="s">
        <v>8348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v>1413759659</v>
      </c>
      <c r="K1453" s="13" t="str">
        <f t="shared" si="134"/>
        <v>1413759659.659</v>
      </c>
      <c r="L1453" s="12">
        <f t="shared" si="135"/>
        <v>41931.959023831019</v>
      </c>
      <c r="M1453" s="13" t="str">
        <f t="shared" si="136"/>
        <v>1416355259.259</v>
      </c>
      <c r="N1453" s="12">
        <f t="shared" si="137"/>
        <v>41962.000685868057</v>
      </c>
      <c r="O1453" t="b">
        <v>0</v>
      </c>
      <c r="P1453">
        <v>2</v>
      </c>
      <c r="Q1453" t="b">
        <v>0</v>
      </c>
      <c r="R1453" t="s">
        <v>8287</v>
      </c>
      <c r="S1453" s="5">
        <f t="shared" si="132"/>
        <v>1.0554089709762533E-4</v>
      </c>
      <c r="T1453" s="6">
        <f t="shared" si="133"/>
        <v>1</v>
      </c>
      <c r="U1453" t="s">
        <v>8329</v>
      </c>
      <c r="V1453" t="s">
        <v>8348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v>1403974363</v>
      </c>
      <c r="K1454" s="13" t="str">
        <f t="shared" si="134"/>
        <v>1403974363.363</v>
      </c>
      <c r="L1454" s="12">
        <f t="shared" si="135"/>
        <v>41818.703279664354</v>
      </c>
      <c r="M1454" s="13" t="str">
        <f t="shared" si="136"/>
        <v>1406566363.363</v>
      </c>
      <c r="N1454" s="12">
        <f t="shared" si="137"/>
        <v>41848.703279664354</v>
      </c>
      <c r="O1454" t="b">
        <v>0</v>
      </c>
      <c r="P1454">
        <v>0</v>
      </c>
      <c r="Q1454" t="b">
        <v>0</v>
      </c>
      <c r="R1454" t="s">
        <v>8287</v>
      </c>
      <c r="S1454" s="5">
        <f t="shared" si="132"/>
        <v>0</v>
      </c>
      <c r="T1454" s="6" t="e">
        <f t="shared" si="133"/>
        <v>#DIV/0!</v>
      </c>
      <c r="U1454" t="s">
        <v>8329</v>
      </c>
      <c r="V1454" t="s">
        <v>8348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v>1488386547</v>
      </c>
      <c r="K1455" s="13" t="str">
        <f t="shared" si="134"/>
        <v>1488386547.547</v>
      </c>
      <c r="L1455" s="12">
        <f t="shared" si="135"/>
        <v>42795.696152164353</v>
      </c>
      <c r="M1455" s="13" t="str">
        <f t="shared" si="136"/>
        <v>1492270947.947</v>
      </c>
      <c r="N1455" s="12">
        <f t="shared" si="137"/>
        <v>42840.654490127316</v>
      </c>
      <c r="O1455" t="b">
        <v>0</v>
      </c>
      <c r="P1455">
        <v>0</v>
      </c>
      <c r="Q1455" t="b">
        <v>0</v>
      </c>
      <c r="R1455" t="s">
        <v>8287</v>
      </c>
      <c r="S1455" s="5">
        <f t="shared" si="132"/>
        <v>0</v>
      </c>
      <c r="T1455" s="6" t="e">
        <f t="shared" si="133"/>
        <v>#DIV/0!</v>
      </c>
      <c r="U1455" t="s">
        <v>8329</v>
      </c>
      <c r="V1455" t="s">
        <v>8348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v>1459716480</v>
      </c>
      <c r="K1456" s="13" t="str">
        <f t="shared" si="134"/>
        <v>1459716480.480</v>
      </c>
      <c r="L1456" s="12">
        <f t="shared" si="135"/>
        <v>42463.866672222226</v>
      </c>
      <c r="M1456" s="13" t="str">
        <f t="shared" si="136"/>
        <v>1461535140.140</v>
      </c>
      <c r="N1456" s="12">
        <f t="shared" si="137"/>
        <v>42484.915973842595</v>
      </c>
      <c r="O1456" t="b">
        <v>0</v>
      </c>
      <c r="P1456">
        <v>1</v>
      </c>
      <c r="Q1456" t="b">
        <v>0</v>
      </c>
      <c r="R1456" t="s">
        <v>8287</v>
      </c>
      <c r="S1456" s="5">
        <f t="shared" si="132"/>
        <v>8.5714285714285719E-3</v>
      </c>
      <c r="T1456" s="6">
        <f t="shared" si="133"/>
        <v>15</v>
      </c>
      <c r="U1456" t="s">
        <v>8329</v>
      </c>
      <c r="V1456" t="s">
        <v>8348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v>1405181320</v>
      </c>
      <c r="K1457" s="13" t="str">
        <f t="shared" si="134"/>
        <v>1405181320.320</v>
      </c>
      <c r="L1457" s="12">
        <f t="shared" si="135"/>
        <v>41832.672688888888</v>
      </c>
      <c r="M1457" s="13" t="str">
        <f t="shared" si="136"/>
        <v>1409924340.340</v>
      </c>
      <c r="N1457" s="12">
        <f t="shared" si="137"/>
        <v>41887.568753935186</v>
      </c>
      <c r="O1457" t="b">
        <v>0</v>
      </c>
      <c r="P1457">
        <v>7</v>
      </c>
      <c r="Q1457" t="b">
        <v>0</v>
      </c>
      <c r="R1457" t="s">
        <v>8287</v>
      </c>
      <c r="S1457" s="5">
        <f t="shared" si="132"/>
        <v>0.105</v>
      </c>
      <c r="T1457" s="6">
        <f t="shared" si="133"/>
        <v>225</v>
      </c>
      <c r="U1457" t="s">
        <v>8329</v>
      </c>
      <c r="V1457" t="s">
        <v>8348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v>1480867365</v>
      </c>
      <c r="K1458" s="13" t="str">
        <f t="shared" si="134"/>
        <v>1480867365.365</v>
      </c>
      <c r="L1458" s="12">
        <f t="shared" si="135"/>
        <v>42708.668580613419</v>
      </c>
      <c r="M1458" s="13" t="str">
        <f t="shared" si="136"/>
        <v>1483459365.365</v>
      </c>
      <c r="N1458" s="12">
        <f t="shared" si="137"/>
        <v>42738.668580613419</v>
      </c>
      <c r="O1458" t="b">
        <v>0</v>
      </c>
      <c r="P1458">
        <v>3</v>
      </c>
      <c r="Q1458" t="b">
        <v>0</v>
      </c>
      <c r="R1458" t="s">
        <v>8287</v>
      </c>
      <c r="S1458" s="5">
        <f t="shared" si="132"/>
        <v>2.9000000000000001E-2</v>
      </c>
      <c r="T1458" s="6">
        <f t="shared" si="133"/>
        <v>48.333333333333336</v>
      </c>
      <c r="U1458" t="s">
        <v>8329</v>
      </c>
      <c r="V1458" t="s">
        <v>8348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v>1444685444</v>
      </c>
      <c r="K1459" s="13" t="str">
        <f t="shared" si="134"/>
        <v>1444685444.444</v>
      </c>
      <c r="L1459" s="12">
        <f t="shared" si="135"/>
        <v>42289.896347731483</v>
      </c>
      <c r="M1459" s="13" t="str">
        <f t="shared" si="136"/>
        <v>1447281044.044</v>
      </c>
      <c r="N1459" s="12">
        <f t="shared" si="137"/>
        <v>42319.938009768521</v>
      </c>
      <c r="O1459" t="b">
        <v>0</v>
      </c>
      <c r="P1459">
        <v>0</v>
      </c>
      <c r="Q1459" t="b">
        <v>0</v>
      </c>
      <c r="R1459" t="s">
        <v>8287</v>
      </c>
      <c r="S1459" s="5">
        <f t="shared" si="132"/>
        <v>0</v>
      </c>
      <c r="T1459" s="6" t="e">
        <f t="shared" si="133"/>
        <v>#DIV/0!</v>
      </c>
      <c r="U1459" t="s">
        <v>8329</v>
      </c>
      <c r="V1459" t="s">
        <v>8348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v>1405097760</v>
      </c>
      <c r="K1460" s="13" t="str">
        <f t="shared" si="134"/>
        <v>1405097760.760</v>
      </c>
      <c r="L1460" s="12">
        <f t="shared" si="135"/>
        <v>41831.705564351854</v>
      </c>
      <c r="M1460" s="13" t="str">
        <f t="shared" si="136"/>
        <v>1407729600.600</v>
      </c>
      <c r="N1460" s="12">
        <f t="shared" si="137"/>
        <v>41862.166673611107</v>
      </c>
      <c r="O1460" t="b">
        <v>0</v>
      </c>
      <c r="P1460">
        <v>0</v>
      </c>
      <c r="Q1460" t="b">
        <v>0</v>
      </c>
      <c r="R1460" t="s">
        <v>8287</v>
      </c>
      <c r="S1460" s="5">
        <f t="shared" si="132"/>
        <v>0</v>
      </c>
      <c r="T1460" s="6" t="e">
        <f t="shared" si="133"/>
        <v>#DIV/0!</v>
      </c>
      <c r="U1460" t="s">
        <v>8329</v>
      </c>
      <c r="V1460" t="s">
        <v>8348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v>1446612896</v>
      </c>
      <c r="K1461" s="13" t="str">
        <f t="shared" si="134"/>
        <v>1446612896.896</v>
      </c>
      <c r="L1461" s="12">
        <f t="shared" si="135"/>
        <v>42312.204825185181</v>
      </c>
      <c r="M1461" s="13" t="str">
        <f t="shared" si="136"/>
        <v>1449077100.100</v>
      </c>
      <c r="N1461" s="12">
        <f t="shared" si="137"/>
        <v>42340.725695601854</v>
      </c>
      <c r="O1461" t="b">
        <v>0</v>
      </c>
      <c r="P1461">
        <v>0</v>
      </c>
      <c r="Q1461" t="b">
        <v>0</v>
      </c>
      <c r="R1461" t="s">
        <v>8287</v>
      </c>
      <c r="S1461" s="5">
        <f t="shared" si="132"/>
        <v>0</v>
      </c>
      <c r="T1461" s="6" t="e">
        <f t="shared" si="133"/>
        <v>#DIV/0!</v>
      </c>
      <c r="U1461" t="s">
        <v>8329</v>
      </c>
      <c r="V1461" t="s">
        <v>8348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v>1412371898</v>
      </c>
      <c r="K1462" s="13" t="str">
        <f t="shared" si="134"/>
        <v>1412371898.898</v>
      </c>
      <c r="L1462" s="12">
        <f t="shared" si="135"/>
        <v>41915.896977986107</v>
      </c>
      <c r="M1462" s="13" t="str">
        <f t="shared" si="136"/>
        <v>1417391100.100</v>
      </c>
      <c r="N1462" s="12">
        <f t="shared" si="137"/>
        <v>41973.989584490744</v>
      </c>
      <c r="O1462" t="b">
        <v>0</v>
      </c>
      <c r="P1462">
        <v>0</v>
      </c>
      <c r="Q1462" t="b">
        <v>0</v>
      </c>
      <c r="R1462" t="s">
        <v>8287</v>
      </c>
      <c r="S1462" s="5">
        <f t="shared" si="132"/>
        <v>0</v>
      </c>
      <c r="T1462" s="6" t="e">
        <f t="shared" si="133"/>
        <v>#DIV/0!</v>
      </c>
      <c r="U1462" t="s">
        <v>8329</v>
      </c>
      <c r="V1462" t="s">
        <v>8348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v>1410967754</v>
      </c>
      <c r="K1463" s="13" t="str">
        <f t="shared" si="134"/>
        <v>1410967754.754</v>
      </c>
      <c r="L1463" s="12">
        <f t="shared" si="135"/>
        <v>41899.645309652777</v>
      </c>
      <c r="M1463" s="13" t="str">
        <f t="shared" si="136"/>
        <v>1413849600.600</v>
      </c>
      <c r="N1463" s="12">
        <f t="shared" si="137"/>
        <v>41933.000006944443</v>
      </c>
      <c r="O1463" t="b">
        <v>1</v>
      </c>
      <c r="P1463">
        <v>340</v>
      </c>
      <c r="Q1463" t="b">
        <v>1</v>
      </c>
      <c r="R1463" t="s">
        <v>8288</v>
      </c>
      <c r="S1463" s="5">
        <f t="shared" si="132"/>
        <v>1.012446</v>
      </c>
      <c r="T1463" s="6">
        <f t="shared" si="133"/>
        <v>44.66673529411765</v>
      </c>
      <c r="U1463" t="s">
        <v>8329</v>
      </c>
      <c r="V1463" t="s">
        <v>8349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v>1363017271</v>
      </c>
      <c r="K1464" s="13" t="str">
        <f t="shared" si="134"/>
        <v>1363017271.271</v>
      </c>
      <c r="L1464" s="12">
        <f t="shared" si="135"/>
        <v>41344.662861932869</v>
      </c>
      <c r="M1464" s="13" t="str">
        <f t="shared" si="136"/>
        <v>1365609271.271</v>
      </c>
      <c r="N1464" s="12">
        <f t="shared" si="137"/>
        <v>41374.662861932869</v>
      </c>
      <c r="O1464" t="b">
        <v>1</v>
      </c>
      <c r="P1464">
        <v>150</v>
      </c>
      <c r="Q1464" t="b">
        <v>1</v>
      </c>
      <c r="R1464" t="s">
        <v>8288</v>
      </c>
      <c r="S1464" s="5">
        <f t="shared" si="132"/>
        <v>1.085175</v>
      </c>
      <c r="T1464" s="6">
        <f t="shared" si="133"/>
        <v>28.937999999999999</v>
      </c>
      <c r="U1464" t="s">
        <v>8329</v>
      </c>
      <c r="V1464" t="s">
        <v>8349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v>1361483538</v>
      </c>
      <c r="K1465" s="13" t="str">
        <f t="shared" si="134"/>
        <v>1361483538.538</v>
      </c>
      <c r="L1465" s="12">
        <f t="shared" si="135"/>
        <v>41326.911325671295</v>
      </c>
      <c r="M1465" s="13" t="str">
        <f t="shared" si="136"/>
        <v>1365367938.938</v>
      </c>
      <c r="N1465" s="12">
        <f t="shared" si="137"/>
        <v>41371.869663634257</v>
      </c>
      <c r="O1465" t="b">
        <v>1</v>
      </c>
      <c r="P1465">
        <v>25</v>
      </c>
      <c r="Q1465" t="b">
        <v>1</v>
      </c>
      <c r="R1465" t="s">
        <v>8288</v>
      </c>
      <c r="S1465" s="5">
        <f t="shared" si="132"/>
        <v>1.4766666666666666</v>
      </c>
      <c r="T1465" s="6">
        <f t="shared" si="133"/>
        <v>35.44</v>
      </c>
      <c r="U1465" t="s">
        <v>8329</v>
      </c>
      <c r="V1465" t="s">
        <v>8349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v>1358437958</v>
      </c>
      <c r="K1466" s="13" t="str">
        <f t="shared" si="134"/>
        <v>1358437958.958</v>
      </c>
      <c r="L1466" s="12">
        <f t="shared" si="135"/>
        <v>41291.661562013891</v>
      </c>
      <c r="M1466" s="13" t="str">
        <f t="shared" si="136"/>
        <v>1361029958.958</v>
      </c>
      <c r="N1466" s="12">
        <f t="shared" si="137"/>
        <v>41321.661562013891</v>
      </c>
      <c r="O1466" t="b">
        <v>1</v>
      </c>
      <c r="P1466">
        <v>234</v>
      </c>
      <c r="Q1466" t="b">
        <v>1</v>
      </c>
      <c r="R1466" t="s">
        <v>8288</v>
      </c>
      <c r="S1466" s="5">
        <f t="shared" si="132"/>
        <v>1.6319999999999999</v>
      </c>
      <c r="T1466" s="6">
        <f t="shared" si="133"/>
        <v>34.871794871794869</v>
      </c>
      <c r="U1466" t="s">
        <v>8329</v>
      </c>
      <c r="V1466" t="s">
        <v>8349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v>1329759452</v>
      </c>
      <c r="K1467" s="13" t="str">
        <f t="shared" si="134"/>
        <v>1329759452.452</v>
      </c>
      <c r="L1467" s="12">
        <f t="shared" si="135"/>
        <v>40959.734403379625</v>
      </c>
      <c r="M1467" s="13" t="str">
        <f t="shared" si="136"/>
        <v>1332385200.200</v>
      </c>
      <c r="N1467" s="12">
        <f t="shared" si="137"/>
        <v>40990.125002314817</v>
      </c>
      <c r="O1467" t="b">
        <v>1</v>
      </c>
      <c r="P1467">
        <v>2602</v>
      </c>
      <c r="Q1467" t="b">
        <v>1</v>
      </c>
      <c r="R1467" t="s">
        <v>8288</v>
      </c>
      <c r="S1467" s="5">
        <f t="shared" si="132"/>
        <v>4.5641449999999999</v>
      </c>
      <c r="T1467" s="6">
        <f t="shared" si="133"/>
        <v>52.622732513451197</v>
      </c>
      <c r="U1467" t="s">
        <v>8329</v>
      </c>
      <c r="V1467" t="s">
        <v>8349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v>1449029266</v>
      </c>
      <c r="K1468" s="13" t="str">
        <f t="shared" si="134"/>
        <v>1449029266.266</v>
      </c>
      <c r="L1468" s="12">
        <f t="shared" si="135"/>
        <v>42340.17206326389</v>
      </c>
      <c r="M1468" s="13" t="str">
        <f t="shared" si="136"/>
        <v>1452574800.800</v>
      </c>
      <c r="N1468" s="12">
        <f t="shared" si="137"/>
        <v>42381.208342592596</v>
      </c>
      <c r="O1468" t="b">
        <v>1</v>
      </c>
      <c r="P1468">
        <v>248</v>
      </c>
      <c r="Q1468" t="b">
        <v>1</v>
      </c>
      <c r="R1468" t="s">
        <v>8288</v>
      </c>
      <c r="S1468" s="5">
        <f t="shared" si="132"/>
        <v>1.0787731249999999</v>
      </c>
      <c r="T1468" s="6">
        <f t="shared" si="133"/>
        <v>69.598266129032254</v>
      </c>
      <c r="U1468" t="s">
        <v>8329</v>
      </c>
      <c r="V1468" t="s">
        <v>8349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v>1327518885</v>
      </c>
      <c r="K1469" s="13" t="str">
        <f t="shared" si="134"/>
        <v>1327518885.885</v>
      </c>
      <c r="L1469" s="12">
        <f t="shared" si="135"/>
        <v>40933.801919965277</v>
      </c>
      <c r="M1469" s="13" t="str">
        <f t="shared" si="136"/>
        <v>1332699285.285</v>
      </c>
      <c r="N1469" s="12">
        <f t="shared" si="137"/>
        <v>40993.76024635417</v>
      </c>
      <c r="O1469" t="b">
        <v>1</v>
      </c>
      <c r="P1469">
        <v>600</v>
      </c>
      <c r="Q1469" t="b">
        <v>1</v>
      </c>
      <c r="R1469" t="s">
        <v>8288</v>
      </c>
      <c r="S1469" s="5">
        <f t="shared" si="132"/>
        <v>1.1508</v>
      </c>
      <c r="T1469" s="6">
        <f t="shared" si="133"/>
        <v>76.72</v>
      </c>
      <c r="U1469" t="s">
        <v>8329</v>
      </c>
      <c r="V1469" t="s">
        <v>8349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v>1302654049</v>
      </c>
      <c r="K1470" s="13" t="str">
        <f t="shared" si="134"/>
        <v>1302654049.049</v>
      </c>
      <c r="L1470" s="12">
        <f t="shared" si="135"/>
        <v>40646.014456585646</v>
      </c>
      <c r="M1470" s="13" t="str">
        <f t="shared" si="136"/>
        <v>1307838049.049</v>
      </c>
      <c r="N1470" s="12">
        <f t="shared" si="137"/>
        <v>40706.014456585646</v>
      </c>
      <c r="O1470" t="b">
        <v>1</v>
      </c>
      <c r="P1470">
        <v>293</v>
      </c>
      <c r="Q1470" t="b">
        <v>1</v>
      </c>
      <c r="R1470" t="s">
        <v>8288</v>
      </c>
      <c r="S1470" s="5">
        <f t="shared" si="132"/>
        <v>1.0236842105263158</v>
      </c>
      <c r="T1470" s="6">
        <f t="shared" si="133"/>
        <v>33.191126279863482</v>
      </c>
      <c r="U1470" t="s">
        <v>8329</v>
      </c>
      <c r="V1470" t="s">
        <v>8349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v>1358346109</v>
      </c>
      <c r="K1471" s="13" t="str">
        <f t="shared" si="134"/>
        <v>1358346109.109</v>
      </c>
      <c r="L1471" s="12">
        <f t="shared" si="135"/>
        <v>41290.598485057868</v>
      </c>
      <c r="M1471" s="13" t="str">
        <f t="shared" si="136"/>
        <v>1360938109.109</v>
      </c>
      <c r="N1471" s="12">
        <f t="shared" si="137"/>
        <v>41320.598485057868</v>
      </c>
      <c r="O1471" t="b">
        <v>1</v>
      </c>
      <c r="P1471">
        <v>321</v>
      </c>
      <c r="Q1471" t="b">
        <v>1</v>
      </c>
      <c r="R1471" t="s">
        <v>8288</v>
      </c>
      <c r="S1471" s="5">
        <f t="shared" si="132"/>
        <v>1.0842485875706214</v>
      </c>
      <c r="T1471" s="6">
        <f t="shared" si="133"/>
        <v>149.46417445482865</v>
      </c>
      <c r="U1471" t="s">
        <v>8329</v>
      </c>
      <c r="V1471" t="s">
        <v>8349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v>1354909863</v>
      </c>
      <c r="K1472" s="13" t="str">
        <f t="shared" si="134"/>
        <v>1354909863.863</v>
      </c>
      <c r="L1472" s="12">
        <f t="shared" si="135"/>
        <v>41250.82712804398</v>
      </c>
      <c r="M1472" s="13" t="str">
        <f t="shared" si="136"/>
        <v>1356724263.263</v>
      </c>
      <c r="N1472" s="12">
        <f t="shared" si="137"/>
        <v>41271.827121099537</v>
      </c>
      <c r="O1472" t="b">
        <v>1</v>
      </c>
      <c r="P1472">
        <v>81</v>
      </c>
      <c r="Q1472" t="b">
        <v>1</v>
      </c>
      <c r="R1472" t="s">
        <v>8288</v>
      </c>
      <c r="S1472" s="5">
        <f t="shared" si="132"/>
        <v>1.2513333333333334</v>
      </c>
      <c r="T1472" s="6">
        <f t="shared" si="133"/>
        <v>23.172839506172838</v>
      </c>
      <c r="U1472" t="s">
        <v>8329</v>
      </c>
      <c r="V1472" t="s">
        <v>8349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v>1426028334</v>
      </c>
      <c r="K1473" s="13" t="str">
        <f t="shared" si="134"/>
        <v>1426028334.334</v>
      </c>
      <c r="L1473" s="12">
        <f t="shared" si="135"/>
        <v>42073.957573310188</v>
      </c>
      <c r="M1473" s="13" t="str">
        <f t="shared" si="136"/>
        <v>1428620334.334</v>
      </c>
      <c r="N1473" s="12">
        <f t="shared" si="137"/>
        <v>42103.957573310188</v>
      </c>
      <c r="O1473" t="b">
        <v>1</v>
      </c>
      <c r="P1473">
        <v>343</v>
      </c>
      <c r="Q1473" t="b">
        <v>1</v>
      </c>
      <c r="R1473" t="s">
        <v>8288</v>
      </c>
      <c r="S1473" s="5">
        <f t="shared" si="132"/>
        <v>1.03840625</v>
      </c>
      <c r="T1473" s="6">
        <f t="shared" si="133"/>
        <v>96.877551020408163</v>
      </c>
      <c r="U1473" t="s">
        <v>8329</v>
      </c>
      <c r="V1473" t="s">
        <v>8349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v>1379336503</v>
      </c>
      <c r="K1474" s="13" t="str">
        <f t="shared" si="134"/>
        <v>1379336503.503</v>
      </c>
      <c r="L1474" s="12">
        <f t="shared" si="135"/>
        <v>41533.542864618052</v>
      </c>
      <c r="M1474" s="13" t="str">
        <f t="shared" si="136"/>
        <v>1381928503.503</v>
      </c>
      <c r="N1474" s="12">
        <f t="shared" si="137"/>
        <v>41563.542864618052</v>
      </c>
      <c r="O1474" t="b">
        <v>1</v>
      </c>
      <c r="P1474">
        <v>336</v>
      </c>
      <c r="Q1474" t="b">
        <v>1</v>
      </c>
      <c r="R1474" t="s">
        <v>8288</v>
      </c>
      <c r="S1474" s="5">
        <f t="shared" ref="S1474:S1537" si="138">E1474/D1474</f>
        <v>1.3870400000000001</v>
      </c>
      <c r="T1474" s="6">
        <f t="shared" ref="T1474:T1537" si="139">E1474/P1474</f>
        <v>103.20238095238095</v>
      </c>
      <c r="U1474" t="s">
        <v>8329</v>
      </c>
      <c r="V1474" t="s">
        <v>8349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v>1328052639</v>
      </c>
      <c r="K1475" s="13" t="str">
        <f t="shared" ref="K1475:K1538" si="140">LEFT(J1475,10 )&amp; "."&amp; RIGHT(J1475,3)</f>
        <v>1328052639.639</v>
      </c>
      <c r="L1475" s="12">
        <f t="shared" ref="L1475:L1538" si="141">(((K1475/60)/60)/24)+DATE(1970,1,1)</f>
        <v>40939.979625451386</v>
      </c>
      <c r="M1475" s="13" t="str">
        <f t="shared" ref="M1475:M1538" si="142">LEFT(I1475,10)&amp;"."&amp;RIGHT(I1475,3)</f>
        <v>1330644639.639</v>
      </c>
      <c r="N1475" s="12">
        <f t="shared" ref="N1475:N1538" si="143">(((M1475/60)/60)/24)+DATE(1970,1,1)</f>
        <v>40969.979625451386</v>
      </c>
      <c r="O1475" t="b">
        <v>1</v>
      </c>
      <c r="P1475">
        <v>47</v>
      </c>
      <c r="Q1475" t="b">
        <v>1</v>
      </c>
      <c r="R1475" t="s">
        <v>8288</v>
      </c>
      <c r="S1475" s="5">
        <f t="shared" si="138"/>
        <v>1.20516</v>
      </c>
      <c r="T1475" s="6">
        <f t="shared" si="139"/>
        <v>38.462553191489363</v>
      </c>
      <c r="U1475" t="s">
        <v>8329</v>
      </c>
      <c r="V1475" t="s">
        <v>8349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v>1376501292</v>
      </c>
      <c r="K1476" s="13" t="str">
        <f t="shared" si="140"/>
        <v>1376501292.292</v>
      </c>
      <c r="L1476" s="12">
        <f t="shared" si="141"/>
        <v>41500.727920046294</v>
      </c>
      <c r="M1476" s="13" t="str">
        <f t="shared" si="142"/>
        <v>1379093292.292</v>
      </c>
      <c r="N1476" s="12">
        <f t="shared" si="143"/>
        <v>41530.727920046294</v>
      </c>
      <c r="O1476" t="b">
        <v>1</v>
      </c>
      <c r="P1476">
        <v>76</v>
      </c>
      <c r="Q1476" t="b">
        <v>1</v>
      </c>
      <c r="R1476" t="s">
        <v>8288</v>
      </c>
      <c r="S1476" s="5">
        <f t="shared" si="138"/>
        <v>1.1226666666666667</v>
      </c>
      <c r="T1476" s="6">
        <f t="shared" si="139"/>
        <v>44.315789473684212</v>
      </c>
      <c r="U1476" t="s">
        <v>8329</v>
      </c>
      <c r="V1476" t="s">
        <v>8349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v>1416244863</v>
      </c>
      <c r="K1477" s="13" t="str">
        <f t="shared" si="140"/>
        <v>1416244863.863</v>
      </c>
      <c r="L1477" s="12">
        <f t="shared" si="141"/>
        <v>41960.722961377309</v>
      </c>
      <c r="M1477" s="13" t="str">
        <f t="shared" si="142"/>
        <v>1419051540.540</v>
      </c>
      <c r="N1477" s="12">
        <f t="shared" si="143"/>
        <v>41993.207645138886</v>
      </c>
      <c r="O1477" t="b">
        <v>1</v>
      </c>
      <c r="P1477">
        <v>441</v>
      </c>
      <c r="Q1477" t="b">
        <v>1</v>
      </c>
      <c r="R1477" t="s">
        <v>8288</v>
      </c>
      <c r="S1477" s="5">
        <f t="shared" si="138"/>
        <v>1.8866966666666667</v>
      </c>
      <c r="T1477" s="6">
        <f t="shared" si="139"/>
        <v>64.173356009070289</v>
      </c>
      <c r="U1477" t="s">
        <v>8329</v>
      </c>
      <c r="V1477" t="s">
        <v>8349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v>1313024422</v>
      </c>
      <c r="K1478" s="13" t="str">
        <f t="shared" si="140"/>
        <v>1313024422.422</v>
      </c>
      <c r="L1478" s="12">
        <f t="shared" si="141"/>
        <v>40766.041926180558</v>
      </c>
      <c r="M1478" s="13" t="str">
        <f t="shared" si="142"/>
        <v>1315616422.422</v>
      </c>
      <c r="N1478" s="12">
        <f t="shared" si="143"/>
        <v>40796.041926180558</v>
      </c>
      <c r="O1478" t="b">
        <v>1</v>
      </c>
      <c r="P1478">
        <v>916</v>
      </c>
      <c r="Q1478" t="b">
        <v>1</v>
      </c>
      <c r="R1478" t="s">
        <v>8288</v>
      </c>
      <c r="S1478" s="5">
        <f t="shared" si="138"/>
        <v>6.6155466666666669</v>
      </c>
      <c r="T1478" s="6">
        <f t="shared" si="139"/>
        <v>43.333275109170302</v>
      </c>
      <c r="U1478" t="s">
        <v>8329</v>
      </c>
      <c r="V1478" t="s">
        <v>8349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v>1319467604</v>
      </c>
      <c r="K1479" s="13" t="str">
        <f t="shared" si="140"/>
        <v>1319467604.604</v>
      </c>
      <c r="L1479" s="12">
        <f t="shared" si="141"/>
        <v>40840.615794027777</v>
      </c>
      <c r="M1479" s="13" t="str">
        <f t="shared" si="142"/>
        <v>1324609200.200</v>
      </c>
      <c r="N1479" s="12">
        <f t="shared" si="143"/>
        <v>40900.125002314817</v>
      </c>
      <c r="O1479" t="b">
        <v>1</v>
      </c>
      <c r="P1479">
        <v>369</v>
      </c>
      <c r="Q1479" t="b">
        <v>1</v>
      </c>
      <c r="R1479" t="s">
        <v>8288</v>
      </c>
      <c r="S1479" s="5">
        <f t="shared" si="138"/>
        <v>1.1131</v>
      </c>
      <c r="T1479" s="6">
        <f t="shared" si="139"/>
        <v>90.495934959349597</v>
      </c>
      <c r="U1479" t="s">
        <v>8329</v>
      </c>
      <c r="V1479" t="s">
        <v>8349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v>1367355313</v>
      </c>
      <c r="K1480" s="13" t="str">
        <f t="shared" si="140"/>
        <v>1367355313.313</v>
      </c>
      <c r="L1480" s="12">
        <f t="shared" si="141"/>
        <v>41394.871681863428</v>
      </c>
      <c r="M1480" s="13" t="str">
        <f t="shared" si="142"/>
        <v>1368564913.913</v>
      </c>
      <c r="N1480" s="12">
        <f t="shared" si="143"/>
        <v>41408.871688807871</v>
      </c>
      <c r="O1480" t="b">
        <v>1</v>
      </c>
      <c r="P1480">
        <v>20242</v>
      </c>
      <c r="Q1480" t="b">
        <v>1</v>
      </c>
      <c r="R1480" t="s">
        <v>8288</v>
      </c>
      <c r="S1480" s="5">
        <f t="shared" si="138"/>
        <v>11.8161422</v>
      </c>
      <c r="T1480" s="6">
        <f t="shared" si="139"/>
        <v>29.187190495010373</v>
      </c>
      <c r="U1480" t="s">
        <v>8329</v>
      </c>
      <c r="V1480" t="s">
        <v>8349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v>1398448389</v>
      </c>
      <c r="K1481" s="13" t="str">
        <f t="shared" si="140"/>
        <v>1398448389.389</v>
      </c>
      <c r="L1481" s="12">
        <f t="shared" si="141"/>
        <v>41754.745247557868</v>
      </c>
      <c r="M1481" s="13" t="str">
        <f t="shared" si="142"/>
        <v>1399694340.340</v>
      </c>
      <c r="N1481" s="12">
        <f t="shared" si="143"/>
        <v>41769.165976157405</v>
      </c>
      <c r="O1481" t="b">
        <v>1</v>
      </c>
      <c r="P1481">
        <v>71</v>
      </c>
      <c r="Q1481" t="b">
        <v>1</v>
      </c>
      <c r="R1481" t="s">
        <v>8288</v>
      </c>
      <c r="S1481" s="5">
        <f t="shared" si="138"/>
        <v>1.37375</v>
      </c>
      <c r="T1481" s="6">
        <f t="shared" si="139"/>
        <v>30.95774647887324</v>
      </c>
      <c r="U1481" t="s">
        <v>8329</v>
      </c>
      <c r="V1481" t="s">
        <v>8349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v>1373408699</v>
      </c>
      <c r="K1482" s="13" t="str">
        <f t="shared" si="140"/>
        <v>1373408699.699</v>
      </c>
      <c r="L1482" s="12">
        <f t="shared" si="141"/>
        <v>41464.93402429398</v>
      </c>
      <c r="M1482" s="13" t="str">
        <f t="shared" si="142"/>
        <v>1374858000.000</v>
      </c>
      <c r="N1482" s="12">
        <f t="shared" si="143"/>
        <v>41481.708333333336</v>
      </c>
      <c r="O1482" t="b">
        <v>1</v>
      </c>
      <c r="P1482">
        <v>635</v>
      </c>
      <c r="Q1482" t="b">
        <v>1</v>
      </c>
      <c r="R1482" t="s">
        <v>8288</v>
      </c>
      <c r="S1482" s="5">
        <f t="shared" si="138"/>
        <v>1.170404</v>
      </c>
      <c r="T1482" s="6">
        <f t="shared" si="139"/>
        <v>92.157795275590544</v>
      </c>
      <c r="U1482" t="s">
        <v>8329</v>
      </c>
      <c r="V1482" t="s">
        <v>8349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v>1380838145</v>
      </c>
      <c r="K1483" s="13" t="str">
        <f t="shared" si="140"/>
        <v>1380838145.145</v>
      </c>
      <c r="L1483" s="12">
        <f t="shared" si="141"/>
        <v>41550.922976215275</v>
      </c>
      <c r="M1483" s="13" t="str">
        <f t="shared" si="142"/>
        <v>1383430145.145</v>
      </c>
      <c r="N1483" s="12">
        <f t="shared" si="143"/>
        <v>41580.922976215275</v>
      </c>
      <c r="O1483" t="b">
        <v>0</v>
      </c>
      <c r="P1483">
        <v>6</v>
      </c>
      <c r="Q1483" t="b">
        <v>0</v>
      </c>
      <c r="R1483" t="s">
        <v>8275</v>
      </c>
      <c r="S1483" s="5">
        <f t="shared" si="138"/>
        <v>2.1000000000000001E-2</v>
      </c>
      <c r="T1483" s="6">
        <f t="shared" si="139"/>
        <v>17.5</v>
      </c>
      <c r="U1483" t="s">
        <v>8329</v>
      </c>
      <c r="V1483" t="s">
        <v>8331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v>1345062936</v>
      </c>
      <c r="K1484" s="13" t="str">
        <f t="shared" si="140"/>
        <v>1345062936.936</v>
      </c>
      <c r="L1484" s="12">
        <f t="shared" si="141"/>
        <v>41136.858066388886</v>
      </c>
      <c r="M1484" s="13" t="str">
        <f t="shared" si="142"/>
        <v>1347004260.260</v>
      </c>
      <c r="N1484" s="12">
        <f t="shared" si="143"/>
        <v>41159.327086342593</v>
      </c>
      <c r="O1484" t="b">
        <v>0</v>
      </c>
      <c r="P1484">
        <v>1</v>
      </c>
      <c r="Q1484" t="b">
        <v>0</v>
      </c>
      <c r="R1484" t="s">
        <v>8275</v>
      </c>
      <c r="S1484" s="5">
        <f t="shared" si="138"/>
        <v>1E-3</v>
      </c>
      <c r="T1484" s="6">
        <f t="shared" si="139"/>
        <v>5</v>
      </c>
      <c r="U1484" t="s">
        <v>8329</v>
      </c>
      <c r="V1484" t="s">
        <v>8331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v>1467002275</v>
      </c>
      <c r="K1485" s="13" t="str">
        <f t="shared" si="140"/>
        <v>1467002275.275</v>
      </c>
      <c r="L1485" s="12">
        <f t="shared" si="141"/>
        <v>42548.19300086805</v>
      </c>
      <c r="M1485" s="13" t="str">
        <f t="shared" si="142"/>
        <v>1469162275.275</v>
      </c>
      <c r="N1485" s="12">
        <f t="shared" si="143"/>
        <v>42573.19300086805</v>
      </c>
      <c r="O1485" t="b">
        <v>0</v>
      </c>
      <c r="P1485">
        <v>2</v>
      </c>
      <c r="Q1485" t="b">
        <v>0</v>
      </c>
      <c r="R1485" t="s">
        <v>8275</v>
      </c>
      <c r="S1485" s="5">
        <f t="shared" si="138"/>
        <v>7.1428571428571426E-3</v>
      </c>
      <c r="T1485" s="6">
        <f t="shared" si="139"/>
        <v>25</v>
      </c>
      <c r="U1485" t="s">
        <v>8329</v>
      </c>
      <c r="V1485" t="s">
        <v>8331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v>1337834963</v>
      </c>
      <c r="K1486" s="13" t="str">
        <f t="shared" si="140"/>
        <v>1337834963.963</v>
      </c>
      <c r="L1486" s="12">
        <f t="shared" si="141"/>
        <v>41053.20097179398</v>
      </c>
      <c r="M1486" s="13" t="str">
        <f t="shared" si="142"/>
        <v>1342882260.260</v>
      </c>
      <c r="N1486" s="12">
        <f t="shared" si="143"/>
        <v>41111.618753009257</v>
      </c>
      <c r="O1486" t="b">
        <v>0</v>
      </c>
      <c r="P1486">
        <v>0</v>
      </c>
      <c r="Q1486" t="b">
        <v>0</v>
      </c>
      <c r="R1486" t="s">
        <v>8275</v>
      </c>
      <c r="S1486" s="5">
        <f t="shared" si="138"/>
        <v>0</v>
      </c>
      <c r="T1486" s="6" t="e">
        <f t="shared" si="139"/>
        <v>#DIV/0!</v>
      </c>
      <c r="U1486" t="s">
        <v>8329</v>
      </c>
      <c r="V1486" t="s">
        <v>8331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v>1430939173</v>
      </c>
      <c r="K1487" s="13" t="str">
        <f t="shared" si="140"/>
        <v>1430939173.173</v>
      </c>
      <c r="L1487" s="12">
        <f t="shared" si="141"/>
        <v>42130.795985798613</v>
      </c>
      <c r="M1487" s="13" t="str">
        <f t="shared" si="142"/>
        <v>1434827173.173</v>
      </c>
      <c r="N1487" s="12">
        <f t="shared" si="143"/>
        <v>42175.795985798613</v>
      </c>
      <c r="O1487" t="b">
        <v>0</v>
      </c>
      <c r="P1487">
        <v>3</v>
      </c>
      <c r="Q1487" t="b">
        <v>0</v>
      </c>
      <c r="R1487" t="s">
        <v>8275</v>
      </c>
      <c r="S1487" s="5">
        <f t="shared" si="138"/>
        <v>2.2388059701492536E-2</v>
      </c>
      <c r="T1487" s="6">
        <f t="shared" si="139"/>
        <v>50</v>
      </c>
      <c r="U1487" t="s">
        <v>8329</v>
      </c>
      <c r="V1487" t="s">
        <v>8331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v>1422417761</v>
      </c>
      <c r="K1488" s="13" t="str">
        <f t="shared" si="140"/>
        <v>1422417761.761</v>
      </c>
      <c r="L1488" s="12">
        <f t="shared" si="141"/>
        <v>42032.168538900463</v>
      </c>
      <c r="M1488" s="13" t="str">
        <f t="shared" si="142"/>
        <v>1425009761.761</v>
      </c>
      <c r="N1488" s="12">
        <f t="shared" si="143"/>
        <v>42062.168538900463</v>
      </c>
      <c r="O1488" t="b">
        <v>0</v>
      </c>
      <c r="P1488">
        <v>3</v>
      </c>
      <c r="Q1488" t="b">
        <v>0</v>
      </c>
      <c r="R1488" t="s">
        <v>8275</v>
      </c>
      <c r="S1488" s="5">
        <f t="shared" si="138"/>
        <v>2.3999999999999998E-3</v>
      </c>
      <c r="T1488" s="6">
        <f t="shared" si="139"/>
        <v>16</v>
      </c>
      <c r="U1488" t="s">
        <v>8329</v>
      </c>
      <c r="V1488" t="s">
        <v>8331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v>1467583271</v>
      </c>
      <c r="K1489" s="13" t="str">
        <f t="shared" si="140"/>
        <v>1467583271.271</v>
      </c>
      <c r="L1489" s="12">
        <f t="shared" si="141"/>
        <v>42554.917491562504</v>
      </c>
      <c r="M1489" s="13" t="str">
        <f t="shared" si="142"/>
        <v>1470175271.271</v>
      </c>
      <c r="N1489" s="12">
        <f t="shared" si="143"/>
        <v>42584.917491562504</v>
      </c>
      <c r="O1489" t="b">
        <v>0</v>
      </c>
      <c r="P1489">
        <v>0</v>
      </c>
      <c r="Q1489" t="b">
        <v>0</v>
      </c>
      <c r="R1489" t="s">
        <v>8275</v>
      </c>
      <c r="S1489" s="5">
        <f t="shared" si="138"/>
        <v>0</v>
      </c>
      <c r="T1489" s="6" t="e">
        <f t="shared" si="139"/>
        <v>#DIV/0!</v>
      </c>
      <c r="U1489" t="s">
        <v>8329</v>
      </c>
      <c r="V1489" t="s">
        <v>8331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v>1386336660</v>
      </c>
      <c r="K1490" s="13" t="str">
        <f t="shared" si="140"/>
        <v>1386336660.660</v>
      </c>
      <c r="L1490" s="12">
        <f t="shared" si="141"/>
        <v>41614.563202083336</v>
      </c>
      <c r="M1490" s="13" t="str">
        <f t="shared" si="142"/>
        <v>1388928660.660</v>
      </c>
      <c r="N1490" s="12">
        <f t="shared" si="143"/>
        <v>41644.563202083336</v>
      </c>
      <c r="O1490" t="b">
        <v>0</v>
      </c>
      <c r="P1490">
        <v>6</v>
      </c>
      <c r="Q1490" t="b">
        <v>0</v>
      </c>
      <c r="R1490" t="s">
        <v>8275</v>
      </c>
      <c r="S1490" s="5">
        <f t="shared" si="138"/>
        <v>2.4E-2</v>
      </c>
      <c r="T1490" s="6">
        <f t="shared" si="139"/>
        <v>60</v>
      </c>
      <c r="U1490" t="s">
        <v>8329</v>
      </c>
      <c r="V1490" t="s">
        <v>8331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v>1350398452</v>
      </c>
      <c r="K1491" s="13" t="str">
        <f t="shared" si="140"/>
        <v>1350398452.452</v>
      </c>
      <c r="L1491" s="12">
        <f t="shared" si="141"/>
        <v>41198.611718194443</v>
      </c>
      <c r="M1491" s="13" t="str">
        <f t="shared" si="142"/>
        <v>1352994052.052</v>
      </c>
      <c r="N1491" s="12">
        <f t="shared" si="143"/>
        <v>41228.653380231481</v>
      </c>
      <c r="O1491" t="b">
        <v>0</v>
      </c>
      <c r="P1491">
        <v>0</v>
      </c>
      <c r="Q1491" t="b">
        <v>0</v>
      </c>
      <c r="R1491" t="s">
        <v>8275</v>
      </c>
      <c r="S1491" s="5">
        <f t="shared" si="138"/>
        <v>0</v>
      </c>
      <c r="T1491" s="6" t="e">
        <f t="shared" si="139"/>
        <v>#DIV/0!</v>
      </c>
      <c r="U1491" t="s">
        <v>8329</v>
      </c>
      <c r="V1491" t="s">
        <v>8331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v>1378214874</v>
      </c>
      <c r="K1492" s="13" t="str">
        <f t="shared" si="140"/>
        <v>1378214874.874</v>
      </c>
      <c r="L1492" s="12">
        <f t="shared" si="141"/>
        <v>41520.56105178241</v>
      </c>
      <c r="M1492" s="13" t="str">
        <f t="shared" si="142"/>
        <v>1380720474.474</v>
      </c>
      <c r="N1492" s="12">
        <f t="shared" si="143"/>
        <v>41549.561047152776</v>
      </c>
      <c r="O1492" t="b">
        <v>0</v>
      </c>
      <c r="P1492">
        <v>19</v>
      </c>
      <c r="Q1492" t="b">
        <v>0</v>
      </c>
      <c r="R1492" t="s">
        <v>8275</v>
      </c>
      <c r="S1492" s="5">
        <f t="shared" si="138"/>
        <v>0.30862068965517242</v>
      </c>
      <c r="T1492" s="6">
        <f t="shared" si="139"/>
        <v>47.10526315789474</v>
      </c>
      <c r="U1492" t="s">
        <v>8329</v>
      </c>
      <c r="V1492" t="s">
        <v>8331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v>1418922443</v>
      </c>
      <c r="K1493" s="13" t="str">
        <f t="shared" si="140"/>
        <v>1418922443.443</v>
      </c>
      <c r="L1493" s="12">
        <f t="shared" si="141"/>
        <v>41991.713465775465</v>
      </c>
      <c r="M1493" s="13" t="str">
        <f t="shared" si="142"/>
        <v>1424014680.680</v>
      </c>
      <c r="N1493" s="12">
        <f t="shared" si="143"/>
        <v>42050.651396759262</v>
      </c>
      <c r="O1493" t="b">
        <v>0</v>
      </c>
      <c r="P1493">
        <v>1</v>
      </c>
      <c r="Q1493" t="b">
        <v>0</v>
      </c>
      <c r="R1493" t="s">
        <v>8275</v>
      </c>
      <c r="S1493" s="5">
        <f t="shared" si="138"/>
        <v>8.3333333333333329E-2</v>
      </c>
      <c r="T1493" s="6">
        <f t="shared" si="139"/>
        <v>100</v>
      </c>
      <c r="U1493" t="s">
        <v>8329</v>
      </c>
      <c r="V1493" t="s">
        <v>8331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v>1305839646</v>
      </c>
      <c r="K1494" s="13" t="str">
        <f t="shared" si="140"/>
        <v>1305839646.646</v>
      </c>
      <c r="L1494" s="12">
        <f t="shared" si="141"/>
        <v>40682.884799143518</v>
      </c>
      <c r="M1494" s="13" t="str">
        <f t="shared" si="142"/>
        <v>1308431646.646</v>
      </c>
      <c r="N1494" s="12">
        <f t="shared" si="143"/>
        <v>40712.884799143518</v>
      </c>
      <c r="O1494" t="b">
        <v>0</v>
      </c>
      <c r="P1494">
        <v>2</v>
      </c>
      <c r="Q1494" t="b">
        <v>0</v>
      </c>
      <c r="R1494" t="s">
        <v>8275</v>
      </c>
      <c r="S1494" s="5">
        <f t="shared" si="138"/>
        <v>7.4999999999999997E-3</v>
      </c>
      <c r="T1494" s="6">
        <f t="shared" si="139"/>
        <v>15</v>
      </c>
      <c r="U1494" t="s">
        <v>8329</v>
      </c>
      <c r="V1494" t="s">
        <v>8331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v>1368823675</v>
      </c>
      <c r="K1495" s="13" t="str">
        <f t="shared" si="140"/>
        <v>1368823675.675</v>
      </c>
      <c r="L1495" s="12">
        <f t="shared" si="141"/>
        <v>41411.866616608793</v>
      </c>
      <c r="M1495" s="13" t="str">
        <f t="shared" si="142"/>
        <v>1371415675.675</v>
      </c>
      <c r="N1495" s="12">
        <f t="shared" si="143"/>
        <v>41441.866616608793</v>
      </c>
      <c r="O1495" t="b">
        <v>0</v>
      </c>
      <c r="P1495">
        <v>0</v>
      </c>
      <c r="Q1495" t="b">
        <v>0</v>
      </c>
      <c r="R1495" t="s">
        <v>8275</v>
      </c>
      <c r="S1495" s="5">
        <f t="shared" si="138"/>
        <v>0</v>
      </c>
      <c r="T1495" s="6" t="e">
        <f t="shared" si="139"/>
        <v>#DIV/0!</v>
      </c>
      <c r="U1495" t="s">
        <v>8329</v>
      </c>
      <c r="V1495" t="s">
        <v>8331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v>1425489613</v>
      </c>
      <c r="K1496" s="13" t="str">
        <f t="shared" si="140"/>
        <v>1425489613.613</v>
      </c>
      <c r="L1496" s="12">
        <f t="shared" si="141"/>
        <v>42067.722379780098</v>
      </c>
      <c r="M1496" s="13" t="str">
        <f t="shared" si="142"/>
        <v>1428075480.480</v>
      </c>
      <c r="N1496" s="12">
        <f t="shared" si="143"/>
        <v>42097.651394444445</v>
      </c>
      <c r="O1496" t="b">
        <v>0</v>
      </c>
      <c r="P1496">
        <v>11</v>
      </c>
      <c r="Q1496" t="b">
        <v>0</v>
      </c>
      <c r="R1496" t="s">
        <v>8275</v>
      </c>
      <c r="S1496" s="5">
        <f t="shared" si="138"/>
        <v>8.8999999999999996E-2</v>
      </c>
      <c r="T1496" s="6">
        <f t="shared" si="139"/>
        <v>40.454545454545453</v>
      </c>
      <c r="U1496" t="s">
        <v>8329</v>
      </c>
      <c r="V1496" t="s">
        <v>8331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v>1311879431</v>
      </c>
      <c r="K1497" s="13" t="str">
        <f t="shared" si="140"/>
        <v>1311879431.431</v>
      </c>
      <c r="L1497" s="12">
        <f t="shared" si="141"/>
        <v>40752.789715636573</v>
      </c>
      <c r="M1497" s="13" t="str">
        <f t="shared" si="142"/>
        <v>1314471431.431</v>
      </c>
      <c r="N1497" s="12">
        <f t="shared" si="143"/>
        <v>40782.789715636573</v>
      </c>
      <c r="O1497" t="b">
        <v>0</v>
      </c>
      <c r="P1497">
        <v>0</v>
      </c>
      <c r="Q1497" t="b">
        <v>0</v>
      </c>
      <c r="R1497" t="s">
        <v>8275</v>
      </c>
      <c r="S1497" s="5">
        <f t="shared" si="138"/>
        <v>0</v>
      </c>
      <c r="T1497" s="6" t="e">
        <f t="shared" si="139"/>
        <v>#DIV/0!</v>
      </c>
      <c r="U1497" t="s">
        <v>8329</v>
      </c>
      <c r="V1497" t="s">
        <v>8331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v>1405682659</v>
      </c>
      <c r="K1498" s="13" t="str">
        <f t="shared" si="140"/>
        <v>1405682659.659</v>
      </c>
      <c r="L1498" s="12">
        <f t="shared" si="141"/>
        <v>41838.47522753472</v>
      </c>
      <c r="M1498" s="13" t="str">
        <f t="shared" si="142"/>
        <v>1410866659.659</v>
      </c>
      <c r="N1498" s="12">
        <f t="shared" si="143"/>
        <v>41898.47522753472</v>
      </c>
      <c r="O1498" t="b">
        <v>0</v>
      </c>
      <c r="P1498">
        <v>0</v>
      </c>
      <c r="Q1498" t="b">
        <v>0</v>
      </c>
      <c r="R1498" t="s">
        <v>8275</v>
      </c>
      <c r="S1498" s="5">
        <f t="shared" si="138"/>
        <v>0</v>
      </c>
      <c r="T1498" s="6" t="e">
        <f t="shared" si="139"/>
        <v>#DIV/0!</v>
      </c>
      <c r="U1498" t="s">
        <v>8329</v>
      </c>
      <c r="V1498" t="s">
        <v>8331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v>1371655522</v>
      </c>
      <c r="K1499" s="13" t="str">
        <f t="shared" si="140"/>
        <v>1371655522.522</v>
      </c>
      <c r="L1499" s="12">
        <f t="shared" si="141"/>
        <v>41444.642621782412</v>
      </c>
      <c r="M1499" s="13" t="str">
        <f t="shared" si="142"/>
        <v>1375299780.780</v>
      </c>
      <c r="N1499" s="12">
        <f t="shared" si="143"/>
        <v>41486.821536805553</v>
      </c>
      <c r="O1499" t="b">
        <v>0</v>
      </c>
      <c r="P1499">
        <v>1</v>
      </c>
      <c r="Q1499" t="b">
        <v>0</v>
      </c>
      <c r="R1499" t="s">
        <v>8275</v>
      </c>
      <c r="S1499" s="5">
        <f t="shared" si="138"/>
        <v>6.666666666666667E-5</v>
      </c>
      <c r="T1499" s="6">
        <f t="shared" si="139"/>
        <v>1</v>
      </c>
      <c r="U1499" t="s">
        <v>8329</v>
      </c>
      <c r="V1499" t="s">
        <v>8331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v>1405899378</v>
      </c>
      <c r="K1500" s="13" t="str">
        <f t="shared" si="140"/>
        <v>1405899378.378</v>
      </c>
      <c r="L1500" s="12">
        <f t="shared" si="141"/>
        <v>41840.983546041665</v>
      </c>
      <c r="M1500" s="13" t="str">
        <f t="shared" si="142"/>
        <v>1409787378.378</v>
      </c>
      <c r="N1500" s="12">
        <f t="shared" si="143"/>
        <v>41885.983546041665</v>
      </c>
      <c r="O1500" t="b">
        <v>0</v>
      </c>
      <c r="P1500">
        <v>3</v>
      </c>
      <c r="Q1500" t="b">
        <v>0</v>
      </c>
      <c r="R1500" t="s">
        <v>8275</v>
      </c>
      <c r="S1500" s="5">
        <f t="shared" si="138"/>
        <v>1.9E-2</v>
      </c>
      <c r="T1500" s="6">
        <f t="shared" si="139"/>
        <v>19</v>
      </c>
      <c r="U1500" t="s">
        <v>8329</v>
      </c>
      <c r="V1500" t="s">
        <v>8331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v>1465171833</v>
      </c>
      <c r="K1501" s="13" t="str">
        <f t="shared" si="140"/>
        <v>1465171833.833</v>
      </c>
      <c r="L1501" s="12">
        <f t="shared" si="141"/>
        <v>42527.007336030088</v>
      </c>
      <c r="M1501" s="13" t="str">
        <f t="shared" si="142"/>
        <v>1470355833.833</v>
      </c>
      <c r="N1501" s="12">
        <f t="shared" si="143"/>
        <v>42587.007336030088</v>
      </c>
      <c r="O1501" t="b">
        <v>0</v>
      </c>
      <c r="P1501">
        <v>1</v>
      </c>
      <c r="Q1501" t="b">
        <v>0</v>
      </c>
      <c r="R1501" t="s">
        <v>8275</v>
      </c>
      <c r="S1501" s="5">
        <f t="shared" si="138"/>
        <v>2.5000000000000001E-3</v>
      </c>
      <c r="T1501" s="6">
        <f t="shared" si="139"/>
        <v>5</v>
      </c>
      <c r="U1501" t="s">
        <v>8329</v>
      </c>
      <c r="V1501" t="s">
        <v>8331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v>1364852557</v>
      </c>
      <c r="K1502" s="13" t="str">
        <f t="shared" si="140"/>
        <v>1364852557.557</v>
      </c>
      <c r="L1502" s="12">
        <f t="shared" si="141"/>
        <v>41365.904601354167</v>
      </c>
      <c r="M1502" s="13" t="str">
        <f t="shared" si="142"/>
        <v>1367444557.557</v>
      </c>
      <c r="N1502" s="12">
        <f t="shared" si="143"/>
        <v>41395.904601354167</v>
      </c>
      <c r="O1502" t="b">
        <v>0</v>
      </c>
      <c r="P1502">
        <v>15</v>
      </c>
      <c r="Q1502" t="b">
        <v>0</v>
      </c>
      <c r="R1502" t="s">
        <v>8275</v>
      </c>
      <c r="S1502" s="5">
        <f t="shared" si="138"/>
        <v>0.25035714285714283</v>
      </c>
      <c r="T1502" s="6">
        <f t="shared" si="139"/>
        <v>46.733333333333334</v>
      </c>
      <c r="U1502" t="s">
        <v>8329</v>
      </c>
      <c r="V1502" t="s">
        <v>8331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v>1433772023</v>
      </c>
      <c r="K1503" s="13" t="str">
        <f t="shared" si="140"/>
        <v>1433772023.023</v>
      </c>
      <c r="L1503" s="12">
        <f t="shared" si="141"/>
        <v>42163.583599803242</v>
      </c>
      <c r="M1503" s="13" t="str">
        <f t="shared" si="142"/>
        <v>1436364023.023</v>
      </c>
      <c r="N1503" s="12">
        <f t="shared" si="143"/>
        <v>42193.583599803242</v>
      </c>
      <c r="O1503" t="b">
        <v>1</v>
      </c>
      <c r="P1503">
        <v>885</v>
      </c>
      <c r="Q1503" t="b">
        <v>1</v>
      </c>
      <c r="R1503" t="s">
        <v>8285</v>
      </c>
      <c r="S1503" s="5">
        <f t="shared" si="138"/>
        <v>1.6633076923076924</v>
      </c>
      <c r="T1503" s="6">
        <f t="shared" si="139"/>
        <v>97.731073446327684</v>
      </c>
      <c r="U1503" t="s">
        <v>8345</v>
      </c>
      <c r="V1503" t="s">
        <v>8346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v>1456491680</v>
      </c>
      <c r="K1504" s="13" t="str">
        <f t="shared" si="140"/>
        <v>1456491680.680</v>
      </c>
      <c r="L1504" s="12">
        <f t="shared" si="141"/>
        <v>42426.542600462963</v>
      </c>
      <c r="M1504" s="13" t="str">
        <f t="shared" si="142"/>
        <v>1458943200.200</v>
      </c>
      <c r="N1504" s="12">
        <f t="shared" si="143"/>
        <v>42454.916668981481</v>
      </c>
      <c r="O1504" t="b">
        <v>1</v>
      </c>
      <c r="P1504">
        <v>329</v>
      </c>
      <c r="Q1504" t="b">
        <v>1</v>
      </c>
      <c r="R1504" t="s">
        <v>8285</v>
      </c>
      <c r="S1504" s="5">
        <f t="shared" si="138"/>
        <v>1.0144545454545455</v>
      </c>
      <c r="T1504" s="6">
        <f t="shared" si="139"/>
        <v>67.835866261398181</v>
      </c>
      <c r="U1504" t="s">
        <v>8345</v>
      </c>
      <c r="V1504" t="s">
        <v>8346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v>1472026801</v>
      </c>
      <c r="K1505" s="13" t="str">
        <f t="shared" si="140"/>
        <v>1472026801.801</v>
      </c>
      <c r="L1505" s="12">
        <f t="shared" si="141"/>
        <v>42606.347243067132</v>
      </c>
      <c r="M1505" s="13" t="str">
        <f t="shared" si="142"/>
        <v>1477210801.801</v>
      </c>
      <c r="N1505" s="12">
        <f t="shared" si="143"/>
        <v>42666.347243067132</v>
      </c>
      <c r="O1505" t="b">
        <v>1</v>
      </c>
      <c r="P1505">
        <v>71</v>
      </c>
      <c r="Q1505" t="b">
        <v>1</v>
      </c>
      <c r="R1505" t="s">
        <v>8285</v>
      </c>
      <c r="S1505" s="5">
        <f t="shared" si="138"/>
        <v>1.0789146666666667</v>
      </c>
      <c r="T1505" s="6">
        <f t="shared" si="139"/>
        <v>56.98492957746479</v>
      </c>
      <c r="U1505" t="s">
        <v>8345</v>
      </c>
      <c r="V1505" t="s">
        <v>8346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v>1399996024</v>
      </c>
      <c r="K1506" s="13" t="str">
        <f t="shared" si="140"/>
        <v>1399996024.024</v>
      </c>
      <c r="L1506" s="12">
        <f t="shared" si="141"/>
        <v>41772.65768546296</v>
      </c>
      <c r="M1506" s="13" t="str">
        <f t="shared" si="142"/>
        <v>1402389180.180</v>
      </c>
      <c r="N1506" s="12">
        <f t="shared" si="143"/>
        <v>41800.356252083337</v>
      </c>
      <c r="O1506" t="b">
        <v>1</v>
      </c>
      <c r="P1506">
        <v>269</v>
      </c>
      <c r="Q1506" t="b">
        <v>1</v>
      </c>
      <c r="R1506" t="s">
        <v>8285</v>
      </c>
      <c r="S1506" s="5">
        <f t="shared" si="138"/>
        <v>2.7793846153846156</v>
      </c>
      <c r="T1506" s="6">
        <f t="shared" si="139"/>
        <v>67.159851301115239</v>
      </c>
      <c r="U1506" t="s">
        <v>8345</v>
      </c>
      <c r="V1506" t="s">
        <v>8346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v>1455446303</v>
      </c>
      <c r="K1507" s="13" t="str">
        <f t="shared" si="140"/>
        <v>1455446303.303</v>
      </c>
      <c r="L1507" s="12">
        <f t="shared" si="141"/>
        <v>42414.443325266198</v>
      </c>
      <c r="M1507" s="13" t="str">
        <f t="shared" si="142"/>
        <v>1458676860.860</v>
      </c>
      <c r="N1507" s="12">
        <f t="shared" si="143"/>
        <v>42451.834037731474</v>
      </c>
      <c r="O1507" t="b">
        <v>1</v>
      </c>
      <c r="P1507">
        <v>345</v>
      </c>
      <c r="Q1507" t="b">
        <v>1</v>
      </c>
      <c r="R1507" t="s">
        <v>8285</v>
      </c>
      <c r="S1507" s="5">
        <f t="shared" si="138"/>
        <v>1.0358125</v>
      </c>
      <c r="T1507" s="6">
        <f t="shared" si="139"/>
        <v>48.037681159420288</v>
      </c>
      <c r="U1507" t="s">
        <v>8345</v>
      </c>
      <c r="V1507" t="s">
        <v>8346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v>1403635904</v>
      </c>
      <c r="K1508" s="13" t="str">
        <f t="shared" si="140"/>
        <v>1403635904.904</v>
      </c>
      <c r="L1508" s="12">
        <f t="shared" si="141"/>
        <v>41814.785936388886</v>
      </c>
      <c r="M1508" s="13" t="str">
        <f t="shared" si="142"/>
        <v>1406227904.904</v>
      </c>
      <c r="N1508" s="12">
        <f t="shared" si="143"/>
        <v>41844.785936388886</v>
      </c>
      <c r="O1508" t="b">
        <v>1</v>
      </c>
      <c r="P1508">
        <v>43</v>
      </c>
      <c r="Q1508" t="b">
        <v>1</v>
      </c>
      <c r="R1508" t="s">
        <v>8285</v>
      </c>
      <c r="S1508" s="5">
        <f t="shared" si="138"/>
        <v>1.1140000000000001</v>
      </c>
      <c r="T1508" s="6">
        <f t="shared" si="139"/>
        <v>38.860465116279073</v>
      </c>
      <c r="U1508" t="s">
        <v>8345</v>
      </c>
      <c r="V1508" t="s">
        <v>8346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v>1268822909</v>
      </c>
      <c r="K1509" s="13" t="str">
        <f t="shared" si="140"/>
        <v>1268822909.909</v>
      </c>
      <c r="L1509" s="12">
        <f t="shared" si="141"/>
        <v>40254.450346168982</v>
      </c>
      <c r="M1509" s="13" t="str">
        <f t="shared" si="142"/>
        <v>1273911000.000</v>
      </c>
      <c r="N1509" s="12">
        <f t="shared" si="143"/>
        <v>40313.340277777781</v>
      </c>
      <c r="O1509" t="b">
        <v>1</v>
      </c>
      <c r="P1509">
        <v>33</v>
      </c>
      <c r="Q1509" t="b">
        <v>1</v>
      </c>
      <c r="R1509" t="s">
        <v>8285</v>
      </c>
      <c r="S1509" s="5">
        <f t="shared" si="138"/>
        <v>2.15</v>
      </c>
      <c r="T1509" s="6">
        <f t="shared" si="139"/>
        <v>78.181818181818187</v>
      </c>
      <c r="U1509" t="s">
        <v>8345</v>
      </c>
      <c r="V1509" t="s">
        <v>8346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v>1401201881</v>
      </c>
      <c r="K1510" s="13" t="str">
        <f t="shared" si="140"/>
        <v>1401201881.881</v>
      </c>
      <c r="L1510" s="12">
        <f t="shared" si="141"/>
        <v>41786.614373622688</v>
      </c>
      <c r="M1510" s="13" t="str">
        <f t="shared" si="142"/>
        <v>1403880281.281</v>
      </c>
      <c r="N1510" s="12">
        <f t="shared" si="143"/>
        <v>41817.614366678237</v>
      </c>
      <c r="O1510" t="b">
        <v>1</v>
      </c>
      <c r="P1510">
        <v>211</v>
      </c>
      <c r="Q1510" t="b">
        <v>1</v>
      </c>
      <c r="R1510" t="s">
        <v>8285</v>
      </c>
      <c r="S1510" s="5">
        <f t="shared" si="138"/>
        <v>1.1076216216216217</v>
      </c>
      <c r="T1510" s="6">
        <f t="shared" si="139"/>
        <v>97.113744075829388</v>
      </c>
      <c r="U1510" t="s">
        <v>8345</v>
      </c>
      <c r="V1510" t="s">
        <v>8346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v>1484570885</v>
      </c>
      <c r="K1511" s="13" t="str">
        <f t="shared" si="140"/>
        <v>1484570885.885</v>
      </c>
      <c r="L1511" s="12">
        <f t="shared" si="141"/>
        <v>42751.533401446759</v>
      </c>
      <c r="M1511" s="13" t="str">
        <f t="shared" si="142"/>
        <v>1487113140.140</v>
      </c>
      <c r="N1511" s="12">
        <f t="shared" si="143"/>
        <v>42780.957640509267</v>
      </c>
      <c r="O1511" t="b">
        <v>1</v>
      </c>
      <c r="P1511">
        <v>196</v>
      </c>
      <c r="Q1511" t="b">
        <v>1</v>
      </c>
      <c r="R1511" t="s">
        <v>8285</v>
      </c>
      <c r="S1511" s="5">
        <f t="shared" si="138"/>
        <v>1.2364125714285714</v>
      </c>
      <c r="T1511" s="6">
        <f t="shared" si="139"/>
        <v>110.39397959183674</v>
      </c>
      <c r="U1511" t="s">
        <v>8345</v>
      </c>
      <c r="V1511" t="s">
        <v>8346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v>1403169278</v>
      </c>
      <c r="K1512" s="13" t="str">
        <f t="shared" si="140"/>
        <v>1403169278.278</v>
      </c>
      <c r="L1512" s="12">
        <f t="shared" si="141"/>
        <v>41809.385165254629</v>
      </c>
      <c r="M1512" s="13" t="str">
        <f t="shared" si="142"/>
        <v>1405761278.278</v>
      </c>
      <c r="N1512" s="12">
        <f t="shared" si="143"/>
        <v>41839.385165254629</v>
      </c>
      <c r="O1512" t="b">
        <v>1</v>
      </c>
      <c r="P1512">
        <v>405</v>
      </c>
      <c r="Q1512" t="b">
        <v>1</v>
      </c>
      <c r="R1512" t="s">
        <v>8285</v>
      </c>
      <c r="S1512" s="5">
        <f t="shared" si="138"/>
        <v>1.0103500000000001</v>
      </c>
      <c r="T1512" s="6">
        <f t="shared" si="139"/>
        <v>39.91506172839506</v>
      </c>
      <c r="U1512" t="s">
        <v>8345</v>
      </c>
      <c r="V1512" t="s">
        <v>8346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v>1445263204</v>
      </c>
      <c r="K1513" s="13" t="str">
        <f t="shared" si="140"/>
        <v>1445263204.204</v>
      </c>
      <c r="L1513" s="12">
        <f t="shared" si="141"/>
        <v>42296.583381990742</v>
      </c>
      <c r="M1513" s="13" t="str">
        <f t="shared" si="142"/>
        <v>1447858804.804</v>
      </c>
      <c r="N1513" s="12">
        <f t="shared" si="143"/>
        <v>42326.625055601849</v>
      </c>
      <c r="O1513" t="b">
        <v>1</v>
      </c>
      <c r="P1513">
        <v>206</v>
      </c>
      <c r="Q1513" t="b">
        <v>1</v>
      </c>
      <c r="R1513" t="s">
        <v>8285</v>
      </c>
      <c r="S1513" s="5">
        <f t="shared" si="138"/>
        <v>1.1179285714285714</v>
      </c>
      <c r="T1513" s="6">
        <f t="shared" si="139"/>
        <v>75.975728155339809</v>
      </c>
      <c r="U1513" t="s">
        <v>8345</v>
      </c>
      <c r="V1513" t="s">
        <v>8346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v>1483719939</v>
      </c>
      <c r="K1514" s="13" t="str">
        <f t="shared" si="140"/>
        <v>1483719939.939</v>
      </c>
      <c r="L1514" s="12">
        <f t="shared" si="141"/>
        <v>42741.684490034721</v>
      </c>
      <c r="M1514" s="13" t="str">
        <f t="shared" si="142"/>
        <v>1486311939.939</v>
      </c>
      <c r="N1514" s="12">
        <f t="shared" si="143"/>
        <v>42771.684490034721</v>
      </c>
      <c r="O1514" t="b">
        <v>1</v>
      </c>
      <c r="P1514">
        <v>335</v>
      </c>
      <c r="Q1514" t="b">
        <v>1</v>
      </c>
      <c r="R1514" t="s">
        <v>8285</v>
      </c>
      <c r="S1514" s="5">
        <f t="shared" si="138"/>
        <v>5.5877142857142861</v>
      </c>
      <c r="T1514" s="6">
        <f t="shared" si="139"/>
        <v>58.379104477611939</v>
      </c>
      <c r="U1514" t="s">
        <v>8345</v>
      </c>
      <c r="V1514" t="s">
        <v>8346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v>1402931866</v>
      </c>
      <c r="K1515" s="13" t="str">
        <f t="shared" si="140"/>
        <v>1402931866.866</v>
      </c>
      <c r="L1515" s="12">
        <f t="shared" si="141"/>
        <v>41806.637347986107</v>
      </c>
      <c r="M1515" s="13" t="str">
        <f t="shared" si="142"/>
        <v>1405523866.866</v>
      </c>
      <c r="N1515" s="12">
        <f t="shared" si="143"/>
        <v>41836.637347986107</v>
      </c>
      <c r="O1515" t="b">
        <v>1</v>
      </c>
      <c r="P1515">
        <v>215</v>
      </c>
      <c r="Q1515" t="b">
        <v>1</v>
      </c>
      <c r="R1515" t="s">
        <v>8285</v>
      </c>
      <c r="S1515" s="5">
        <f t="shared" si="138"/>
        <v>1.5001875</v>
      </c>
      <c r="T1515" s="6">
        <f t="shared" si="139"/>
        <v>55.82093023255814</v>
      </c>
      <c r="U1515" t="s">
        <v>8345</v>
      </c>
      <c r="V1515" t="s">
        <v>8346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v>1439907640</v>
      </c>
      <c r="K1516" s="13" t="str">
        <f t="shared" si="140"/>
        <v>1439907640.640</v>
      </c>
      <c r="L1516" s="12">
        <f t="shared" si="141"/>
        <v>42234.597692592593</v>
      </c>
      <c r="M1516" s="13" t="str">
        <f t="shared" si="142"/>
        <v>1443363640.640</v>
      </c>
      <c r="N1516" s="12">
        <f t="shared" si="143"/>
        <v>42274.597692592593</v>
      </c>
      <c r="O1516" t="b">
        <v>1</v>
      </c>
      <c r="P1516">
        <v>176</v>
      </c>
      <c r="Q1516" t="b">
        <v>1</v>
      </c>
      <c r="R1516" t="s">
        <v>8285</v>
      </c>
      <c r="S1516" s="5">
        <f t="shared" si="138"/>
        <v>1.0647599999999999</v>
      </c>
      <c r="T1516" s="6">
        <f t="shared" si="139"/>
        <v>151.24431818181819</v>
      </c>
      <c r="U1516" t="s">
        <v>8345</v>
      </c>
      <c r="V1516" t="s">
        <v>8346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v>1455516297</v>
      </c>
      <c r="K1517" s="13" t="str">
        <f t="shared" si="140"/>
        <v>1455516297.297</v>
      </c>
      <c r="L1517" s="12">
        <f t="shared" si="141"/>
        <v>42415.253440937493</v>
      </c>
      <c r="M1517" s="13" t="str">
        <f t="shared" si="142"/>
        <v>1458104697.697</v>
      </c>
      <c r="N1517" s="12">
        <f t="shared" si="143"/>
        <v>42445.21177890047</v>
      </c>
      <c r="O1517" t="b">
        <v>1</v>
      </c>
      <c r="P1517">
        <v>555</v>
      </c>
      <c r="Q1517" t="b">
        <v>1</v>
      </c>
      <c r="R1517" t="s">
        <v>8285</v>
      </c>
      <c r="S1517" s="5">
        <f t="shared" si="138"/>
        <v>1.57189</v>
      </c>
      <c r="T1517" s="6">
        <f t="shared" si="139"/>
        <v>849.67027027027029</v>
      </c>
      <c r="U1517" t="s">
        <v>8345</v>
      </c>
      <c r="V1517" t="s">
        <v>8346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v>1473160292</v>
      </c>
      <c r="K1518" s="13" t="str">
        <f t="shared" si="140"/>
        <v>1473160292.292</v>
      </c>
      <c r="L1518" s="12">
        <f t="shared" si="141"/>
        <v>42619.466345972221</v>
      </c>
      <c r="M1518" s="13" t="str">
        <f t="shared" si="142"/>
        <v>1475762400.400</v>
      </c>
      <c r="N1518" s="12">
        <f t="shared" si="143"/>
        <v>42649.583337962962</v>
      </c>
      <c r="O1518" t="b">
        <v>1</v>
      </c>
      <c r="P1518">
        <v>116</v>
      </c>
      <c r="Q1518" t="b">
        <v>1</v>
      </c>
      <c r="R1518" t="s">
        <v>8285</v>
      </c>
      <c r="S1518" s="5">
        <f t="shared" si="138"/>
        <v>1.0865882352941176</v>
      </c>
      <c r="T1518" s="6">
        <f t="shared" si="139"/>
        <v>159.24137931034483</v>
      </c>
      <c r="U1518" t="s">
        <v>8345</v>
      </c>
      <c r="V1518" t="s">
        <v>8346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v>1415194553</v>
      </c>
      <c r="K1519" s="13" t="str">
        <f t="shared" si="140"/>
        <v>1415194553.553</v>
      </c>
      <c r="L1519" s="12">
        <f t="shared" si="141"/>
        <v>41948.566592048614</v>
      </c>
      <c r="M1519" s="13" t="str">
        <f t="shared" si="142"/>
        <v>1417845600.600</v>
      </c>
      <c r="N1519" s="12">
        <f t="shared" si="143"/>
        <v>41979.250006944443</v>
      </c>
      <c r="O1519" t="b">
        <v>1</v>
      </c>
      <c r="P1519">
        <v>615</v>
      </c>
      <c r="Q1519" t="b">
        <v>1</v>
      </c>
      <c r="R1519" t="s">
        <v>8285</v>
      </c>
      <c r="S1519" s="5">
        <f t="shared" si="138"/>
        <v>1.6197999999999999</v>
      </c>
      <c r="T1519" s="6">
        <f t="shared" si="139"/>
        <v>39.507317073170732</v>
      </c>
      <c r="U1519" t="s">
        <v>8345</v>
      </c>
      <c r="V1519" t="s">
        <v>8346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v>1398973252</v>
      </c>
      <c r="K1520" s="13" t="str">
        <f t="shared" si="140"/>
        <v>1398973252.252</v>
      </c>
      <c r="L1520" s="12">
        <f t="shared" si="141"/>
        <v>41760.820049212962</v>
      </c>
      <c r="M1520" s="13" t="str">
        <f t="shared" si="142"/>
        <v>1401565252.252</v>
      </c>
      <c r="N1520" s="12">
        <f t="shared" si="143"/>
        <v>41790.820049212962</v>
      </c>
      <c r="O1520" t="b">
        <v>1</v>
      </c>
      <c r="P1520">
        <v>236</v>
      </c>
      <c r="Q1520" t="b">
        <v>1</v>
      </c>
      <c r="R1520" t="s">
        <v>8285</v>
      </c>
      <c r="S1520" s="5">
        <f t="shared" si="138"/>
        <v>2.0536666666666665</v>
      </c>
      <c r="T1520" s="6">
        <f t="shared" si="139"/>
        <v>130.52966101694915</v>
      </c>
      <c r="U1520" t="s">
        <v>8345</v>
      </c>
      <c r="V1520" t="s">
        <v>8346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v>1400867283</v>
      </c>
      <c r="K1521" s="13" t="str">
        <f t="shared" si="140"/>
        <v>1400867283.283</v>
      </c>
      <c r="L1521" s="12">
        <f t="shared" si="141"/>
        <v>41782.741704664353</v>
      </c>
      <c r="M1521" s="13" t="str">
        <f t="shared" si="142"/>
        <v>1403301540.540</v>
      </c>
      <c r="N1521" s="12">
        <f t="shared" si="143"/>
        <v>41810.915978472221</v>
      </c>
      <c r="O1521" t="b">
        <v>1</v>
      </c>
      <c r="P1521">
        <v>145</v>
      </c>
      <c r="Q1521" t="b">
        <v>1</v>
      </c>
      <c r="R1521" t="s">
        <v>8285</v>
      </c>
      <c r="S1521" s="5">
        <f t="shared" si="138"/>
        <v>1.033638888888889</v>
      </c>
      <c r="T1521" s="6">
        <f t="shared" si="139"/>
        <v>64.156896551724131</v>
      </c>
      <c r="U1521" t="s">
        <v>8345</v>
      </c>
      <c r="V1521" t="s">
        <v>8346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v>1415824513</v>
      </c>
      <c r="K1522" s="13" t="str">
        <f t="shared" si="140"/>
        <v>1415824513.513</v>
      </c>
      <c r="L1522" s="12">
        <f t="shared" si="141"/>
        <v>41955.857795289354</v>
      </c>
      <c r="M1522" s="13" t="str">
        <f t="shared" si="142"/>
        <v>1418961600.600</v>
      </c>
      <c r="N1522" s="12">
        <f t="shared" si="143"/>
        <v>41992.166673611107</v>
      </c>
      <c r="O1522" t="b">
        <v>1</v>
      </c>
      <c r="P1522">
        <v>167</v>
      </c>
      <c r="Q1522" t="b">
        <v>1</v>
      </c>
      <c r="R1522" t="s">
        <v>8285</v>
      </c>
      <c r="S1522" s="5">
        <f t="shared" si="138"/>
        <v>1.0347222222222223</v>
      </c>
      <c r="T1522" s="6">
        <f t="shared" si="139"/>
        <v>111.52694610778443</v>
      </c>
      <c r="U1522" t="s">
        <v>8345</v>
      </c>
      <c r="V1522" t="s">
        <v>8346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v>1462248091</v>
      </c>
      <c r="K1523" s="13" t="str">
        <f t="shared" si="140"/>
        <v>1462248091.091</v>
      </c>
      <c r="L1523" s="12">
        <f t="shared" si="141"/>
        <v>42493.16772096065</v>
      </c>
      <c r="M1523" s="13" t="str">
        <f t="shared" si="142"/>
        <v>1465272091.091</v>
      </c>
      <c r="N1523" s="12">
        <f t="shared" si="143"/>
        <v>42528.16772096065</v>
      </c>
      <c r="O1523" t="b">
        <v>1</v>
      </c>
      <c r="P1523">
        <v>235</v>
      </c>
      <c r="Q1523" t="b">
        <v>1</v>
      </c>
      <c r="R1523" t="s">
        <v>8285</v>
      </c>
      <c r="S1523" s="5">
        <f t="shared" si="138"/>
        <v>1.0681333333333334</v>
      </c>
      <c r="T1523" s="6">
        <f t="shared" si="139"/>
        <v>170.44680851063831</v>
      </c>
      <c r="U1523" t="s">
        <v>8345</v>
      </c>
      <c r="V1523" t="s">
        <v>8346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v>1410983739</v>
      </c>
      <c r="K1524" s="13" t="str">
        <f t="shared" si="140"/>
        <v>1410983739.739</v>
      </c>
      <c r="L1524" s="12">
        <f t="shared" si="141"/>
        <v>41899.830321053239</v>
      </c>
      <c r="M1524" s="13" t="str">
        <f t="shared" si="142"/>
        <v>1413575739.739</v>
      </c>
      <c r="N1524" s="12">
        <f t="shared" si="143"/>
        <v>41929.830321053239</v>
      </c>
      <c r="O1524" t="b">
        <v>1</v>
      </c>
      <c r="P1524">
        <v>452</v>
      </c>
      <c r="Q1524" t="b">
        <v>1</v>
      </c>
      <c r="R1524" t="s">
        <v>8285</v>
      </c>
      <c r="S1524" s="5">
        <f t="shared" si="138"/>
        <v>1.3896574712643677</v>
      </c>
      <c r="T1524" s="6">
        <f t="shared" si="139"/>
        <v>133.7391592920354</v>
      </c>
      <c r="U1524" t="s">
        <v>8345</v>
      </c>
      <c r="V1524" t="s">
        <v>8346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v>1416592916</v>
      </c>
      <c r="K1525" s="13" t="str">
        <f t="shared" si="140"/>
        <v>1416592916.916</v>
      </c>
      <c r="L1525" s="12">
        <f t="shared" si="141"/>
        <v>41964.751353194442</v>
      </c>
      <c r="M1525" s="13" t="str">
        <f t="shared" si="142"/>
        <v>1419292800.800</v>
      </c>
      <c r="N1525" s="12">
        <f t="shared" si="143"/>
        <v>41996.000009259253</v>
      </c>
      <c r="O1525" t="b">
        <v>1</v>
      </c>
      <c r="P1525">
        <v>241</v>
      </c>
      <c r="Q1525" t="b">
        <v>1</v>
      </c>
      <c r="R1525" t="s">
        <v>8285</v>
      </c>
      <c r="S1525" s="5">
        <f t="shared" si="138"/>
        <v>1.2484324324324325</v>
      </c>
      <c r="T1525" s="6">
        <f t="shared" si="139"/>
        <v>95.834024896265561</v>
      </c>
      <c r="U1525" t="s">
        <v>8345</v>
      </c>
      <c r="V1525" t="s">
        <v>8346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v>1485000090</v>
      </c>
      <c r="K1526" s="13" t="str">
        <f t="shared" si="140"/>
        <v>1485000090.090</v>
      </c>
      <c r="L1526" s="12">
        <f t="shared" si="141"/>
        <v>42756.501042708333</v>
      </c>
      <c r="M1526" s="13" t="str">
        <f t="shared" si="142"/>
        <v>1487592090.090</v>
      </c>
      <c r="N1526" s="12">
        <f t="shared" si="143"/>
        <v>42786.501042708333</v>
      </c>
      <c r="O1526" t="b">
        <v>1</v>
      </c>
      <c r="P1526">
        <v>28</v>
      </c>
      <c r="Q1526" t="b">
        <v>1</v>
      </c>
      <c r="R1526" t="s">
        <v>8285</v>
      </c>
      <c r="S1526" s="5">
        <f t="shared" si="138"/>
        <v>2.0699999999999998</v>
      </c>
      <c r="T1526" s="6">
        <f t="shared" si="139"/>
        <v>221.78571428571428</v>
      </c>
      <c r="U1526" t="s">
        <v>8345</v>
      </c>
      <c r="V1526" t="s">
        <v>8346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v>1468947138</v>
      </c>
      <c r="K1527" s="13" t="str">
        <f t="shared" si="140"/>
        <v>1468947138.138</v>
      </c>
      <c r="L1527" s="12">
        <f t="shared" si="141"/>
        <v>42570.702987708333</v>
      </c>
      <c r="M1527" s="13" t="str">
        <f t="shared" si="142"/>
        <v>1471539138.138</v>
      </c>
      <c r="N1527" s="12">
        <f t="shared" si="143"/>
        <v>42600.702987708333</v>
      </c>
      <c r="O1527" t="b">
        <v>1</v>
      </c>
      <c r="P1527">
        <v>140</v>
      </c>
      <c r="Q1527" t="b">
        <v>1</v>
      </c>
      <c r="R1527" t="s">
        <v>8285</v>
      </c>
      <c r="S1527" s="5">
        <f t="shared" si="138"/>
        <v>1.7400576923076922</v>
      </c>
      <c r="T1527" s="6">
        <f t="shared" si="139"/>
        <v>32.315357142857138</v>
      </c>
      <c r="U1527" t="s">
        <v>8345</v>
      </c>
      <c r="V1527" t="s">
        <v>8346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v>1448951847</v>
      </c>
      <c r="K1528" s="13" t="str">
        <f t="shared" si="140"/>
        <v>1448951847.847</v>
      </c>
      <c r="L1528" s="12">
        <f t="shared" si="141"/>
        <v>42339.276016747681</v>
      </c>
      <c r="M1528" s="13" t="str">
        <f t="shared" si="142"/>
        <v>1453185447.447</v>
      </c>
      <c r="N1528" s="12">
        <f t="shared" si="143"/>
        <v>42388.276012118054</v>
      </c>
      <c r="O1528" t="b">
        <v>1</v>
      </c>
      <c r="P1528">
        <v>280</v>
      </c>
      <c r="Q1528" t="b">
        <v>1</v>
      </c>
      <c r="R1528" t="s">
        <v>8285</v>
      </c>
      <c r="S1528" s="5">
        <f t="shared" si="138"/>
        <v>1.2032608695652174</v>
      </c>
      <c r="T1528" s="6">
        <f t="shared" si="139"/>
        <v>98.839285714285708</v>
      </c>
      <c r="U1528" t="s">
        <v>8345</v>
      </c>
      <c r="V1528" t="s">
        <v>8346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v>1487082286</v>
      </c>
      <c r="K1529" s="13" t="str">
        <f t="shared" si="140"/>
        <v>1487082286.286</v>
      </c>
      <c r="L1529" s="12">
        <f t="shared" si="141"/>
        <v>42780.600535717589</v>
      </c>
      <c r="M1529" s="13" t="str">
        <f t="shared" si="142"/>
        <v>1489497886.886</v>
      </c>
      <c r="N1529" s="12">
        <f t="shared" si="143"/>
        <v>42808.558875995368</v>
      </c>
      <c r="O1529" t="b">
        <v>1</v>
      </c>
      <c r="P1529">
        <v>70</v>
      </c>
      <c r="Q1529" t="b">
        <v>1</v>
      </c>
      <c r="R1529" t="s">
        <v>8285</v>
      </c>
      <c r="S1529" s="5">
        <f t="shared" si="138"/>
        <v>1.1044428571428573</v>
      </c>
      <c r="T1529" s="6">
        <f t="shared" si="139"/>
        <v>55.222142857142863</v>
      </c>
      <c r="U1529" t="s">
        <v>8345</v>
      </c>
      <c r="V1529" t="s">
        <v>8346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v>1483292122</v>
      </c>
      <c r="K1530" s="13" t="str">
        <f t="shared" si="140"/>
        <v>1483292122.122</v>
      </c>
      <c r="L1530" s="12">
        <f t="shared" si="141"/>
        <v>42736.732894930552</v>
      </c>
      <c r="M1530" s="13" t="str">
        <f t="shared" si="142"/>
        <v>1485907200.200</v>
      </c>
      <c r="N1530" s="12">
        <f t="shared" si="143"/>
        <v>42767.000002314817</v>
      </c>
      <c r="O1530" t="b">
        <v>1</v>
      </c>
      <c r="P1530">
        <v>160</v>
      </c>
      <c r="Q1530" t="b">
        <v>1</v>
      </c>
      <c r="R1530" t="s">
        <v>8285</v>
      </c>
      <c r="S1530" s="5">
        <f t="shared" si="138"/>
        <v>2.8156666666666665</v>
      </c>
      <c r="T1530" s="6">
        <f t="shared" si="139"/>
        <v>52.793750000000003</v>
      </c>
      <c r="U1530" t="s">
        <v>8345</v>
      </c>
      <c r="V1530" t="s">
        <v>8346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v>1424185520</v>
      </c>
      <c r="K1531" s="13" t="str">
        <f t="shared" si="140"/>
        <v>1424185520.520</v>
      </c>
      <c r="L1531" s="12">
        <f t="shared" si="141"/>
        <v>42052.628709722223</v>
      </c>
      <c r="M1531" s="13" t="str">
        <f t="shared" si="142"/>
        <v>1426773920.920</v>
      </c>
      <c r="N1531" s="12">
        <f t="shared" si="143"/>
        <v>42082.587047685185</v>
      </c>
      <c r="O1531" t="b">
        <v>1</v>
      </c>
      <c r="P1531">
        <v>141</v>
      </c>
      <c r="Q1531" t="b">
        <v>1</v>
      </c>
      <c r="R1531" t="s">
        <v>8285</v>
      </c>
      <c r="S1531" s="5">
        <f t="shared" si="138"/>
        <v>1.0067894736842105</v>
      </c>
      <c r="T1531" s="6">
        <f t="shared" si="139"/>
        <v>135.66666666666666</v>
      </c>
      <c r="U1531" t="s">
        <v>8345</v>
      </c>
      <c r="V1531" t="s">
        <v>8346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v>1443464695</v>
      </c>
      <c r="K1532" s="13" t="str">
        <f t="shared" si="140"/>
        <v>1443464695.695</v>
      </c>
      <c r="L1532" s="12">
        <f t="shared" si="141"/>
        <v>42275.767311284726</v>
      </c>
      <c r="M1532" s="13" t="str">
        <f t="shared" si="142"/>
        <v>1445624695.695</v>
      </c>
      <c r="N1532" s="12">
        <f t="shared" si="143"/>
        <v>42300.767311284726</v>
      </c>
      <c r="O1532" t="b">
        <v>1</v>
      </c>
      <c r="P1532">
        <v>874</v>
      </c>
      <c r="Q1532" t="b">
        <v>1</v>
      </c>
      <c r="R1532" t="s">
        <v>8285</v>
      </c>
      <c r="S1532" s="5">
        <f t="shared" si="138"/>
        <v>1.3482571428571428</v>
      </c>
      <c r="T1532" s="6">
        <f t="shared" si="139"/>
        <v>53.991990846681922</v>
      </c>
      <c r="U1532" t="s">
        <v>8345</v>
      </c>
      <c r="V1532" t="s">
        <v>8346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v>1414610126</v>
      </c>
      <c r="K1533" s="13" t="str">
        <f t="shared" si="140"/>
        <v>1414610126.126</v>
      </c>
      <c r="L1533" s="12">
        <f t="shared" si="141"/>
        <v>41941.802385717594</v>
      </c>
      <c r="M1533" s="13" t="str">
        <f t="shared" si="142"/>
        <v>1417402800.800</v>
      </c>
      <c r="N1533" s="12">
        <f t="shared" si="143"/>
        <v>41974.125009259253</v>
      </c>
      <c r="O1533" t="b">
        <v>1</v>
      </c>
      <c r="P1533">
        <v>73</v>
      </c>
      <c r="Q1533" t="b">
        <v>1</v>
      </c>
      <c r="R1533" t="s">
        <v>8285</v>
      </c>
      <c r="S1533" s="5">
        <f t="shared" si="138"/>
        <v>1.7595744680851064</v>
      </c>
      <c r="T1533" s="6">
        <f t="shared" si="139"/>
        <v>56.643835616438359</v>
      </c>
      <c r="U1533" t="s">
        <v>8345</v>
      </c>
      <c r="V1533" t="s">
        <v>8346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v>1453461865</v>
      </c>
      <c r="K1534" s="13" t="str">
        <f t="shared" si="140"/>
        <v>1453461865.865</v>
      </c>
      <c r="L1534" s="12">
        <f t="shared" si="141"/>
        <v>42391.475299363425</v>
      </c>
      <c r="M1534" s="13" t="str">
        <f t="shared" si="142"/>
        <v>1455548400.400</v>
      </c>
      <c r="N1534" s="12">
        <f t="shared" si="143"/>
        <v>42415.625004629634</v>
      </c>
      <c r="O1534" t="b">
        <v>1</v>
      </c>
      <c r="P1534">
        <v>294</v>
      </c>
      <c r="Q1534" t="b">
        <v>1</v>
      </c>
      <c r="R1534" t="s">
        <v>8285</v>
      </c>
      <c r="S1534" s="5">
        <f t="shared" si="138"/>
        <v>4.8402000000000003</v>
      </c>
      <c r="T1534" s="6">
        <f t="shared" si="139"/>
        <v>82.316326530612244</v>
      </c>
      <c r="U1534" t="s">
        <v>8345</v>
      </c>
      <c r="V1534" t="s">
        <v>8346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v>1457913777</v>
      </c>
      <c r="K1535" s="13" t="str">
        <f t="shared" si="140"/>
        <v>1457913777.777</v>
      </c>
      <c r="L1535" s="12">
        <f t="shared" si="141"/>
        <v>42443.002057604172</v>
      </c>
      <c r="M1535" s="13" t="str">
        <f t="shared" si="142"/>
        <v>1462161540.540</v>
      </c>
      <c r="N1535" s="12">
        <f t="shared" si="143"/>
        <v>42492.165978472221</v>
      </c>
      <c r="O1535" t="b">
        <v>1</v>
      </c>
      <c r="P1535">
        <v>740</v>
      </c>
      <c r="Q1535" t="b">
        <v>1</v>
      </c>
      <c r="R1535" t="s">
        <v>8285</v>
      </c>
      <c r="S1535" s="5">
        <f t="shared" si="138"/>
        <v>1.4514</v>
      </c>
      <c r="T1535" s="6">
        <f t="shared" si="139"/>
        <v>88.26081081081081</v>
      </c>
      <c r="U1535" t="s">
        <v>8345</v>
      </c>
      <c r="V1535" t="s">
        <v>8346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v>1438791062</v>
      </c>
      <c r="K1536" s="13" t="str">
        <f t="shared" si="140"/>
        <v>1438791062.062</v>
      </c>
      <c r="L1536" s="12">
        <f t="shared" si="141"/>
        <v>42221.674329421294</v>
      </c>
      <c r="M1536" s="13" t="str">
        <f t="shared" si="142"/>
        <v>1441383062.062</v>
      </c>
      <c r="N1536" s="12">
        <f t="shared" si="143"/>
        <v>42251.674329421294</v>
      </c>
      <c r="O1536" t="b">
        <v>1</v>
      </c>
      <c r="P1536">
        <v>369</v>
      </c>
      <c r="Q1536" t="b">
        <v>1</v>
      </c>
      <c r="R1536" t="s">
        <v>8285</v>
      </c>
      <c r="S1536" s="5">
        <f t="shared" si="138"/>
        <v>4.1773333333333333</v>
      </c>
      <c r="T1536" s="6">
        <f t="shared" si="139"/>
        <v>84.905149051490511</v>
      </c>
      <c r="U1536" t="s">
        <v>8345</v>
      </c>
      <c r="V1536" t="s">
        <v>8346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v>1461527631</v>
      </c>
      <c r="K1537" s="13" t="str">
        <f t="shared" si="140"/>
        <v>1461527631.631</v>
      </c>
      <c r="L1537" s="12">
        <f t="shared" si="141"/>
        <v>42484.829069803236</v>
      </c>
      <c r="M1537" s="13" t="str">
        <f t="shared" si="142"/>
        <v>1464040800.800</v>
      </c>
      <c r="N1537" s="12">
        <f t="shared" si="143"/>
        <v>42513.916675925924</v>
      </c>
      <c r="O1537" t="b">
        <v>1</v>
      </c>
      <c r="P1537">
        <v>110</v>
      </c>
      <c r="Q1537" t="b">
        <v>1</v>
      </c>
      <c r="R1537" t="s">
        <v>8285</v>
      </c>
      <c r="S1537" s="5">
        <f t="shared" si="138"/>
        <v>1.3242499999999999</v>
      </c>
      <c r="T1537" s="6">
        <f t="shared" si="139"/>
        <v>48.154545454545456</v>
      </c>
      <c r="U1537" t="s">
        <v>8345</v>
      </c>
      <c r="V1537" t="s">
        <v>8346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v>1438110910</v>
      </c>
      <c r="K1538" s="13" t="str">
        <f t="shared" si="140"/>
        <v>1438110910.910</v>
      </c>
      <c r="L1538" s="12">
        <f t="shared" si="141"/>
        <v>42213.802209606481</v>
      </c>
      <c r="M1538" s="13" t="str">
        <f t="shared" si="142"/>
        <v>1440702910.910</v>
      </c>
      <c r="N1538" s="12">
        <f t="shared" si="143"/>
        <v>42243.802209606481</v>
      </c>
      <c r="O1538" t="b">
        <v>1</v>
      </c>
      <c r="P1538">
        <v>455</v>
      </c>
      <c r="Q1538" t="b">
        <v>1</v>
      </c>
      <c r="R1538" t="s">
        <v>8285</v>
      </c>
      <c r="S1538" s="5">
        <f t="shared" ref="S1538:S1601" si="144">E1538/D1538</f>
        <v>2.5030841666666666</v>
      </c>
      <c r="T1538" s="6">
        <f t="shared" ref="T1538:T1601" si="145">E1538/P1538</f>
        <v>66.015406593406595</v>
      </c>
      <c r="U1538" t="s">
        <v>8345</v>
      </c>
      <c r="V1538" t="s">
        <v>8346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v>1467358427</v>
      </c>
      <c r="K1539" s="13" t="str">
        <f t="shared" ref="K1539:K1602" si="146">LEFT(J1539,10 )&amp; "."&amp; RIGHT(J1539,3)</f>
        <v>1467358427.427</v>
      </c>
      <c r="L1539" s="12">
        <f t="shared" ref="L1539:L1602" si="147">(((K1539/60)/60)/24)+DATE(1970,1,1)</f>
        <v>42552.315132256947</v>
      </c>
      <c r="M1539" s="13" t="str">
        <f t="shared" ref="M1539:M1602" si="148">LEFT(I1539,10)&amp;"."&amp;RIGHT(I1539,3)</f>
        <v>1470506400.400</v>
      </c>
      <c r="N1539" s="12">
        <f t="shared" ref="N1539:N1602" si="149">(((M1539/60)/60)/24)+DATE(1970,1,1)</f>
        <v>42588.750004629634</v>
      </c>
      <c r="O1539" t="b">
        <v>1</v>
      </c>
      <c r="P1539">
        <v>224</v>
      </c>
      <c r="Q1539" t="b">
        <v>1</v>
      </c>
      <c r="R1539" t="s">
        <v>8285</v>
      </c>
      <c r="S1539" s="5">
        <f t="shared" si="144"/>
        <v>1.7989999999999999</v>
      </c>
      <c r="T1539" s="6">
        <f t="shared" si="145"/>
        <v>96.375</v>
      </c>
      <c r="U1539" t="s">
        <v>8345</v>
      </c>
      <c r="V1539" t="s">
        <v>8346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v>1418064370</v>
      </c>
      <c r="K1540" s="13" t="str">
        <f t="shared" si="146"/>
        <v>1418064370.370</v>
      </c>
      <c r="L1540" s="12">
        <f t="shared" si="147"/>
        <v>41981.782064467596</v>
      </c>
      <c r="M1540" s="13" t="str">
        <f t="shared" si="148"/>
        <v>1421952370.370</v>
      </c>
      <c r="N1540" s="12">
        <f t="shared" si="149"/>
        <v>42026.782064467596</v>
      </c>
      <c r="O1540" t="b">
        <v>1</v>
      </c>
      <c r="P1540">
        <v>46</v>
      </c>
      <c r="Q1540" t="b">
        <v>1</v>
      </c>
      <c r="R1540" t="s">
        <v>8285</v>
      </c>
      <c r="S1540" s="5">
        <f t="shared" si="144"/>
        <v>1.0262857142857142</v>
      </c>
      <c r="T1540" s="6">
        <f t="shared" si="145"/>
        <v>156.17391304347825</v>
      </c>
      <c r="U1540" t="s">
        <v>8345</v>
      </c>
      <c r="V1540" t="s">
        <v>8346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v>1480629819</v>
      </c>
      <c r="K1541" s="13" t="str">
        <f t="shared" si="146"/>
        <v>1480629819.819</v>
      </c>
      <c r="L1541" s="12">
        <f t="shared" si="147"/>
        <v>42705.919210868058</v>
      </c>
      <c r="M1541" s="13" t="str">
        <f t="shared" si="148"/>
        <v>1483481019.019</v>
      </c>
      <c r="N1541" s="12">
        <f t="shared" si="149"/>
        <v>42738.919201608791</v>
      </c>
      <c r="O1541" t="b">
        <v>0</v>
      </c>
      <c r="P1541">
        <v>284</v>
      </c>
      <c r="Q1541" t="b">
        <v>1</v>
      </c>
      <c r="R1541" t="s">
        <v>8285</v>
      </c>
      <c r="S1541" s="5">
        <f t="shared" si="144"/>
        <v>1.359861</v>
      </c>
      <c r="T1541" s="6">
        <f t="shared" si="145"/>
        <v>95.764859154929582</v>
      </c>
      <c r="U1541" t="s">
        <v>8345</v>
      </c>
      <c r="V1541" t="s">
        <v>8346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v>1414368616</v>
      </c>
      <c r="K1542" s="13" t="str">
        <f t="shared" si="146"/>
        <v>1414368616.616</v>
      </c>
      <c r="L1542" s="12">
        <f t="shared" si="147"/>
        <v>41939.007136759261</v>
      </c>
      <c r="M1542" s="13" t="str">
        <f t="shared" si="148"/>
        <v>1416964500.500</v>
      </c>
      <c r="N1542" s="12">
        <f t="shared" si="149"/>
        <v>41969.052089120371</v>
      </c>
      <c r="O1542" t="b">
        <v>1</v>
      </c>
      <c r="P1542">
        <v>98</v>
      </c>
      <c r="Q1542" t="b">
        <v>1</v>
      </c>
      <c r="R1542" t="s">
        <v>8285</v>
      </c>
      <c r="S1542" s="5">
        <f t="shared" si="144"/>
        <v>1.1786666666666668</v>
      </c>
      <c r="T1542" s="6">
        <f t="shared" si="145"/>
        <v>180.40816326530611</v>
      </c>
      <c r="U1542" t="s">
        <v>8345</v>
      </c>
      <c r="V1542" t="s">
        <v>8346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v>1417453538</v>
      </c>
      <c r="K1543" s="13" t="str">
        <f t="shared" si="146"/>
        <v>1417453538.538</v>
      </c>
      <c r="L1543" s="12">
        <f t="shared" si="147"/>
        <v>41974.71225159723</v>
      </c>
      <c r="M1543" s="13" t="str">
        <f t="shared" si="148"/>
        <v>1420045538.538</v>
      </c>
      <c r="N1543" s="12">
        <f t="shared" si="149"/>
        <v>42004.71225159723</v>
      </c>
      <c r="O1543" t="b">
        <v>0</v>
      </c>
      <c r="P1543">
        <v>2</v>
      </c>
      <c r="Q1543" t="b">
        <v>0</v>
      </c>
      <c r="R1543" t="s">
        <v>8289</v>
      </c>
      <c r="S1543" s="5">
        <f t="shared" si="144"/>
        <v>3.3333333333333332E-4</v>
      </c>
      <c r="T1543" s="6">
        <f t="shared" si="145"/>
        <v>3</v>
      </c>
      <c r="U1543" t="s">
        <v>8345</v>
      </c>
      <c r="V1543" t="s">
        <v>8350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v>1434412500</v>
      </c>
      <c r="K1544" s="13" t="str">
        <f t="shared" si="146"/>
        <v>1434412500.500</v>
      </c>
      <c r="L1544" s="12">
        <f t="shared" si="147"/>
        <v>42170.996533564816</v>
      </c>
      <c r="M1544" s="13" t="str">
        <f t="shared" si="148"/>
        <v>1435708500.500</v>
      </c>
      <c r="N1544" s="12">
        <f t="shared" si="149"/>
        <v>42185.996533564816</v>
      </c>
      <c r="O1544" t="b">
        <v>0</v>
      </c>
      <c r="P1544">
        <v>1</v>
      </c>
      <c r="Q1544" t="b">
        <v>0</v>
      </c>
      <c r="R1544" t="s">
        <v>8289</v>
      </c>
      <c r="S1544" s="5">
        <f t="shared" si="144"/>
        <v>0.04</v>
      </c>
      <c r="T1544" s="6">
        <f t="shared" si="145"/>
        <v>20</v>
      </c>
      <c r="U1544" t="s">
        <v>8345</v>
      </c>
      <c r="V1544" t="s">
        <v>8350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v>1414066434</v>
      </c>
      <c r="K1545" s="13" t="str">
        <f t="shared" si="146"/>
        <v>1414066434.434</v>
      </c>
      <c r="L1545" s="12">
        <f t="shared" si="147"/>
        <v>41935.509657800925</v>
      </c>
      <c r="M1545" s="13" t="str">
        <f t="shared" si="148"/>
        <v>1416662034.034</v>
      </c>
      <c r="N1545" s="12">
        <f t="shared" si="149"/>
        <v>41965.551319837963</v>
      </c>
      <c r="O1545" t="b">
        <v>0</v>
      </c>
      <c r="P1545">
        <v>1</v>
      </c>
      <c r="Q1545" t="b">
        <v>0</v>
      </c>
      <c r="R1545" t="s">
        <v>8289</v>
      </c>
      <c r="S1545" s="5">
        <f t="shared" si="144"/>
        <v>4.4444444444444444E-3</v>
      </c>
      <c r="T1545" s="6">
        <f t="shared" si="145"/>
        <v>10</v>
      </c>
      <c r="U1545" t="s">
        <v>8345</v>
      </c>
      <c r="V1545" t="s">
        <v>8350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v>1424222024</v>
      </c>
      <c r="K1546" s="13" t="str">
        <f t="shared" si="146"/>
        <v>1424222024.024</v>
      </c>
      <c r="L1546" s="12">
        <f t="shared" si="147"/>
        <v>42053.051203981478</v>
      </c>
      <c r="M1546" s="13" t="str">
        <f t="shared" si="148"/>
        <v>1427847480.480</v>
      </c>
      <c r="N1546" s="12">
        <f t="shared" si="149"/>
        <v>42095.012505555555</v>
      </c>
      <c r="O1546" t="b">
        <v>0</v>
      </c>
      <c r="P1546">
        <v>0</v>
      </c>
      <c r="Q1546" t="b">
        <v>0</v>
      </c>
      <c r="R1546" t="s">
        <v>8289</v>
      </c>
      <c r="S1546" s="5">
        <f t="shared" si="144"/>
        <v>0</v>
      </c>
      <c r="T1546" s="6" t="e">
        <f t="shared" si="145"/>
        <v>#DIV/0!</v>
      </c>
      <c r="U1546" t="s">
        <v>8345</v>
      </c>
      <c r="V1546" t="s">
        <v>8350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v>1422393234</v>
      </c>
      <c r="K1547" s="13" t="str">
        <f t="shared" si="146"/>
        <v>1422393234.234</v>
      </c>
      <c r="L1547" s="12">
        <f t="shared" si="147"/>
        <v>42031.884655486108</v>
      </c>
      <c r="M1547" s="13" t="str">
        <f t="shared" si="148"/>
        <v>1425330960.960</v>
      </c>
      <c r="N1547" s="12">
        <f t="shared" si="149"/>
        <v>42065.886122222219</v>
      </c>
      <c r="O1547" t="b">
        <v>0</v>
      </c>
      <c r="P1547">
        <v>1</v>
      </c>
      <c r="Q1547" t="b">
        <v>0</v>
      </c>
      <c r="R1547" t="s">
        <v>8289</v>
      </c>
      <c r="S1547" s="5">
        <f t="shared" si="144"/>
        <v>3.3333333333333332E-4</v>
      </c>
      <c r="T1547" s="6">
        <f t="shared" si="145"/>
        <v>1</v>
      </c>
      <c r="U1547" t="s">
        <v>8345</v>
      </c>
      <c r="V1547" t="s">
        <v>8350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v>1405746399</v>
      </c>
      <c r="K1548" s="13" t="str">
        <f t="shared" si="146"/>
        <v>1405746399.399</v>
      </c>
      <c r="L1548" s="12">
        <f t="shared" si="147"/>
        <v>41839.212956006944</v>
      </c>
      <c r="M1548" s="13" t="str">
        <f t="shared" si="148"/>
        <v>1410930399.399</v>
      </c>
      <c r="N1548" s="12">
        <f t="shared" si="149"/>
        <v>41899.212956006944</v>
      </c>
      <c r="O1548" t="b">
        <v>0</v>
      </c>
      <c r="P1548">
        <v>11</v>
      </c>
      <c r="Q1548" t="b">
        <v>0</v>
      </c>
      <c r="R1548" t="s">
        <v>8289</v>
      </c>
      <c r="S1548" s="5">
        <f t="shared" si="144"/>
        <v>0.28899999999999998</v>
      </c>
      <c r="T1548" s="6">
        <f t="shared" si="145"/>
        <v>26.272727272727273</v>
      </c>
      <c r="U1548" t="s">
        <v>8345</v>
      </c>
      <c r="V1548" t="s">
        <v>8350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v>1487240082</v>
      </c>
      <c r="K1549" s="13" t="str">
        <f t="shared" si="146"/>
        <v>1487240082.082</v>
      </c>
      <c r="L1549" s="12">
        <f t="shared" si="147"/>
        <v>42782.426875949073</v>
      </c>
      <c r="M1549" s="13" t="str">
        <f t="shared" si="148"/>
        <v>1487844882.882</v>
      </c>
      <c r="N1549" s="12">
        <f t="shared" si="149"/>
        <v>42789.426885208333</v>
      </c>
      <c r="O1549" t="b">
        <v>0</v>
      </c>
      <c r="P1549">
        <v>0</v>
      </c>
      <c r="Q1549" t="b">
        <v>0</v>
      </c>
      <c r="R1549" t="s">
        <v>8289</v>
      </c>
      <c r="S1549" s="5">
        <f t="shared" si="144"/>
        <v>0</v>
      </c>
      <c r="T1549" s="6" t="e">
        <f t="shared" si="145"/>
        <v>#DIV/0!</v>
      </c>
      <c r="U1549" t="s">
        <v>8345</v>
      </c>
      <c r="V1549" t="s">
        <v>8350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v>1444425020</v>
      </c>
      <c r="K1550" s="13" t="str">
        <f t="shared" si="146"/>
        <v>1444425020.020</v>
      </c>
      <c r="L1550" s="12">
        <f t="shared" si="147"/>
        <v>42286.882176157407</v>
      </c>
      <c r="M1550" s="13" t="str">
        <f t="shared" si="148"/>
        <v>1447020620.620</v>
      </c>
      <c r="N1550" s="12">
        <f t="shared" si="149"/>
        <v>42316.923849768515</v>
      </c>
      <c r="O1550" t="b">
        <v>0</v>
      </c>
      <c r="P1550">
        <v>1</v>
      </c>
      <c r="Q1550" t="b">
        <v>0</v>
      </c>
      <c r="R1550" t="s">
        <v>8289</v>
      </c>
      <c r="S1550" s="5">
        <f t="shared" si="144"/>
        <v>8.5714285714285715E-2</v>
      </c>
      <c r="T1550" s="6">
        <f t="shared" si="145"/>
        <v>60</v>
      </c>
      <c r="U1550" t="s">
        <v>8345</v>
      </c>
      <c r="V1550" t="s">
        <v>8350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v>1443928559</v>
      </c>
      <c r="K1551" s="13" t="str">
        <f t="shared" si="146"/>
        <v>1443928559.559</v>
      </c>
      <c r="L1551" s="12">
        <f t="shared" si="147"/>
        <v>42281.136106006947</v>
      </c>
      <c r="M1551" s="13" t="str">
        <f t="shared" si="148"/>
        <v>1446524159.159</v>
      </c>
      <c r="N1551" s="12">
        <f t="shared" si="149"/>
        <v>42311.177768043985</v>
      </c>
      <c r="O1551" t="b">
        <v>0</v>
      </c>
      <c r="P1551">
        <v>6</v>
      </c>
      <c r="Q1551" t="b">
        <v>0</v>
      </c>
      <c r="R1551" t="s">
        <v>8289</v>
      </c>
      <c r="S1551" s="5">
        <f t="shared" si="144"/>
        <v>0.34</v>
      </c>
      <c r="T1551" s="6">
        <f t="shared" si="145"/>
        <v>28.333333333333332</v>
      </c>
      <c r="U1551" t="s">
        <v>8345</v>
      </c>
      <c r="V1551" t="s">
        <v>8350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v>1460458034</v>
      </c>
      <c r="K1552" s="13" t="str">
        <f t="shared" si="146"/>
        <v>1460458034.034</v>
      </c>
      <c r="L1552" s="12">
        <f t="shared" si="147"/>
        <v>42472.449467986109</v>
      </c>
      <c r="M1552" s="13" t="str">
        <f t="shared" si="148"/>
        <v>1463050034.034</v>
      </c>
      <c r="N1552" s="12">
        <f t="shared" si="149"/>
        <v>42502.449467986109</v>
      </c>
      <c r="O1552" t="b">
        <v>0</v>
      </c>
      <c r="P1552">
        <v>7</v>
      </c>
      <c r="Q1552" t="b">
        <v>0</v>
      </c>
      <c r="R1552" t="s">
        <v>8289</v>
      </c>
      <c r="S1552" s="5">
        <f t="shared" si="144"/>
        <v>0.13466666666666666</v>
      </c>
      <c r="T1552" s="6">
        <f t="shared" si="145"/>
        <v>14.428571428571429</v>
      </c>
      <c r="U1552" t="s">
        <v>8345</v>
      </c>
      <c r="V1552" t="s">
        <v>8350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v>1430164039</v>
      </c>
      <c r="K1553" s="13" t="str">
        <f t="shared" si="146"/>
        <v>1430164039.039</v>
      </c>
      <c r="L1553" s="12">
        <f t="shared" si="147"/>
        <v>42121.824525914351</v>
      </c>
      <c r="M1553" s="13" t="str">
        <f t="shared" si="148"/>
        <v>1432756039.039</v>
      </c>
      <c r="N1553" s="12">
        <f t="shared" si="149"/>
        <v>42151.824525914351</v>
      </c>
      <c r="O1553" t="b">
        <v>0</v>
      </c>
      <c r="P1553">
        <v>0</v>
      </c>
      <c r="Q1553" t="b">
        <v>0</v>
      </c>
      <c r="R1553" t="s">
        <v>8289</v>
      </c>
      <c r="S1553" s="5">
        <f t="shared" si="144"/>
        <v>0</v>
      </c>
      <c r="T1553" s="6" t="e">
        <f t="shared" si="145"/>
        <v>#DIV/0!</v>
      </c>
      <c r="U1553" t="s">
        <v>8345</v>
      </c>
      <c r="V1553" t="s">
        <v>8350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v>1410366708</v>
      </c>
      <c r="K1554" s="13" t="str">
        <f t="shared" si="146"/>
        <v>1410366708.708</v>
      </c>
      <c r="L1554" s="12">
        <f t="shared" si="147"/>
        <v>41892.688758194447</v>
      </c>
      <c r="M1554" s="13" t="str">
        <f t="shared" si="148"/>
        <v>1412135940.940</v>
      </c>
      <c r="N1554" s="12">
        <f t="shared" si="149"/>
        <v>41913.165983101855</v>
      </c>
      <c r="O1554" t="b">
        <v>0</v>
      </c>
      <c r="P1554">
        <v>16</v>
      </c>
      <c r="Q1554" t="b">
        <v>0</v>
      </c>
      <c r="R1554" t="s">
        <v>8289</v>
      </c>
      <c r="S1554" s="5">
        <f t="shared" si="144"/>
        <v>0.49186046511627907</v>
      </c>
      <c r="T1554" s="6">
        <f t="shared" si="145"/>
        <v>132.1875</v>
      </c>
      <c r="U1554" t="s">
        <v>8345</v>
      </c>
      <c r="V1554" t="s">
        <v>8350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v>1438584447</v>
      </c>
      <c r="K1555" s="13" t="str">
        <f t="shared" si="146"/>
        <v>1438584447.447</v>
      </c>
      <c r="L1555" s="12">
        <f t="shared" si="147"/>
        <v>42219.2829565625</v>
      </c>
      <c r="M1555" s="13" t="str">
        <f t="shared" si="148"/>
        <v>1441176447.447</v>
      </c>
      <c r="N1555" s="12">
        <f t="shared" si="149"/>
        <v>42249.2829565625</v>
      </c>
      <c r="O1555" t="b">
        <v>0</v>
      </c>
      <c r="P1555">
        <v>0</v>
      </c>
      <c r="Q1555" t="b">
        <v>0</v>
      </c>
      <c r="R1555" t="s">
        <v>8289</v>
      </c>
      <c r="S1555" s="5">
        <f t="shared" si="144"/>
        <v>0</v>
      </c>
      <c r="T1555" s="6" t="e">
        <f t="shared" si="145"/>
        <v>#DIV/0!</v>
      </c>
      <c r="U1555" t="s">
        <v>8345</v>
      </c>
      <c r="V1555" t="s">
        <v>8350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v>1435903390</v>
      </c>
      <c r="K1556" s="13" t="str">
        <f t="shared" si="146"/>
        <v>1435903390.390</v>
      </c>
      <c r="L1556" s="12">
        <f t="shared" si="147"/>
        <v>42188.252203587967</v>
      </c>
      <c r="M1556" s="13" t="str">
        <f t="shared" si="148"/>
        <v>1438495390.390</v>
      </c>
      <c r="N1556" s="12">
        <f t="shared" si="149"/>
        <v>42218.252203587967</v>
      </c>
      <c r="O1556" t="b">
        <v>0</v>
      </c>
      <c r="P1556">
        <v>0</v>
      </c>
      <c r="Q1556" t="b">
        <v>0</v>
      </c>
      <c r="R1556" t="s">
        <v>8289</v>
      </c>
      <c r="S1556" s="5">
        <f t="shared" si="144"/>
        <v>0</v>
      </c>
      <c r="T1556" s="6" t="e">
        <f t="shared" si="145"/>
        <v>#DIV/0!</v>
      </c>
      <c r="U1556" t="s">
        <v>8345</v>
      </c>
      <c r="V1556" t="s">
        <v>8350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v>1440513832</v>
      </c>
      <c r="K1557" s="13" t="str">
        <f t="shared" si="146"/>
        <v>1440513832.832</v>
      </c>
      <c r="L1557" s="12">
        <f t="shared" si="147"/>
        <v>42241.613805925925</v>
      </c>
      <c r="M1557" s="13" t="str">
        <f t="shared" si="148"/>
        <v>1442509200.200</v>
      </c>
      <c r="N1557" s="12">
        <f t="shared" si="149"/>
        <v>42264.708335648145</v>
      </c>
      <c r="O1557" t="b">
        <v>0</v>
      </c>
      <c r="P1557">
        <v>0</v>
      </c>
      <c r="Q1557" t="b">
        <v>0</v>
      </c>
      <c r="R1557" t="s">
        <v>8289</v>
      </c>
      <c r="S1557" s="5">
        <f t="shared" si="144"/>
        <v>0</v>
      </c>
      <c r="T1557" s="6" t="e">
        <f t="shared" si="145"/>
        <v>#DIV/0!</v>
      </c>
      <c r="U1557" t="s">
        <v>8345</v>
      </c>
      <c r="V1557" t="s">
        <v>8350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v>1465011624</v>
      </c>
      <c r="K1558" s="13" t="str">
        <f t="shared" si="146"/>
        <v>1465011624.624</v>
      </c>
      <c r="L1558" s="12">
        <f t="shared" si="147"/>
        <v>42525.153062777783</v>
      </c>
      <c r="M1558" s="13" t="str">
        <f t="shared" si="148"/>
        <v>1467603624.624</v>
      </c>
      <c r="N1558" s="12">
        <f t="shared" si="149"/>
        <v>42555.153062777783</v>
      </c>
      <c r="O1558" t="b">
        <v>0</v>
      </c>
      <c r="P1558">
        <v>12</v>
      </c>
      <c r="Q1558" t="b">
        <v>0</v>
      </c>
      <c r="R1558" t="s">
        <v>8289</v>
      </c>
      <c r="S1558" s="5">
        <f t="shared" si="144"/>
        <v>0.45133333333333331</v>
      </c>
      <c r="T1558" s="6">
        <f t="shared" si="145"/>
        <v>56.416666666666664</v>
      </c>
      <c r="U1558" t="s">
        <v>8345</v>
      </c>
      <c r="V1558" t="s">
        <v>8350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v>1408549233</v>
      </c>
      <c r="K1559" s="13" t="str">
        <f t="shared" si="146"/>
        <v>1408549233.233</v>
      </c>
      <c r="L1559" s="12">
        <f t="shared" si="147"/>
        <v>41871.653162418981</v>
      </c>
      <c r="M1559" s="13" t="str">
        <f t="shared" si="148"/>
        <v>1411227633.633</v>
      </c>
      <c r="N1559" s="12">
        <f t="shared" si="149"/>
        <v>41902.653167048607</v>
      </c>
      <c r="O1559" t="b">
        <v>0</v>
      </c>
      <c r="P1559">
        <v>1</v>
      </c>
      <c r="Q1559" t="b">
        <v>0</v>
      </c>
      <c r="R1559" t="s">
        <v>8289</v>
      </c>
      <c r="S1559" s="5">
        <f t="shared" si="144"/>
        <v>0.04</v>
      </c>
      <c r="T1559" s="6">
        <f t="shared" si="145"/>
        <v>100</v>
      </c>
      <c r="U1559" t="s">
        <v>8345</v>
      </c>
      <c r="V1559" t="s">
        <v>8350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v>1435656759</v>
      </c>
      <c r="K1560" s="13" t="str">
        <f t="shared" si="146"/>
        <v>1435656759.759</v>
      </c>
      <c r="L1560" s="12">
        <f t="shared" si="147"/>
        <v>42185.397682395836</v>
      </c>
      <c r="M1560" s="13" t="str">
        <f t="shared" si="148"/>
        <v>1440763920.920</v>
      </c>
      <c r="N1560" s="12">
        <f t="shared" si="149"/>
        <v>42244.508343981484</v>
      </c>
      <c r="O1560" t="b">
        <v>0</v>
      </c>
      <c r="P1560">
        <v>3</v>
      </c>
      <c r="Q1560" t="b">
        <v>0</v>
      </c>
      <c r="R1560" t="s">
        <v>8289</v>
      </c>
      <c r="S1560" s="5">
        <f t="shared" si="144"/>
        <v>4.6666666666666669E-2</v>
      </c>
      <c r="T1560" s="6">
        <f t="shared" si="145"/>
        <v>11.666666666666666</v>
      </c>
      <c r="U1560" t="s">
        <v>8345</v>
      </c>
      <c r="V1560" t="s">
        <v>8350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v>1428974199</v>
      </c>
      <c r="K1561" s="13" t="str">
        <f t="shared" si="146"/>
        <v>1428974199.199</v>
      </c>
      <c r="L1561" s="12">
        <f t="shared" si="147"/>
        <v>42108.053231469908</v>
      </c>
      <c r="M1561" s="13" t="str">
        <f t="shared" si="148"/>
        <v>1430270199.199</v>
      </c>
      <c r="N1561" s="12">
        <f t="shared" si="149"/>
        <v>42123.053231469908</v>
      </c>
      <c r="O1561" t="b">
        <v>0</v>
      </c>
      <c r="P1561">
        <v>1</v>
      </c>
      <c r="Q1561" t="b">
        <v>0</v>
      </c>
      <c r="R1561" t="s">
        <v>8289</v>
      </c>
      <c r="S1561" s="5">
        <f t="shared" si="144"/>
        <v>3.3333333333333335E-3</v>
      </c>
      <c r="T1561" s="6">
        <f t="shared" si="145"/>
        <v>50</v>
      </c>
      <c r="U1561" t="s">
        <v>8345</v>
      </c>
      <c r="V1561" t="s">
        <v>8350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v>1414110593</v>
      </c>
      <c r="K1562" s="13" t="str">
        <f t="shared" si="146"/>
        <v>1414110593.593</v>
      </c>
      <c r="L1562" s="12">
        <f t="shared" si="147"/>
        <v>41936.020759178238</v>
      </c>
      <c r="M1562" s="13" t="str">
        <f t="shared" si="148"/>
        <v>1415842193.193</v>
      </c>
      <c r="N1562" s="12">
        <f t="shared" si="149"/>
        <v>41956.062421215276</v>
      </c>
      <c r="O1562" t="b">
        <v>0</v>
      </c>
      <c r="P1562">
        <v>4</v>
      </c>
      <c r="Q1562" t="b">
        <v>0</v>
      </c>
      <c r="R1562" t="s">
        <v>8289</v>
      </c>
      <c r="S1562" s="5">
        <f t="shared" si="144"/>
        <v>3.7600000000000001E-2</v>
      </c>
      <c r="T1562" s="6">
        <f t="shared" si="145"/>
        <v>23.5</v>
      </c>
      <c r="U1562" t="s">
        <v>8345</v>
      </c>
      <c r="V1562" t="s">
        <v>8350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v>1381194003</v>
      </c>
      <c r="K1563" s="13" t="str">
        <f t="shared" si="146"/>
        <v>1381194003.003</v>
      </c>
      <c r="L1563" s="12">
        <f t="shared" si="147"/>
        <v>41555.041701423615</v>
      </c>
      <c r="M1563" s="13" t="str">
        <f t="shared" si="148"/>
        <v>1383789603.603</v>
      </c>
      <c r="N1563" s="12">
        <f t="shared" si="149"/>
        <v>41585.083375034723</v>
      </c>
      <c r="O1563" t="b">
        <v>0</v>
      </c>
      <c r="P1563">
        <v>1</v>
      </c>
      <c r="Q1563" t="b">
        <v>0</v>
      </c>
      <c r="R1563" t="s">
        <v>8290</v>
      </c>
      <c r="S1563" s="5">
        <f t="shared" si="144"/>
        <v>6.7000000000000002E-3</v>
      </c>
      <c r="T1563" s="6">
        <f t="shared" si="145"/>
        <v>67</v>
      </c>
      <c r="U1563" t="s">
        <v>8329</v>
      </c>
      <c r="V1563" t="s">
        <v>8351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v>1253712916</v>
      </c>
      <c r="K1564" s="13" t="str">
        <f t="shared" si="146"/>
        <v>1253712916.916</v>
      </c>
      <c r="L1564" s="12">
        <f t="shared" si="147"/>
        <v>40079.56616800926</v>
      </c>
      <c r="M1564" s="13" t="str">
        <f t="shared" si="148"/>
        <v>1259715000.000</v>
      </c>
      <c r="N1564" s="12">
        <f t="shared" si="149"/>
        <v>40149.034722222219</v>
      </c>
      <c r="O1564" t="b">
        <v>0</v>
      </c>
      <c r="P1564">
        <v>0</v>
      </c>
      <c r="Q1564" t="b">
        <v>0</v>
      </c>
      <c r="R1564" t="s">
        <v>8290</v>
      </c>
      <c r="S1564" s="5">
        <f t="shared" si="144"/>
        <v>0</v>
      </c>
      <c r="T1564" s="6" t="e">
        <f t="shared" si="145"/>
        <v>#DIV/0!</v>
      </c>
      <c r="U1564" t="s">
        <v>8329</v>
      </c>
      <c r="V1564" t="s">
        <v>8351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v>1389635351</v>
      </c>
      <c r="K1565" s="13" t="str">
        <f t="shared" si="146"/>
        <v>1389635351.351</v>
      </c>
      <c r="L1565" s="12">
        <f t="shared" si="147"/>
        <v>41652.742492488425</v>
      </c>
      <c r="M1565" s="13" t="str">
        <f t="shared" si="148"/>
        <v>1394815751.751</v>
      </c>
      <c r="N1565" s="12">
        <f t="shared" si="149"/>
        <v>41712.700830451387</v>
      </c>
      <c r="O1565" t="b">
        <v>0</v>
      </c>
      <c r="P1565">
        <v>2</v>
      </c>
      <c r="Q1565" t="b">
        <v>0</v>
      </c>
      <c r="R1565" t="s">
        <v>8290</v>
      </c>
      <c r="S1565" s="5">
        <f t="shared" si="144"/>
        <v>1.4166666666666666E-2</v>
      </c>
      <c r="T1565" s="6">
        <f t="shared" si="145"/>
        <v>42.5</v>
      </c>
      <c r="U1565" t="s">
        <v>8329</v>
      </c>
      <c r="V1565" t="s">
        <v>8351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v>1430124509</v>
      </c>
      <c r="K1566" s="13" t="str">
        <f t="shared" si="146"/>
        <v>1430124509.509</v>
      </c>
      <c r="L1566" s="12">
        <f t="shared" si="147"/>
        <v>42121.367008206013</v>
      </c>
      <c r="M1566" s="13" t="str">
        <f t="shared" si="148"/>
        <v>1432843500.500</v>
      </c>
      <c r="N1566" s="12">
        <f t="shared" si="149"/>
        <v>42152.836811342597</v>
      </c>
      <c r="O1566" t="b">
        <v>0</v>
      </c>
      <c r="P1566">
        <v>1</v>
      </c>
      <c r="Q1566" t="b">
        <v>0</v>
      </c>
      <c r="R1566" t="s">
        <v>8290</v>
      </c>
      <c r="S1566" s="5">
        <f t="shared" si="144"/>
        <v>1E-3</v>
      </c>
      <c r="T1566" s="6">
        <f t="shared" si="145"/>
        <v>10</v>
      </c>
      <c r="U1566" t="s">
        <v>8329</v>
      </c>
      <c r="V1566" t="s">
        <v>8351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v>1304962261</v>
      </c>
      <c r="K1567" s="13" t="str">
        <f t="shared" si="146"/>
        <v>1304962261.261</v>
      </c>
      <c r="L1567" s="12">
        <f t="shared" si="147"/>
        <v>40672.72987570602</v>
      </c>
      <c r="M1567" s="13" t="str">
        <f t="shared" si="148"/>
        <v>1307554261.261</v>
      </c>
      <c r="N1567" s="12">
        <f t="shared" si="149"/>
        <v>40702.72987570602</v>
      </c>
      <c r="O1567" t="b">
        <v>0</v>
      </c>
      <c r="P1567">
        <v>1</v>
      </c>
      <c r="Q1567" t="b">
        <v>0</v>
      </c>
      <c r="R1567" t="s">
        <v>8290</v>
      </c>
      <c r="S1567" s="5">
        <f t="shared" si="144"/>
        <v>2.5000000000000001E-2</v>
      </c>
      <c r="T1567" s="6">
        <f t="shared" si="145"/>
        <v>100</v>
      </c>
      <c r="U1567" t="s">
        <v>8329</v>
      </c>
      <c r="V1567" t="s">
        <v>8351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v>1467151204</v>
      </c>
      <c r="K1568" s="13" t="str">
        <f t="shared" si="146"/>
        <v>1467151204.204</v>
      </c>
      <c r="L1568" s="12">
        <f t="shared" si="147"/>
        <v>42549.916715324071</v>
      </c>
      <c r="M1568" s="13" t="str">
        <f t="shared" si="148"/>
        <v>1469656800.800</v>
      </c>
      <c r="N1568" s="12">
        <f t="shared" si="149"/>
        <v>42578.916675925924</v>
      </c>
      <c r="O1568" t="b">
        <v>0</v>
      </c>
      <c r="P1568">
        <v>59</v>
      </c>
      <c r="Q1568" t="b">
        <v>0</v>
      </c>
      <c r="R1568" t="s">
        <v>8290</v>
      </c>
      <c r="S1568" s="5">
        <f t="shared" si="144"/>
        <v>0.21249999999999999</v>
      </c>
      <c r="T1568" s="6">
        <f t="shared" si="145"/>
        <v>108.05084745762711</v>
      </c>
      <c r="U1568" t="s">
        <v>8329</v>
      </c>
      <c r="V1568" t="s">
        <v>8351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v>1391293745</v>
      </c>
      <c r="K1569" s="13" t="str">
        <f t="shared" si="146"/>
        <v>1391293745.745</v>
      </c>
      <c r="L1569" s="12">
        <f t="shared" si="147"/>
        <v>41671.936872048609</v>
      </c>
      <c r="M1569" s="13" t="str">
        <f t="shared" si="148"/>
        <v>1392595200.200</v>
      </c>
      <c r="N1569" s="12">
        <f t="shared" si="149"/>
        <v>41687.000002314817</v>
      </c>
      <c r="O1569" t="b">
        <v>0</v>
      </c>
      <c r="P1569">
        <v>13</v>
      </c>
      <c r="Q1569" t="b">
        <v>0</v>
      </c>
      <c r="R1569" t="s">
        <v>8290</v>
      </c>
      <c r="S1569" s="5">
        <f t="shared" si="144"/>
        <v>4.1176470588235294E-2</v>
      </c>
      <c r="T1569" s="6">
        <f t="shared" si="145"/>
        <v>26.923076923076923</v>
      </c>
      <c r="U1569" t="s">
        <v>8329</v>
      </c>
      <c r="V1569" t="s">
        <v>8351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v>1416360585</v>
      </c>
      <c r="K1570" s="13" t="str">
        <f t="shared" si="146"/>
        <v>1416360585.585</v>
      </c>
      <c r="L1570" s="12">
        <f t="shared" si="147"/>
        <v>41962.062333159723</v>
      </c>
      <c r="M1570" s="13" t="str">
        <f t="shared" si="148"/>
        <v>1419384585.585</v>
      </c>
      <c r="N1570" s="12">
        <f t="shared" si="149"/>
        <v>41997.062333159723</v>
      </c>
      <c r="O1570" t="b">
        <v>0</v>
      </c>
      <c r="P1570">
        <v>22</v>
      </c>
      <c r="Q1570" t="b">
        <v>0</v>
      </c>
      <c r="R1570" t="s">
        <v>8290</v>
      </c>
      <c r="S1570" s="5">
        <f t="shared" si="144"/>
        <v>0.13639999999999999</v>
      </c>
      <c r="T1570" s="6">
        <f t="shared" si="145"/>
        <v>155</v>
      </c>
      <c r="U1570" t="s">
        <v>8329</v>
      </c>
      <c r="V1570" t="s">
        <v>8351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v>1366906714</v>
      </c>
      <c r="K1571" s="13" t="str">
        <f t="shared" si="146"/>
        <v>1366906714.714</v>
      </c>
      <c r="L1571" s="12">
        <f t="shared" si="147"/>
        <v>41389.679568449072</v>
      </c>
      <c r="M1571" s="13" t="str">
        <f t="shared" si="148"/>
        <v>1369498714.714</v>
      </c>
      <c r="N1571" s="12">
        <f t="shared" si="149"/>
        <v>41419.679568449072</v>
      </c>
      <c r="O1571" t="b">
        <v>0</v>
      </c>
      <c r="P1571">
        <v>0</v>
      </c>
      <c r="Q1571" t="b">
        <v>0</v>
      </c>
      <c r="R1571" t="s">
        <v>8290</v>
      </c>
      <c r="S1571" s="5">
        <f t="shared" si="144"/>
        <v>0</v>
      </c>
      <c r="T1571" s="6" t="e">
        <f t="shared" si="145"/>
        <v>#DIV/0!</v>
      </c>
      <c r="U1571" t="s">
        <v>8329</v>
      </c>
      <c r="V1571" t="s">
        <v>8351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v>1457551882</v>
      </c>
      <c r="K1572" s="13" t="str">
        <f t="shared" si="146"/>
        <v>1457551882.882</v>
      </c>
      <c r="L1572" s="12">
        <f t="shared" si="147"/>
        <v>42438.813459282406</v>
      </c>
      <c r="M1572" s="13" t="str">
        <f t="shared" si="148"/>
        <v>1460140282.282</v>
      </c>
      <c r="N1572" s="12">
        <f t="shared" si="149"/>
        <v>42468.771785671299</v>
      </c>
      <c r="O1572" t="b">
        <v>0</v>
      </c>
      <c r="P1572">
        <v>52</v>
      </c>
      <c r="Q1572" t="b">
        <v>0</v>
      </c>
      <c r="R1572" t="s">
        <v>8290</v>
      </c>
      <c r="S1572" s="5">
        <f t="shared" si="144"/>
        <v>0.41399999999999998</v>
      </c>
      <c r="T1572" s="6">
        <f t="shared" si="145"/>
        <v>47.769230769230766</v>
      </c>
      <c r="U1572" t="s">
        <v>8329</v>
      </c>
      <c r="V1572" t="s">
        <v>8351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v>1432146483</v>
      </c>
      <c r="K1573" s="13" t="str">
        <f t="shared" si="146"/>
        <v>1432146483.483</v>
      </c>
      <c r="L1573" s="12">
        <f t="shared" si="147"/>
        <v>42144.769484756944</v>
      </c>
      <c r="M1573" s="13" t="str">
        <f t="shared" si="148"/>
        <v>1434738483.483</v>
      </c>
      <c r="N1573" s="12">
        <f t="shared" si="149"/>
        <v>42174.769484756944</v>
      </c>
      <c r="O1573" t="b">
        <v>0</v>
      </c>
      <c r="P1573">
        <v>4</v>
      </c>
      <c r="Q1573" t="b">
        <v>0</v>
      </c>
      <c r="R1573" t="s">
        <v>8290</v>
      </c>
      <c r="S1573" s="5">
        <f t="shared" si="144"/>
        <v>6.6115702479338841E-3</v>
      </c>
      <c r="T1573" s="6">
        <f t="shared" si="145"/>
        <v>20</v>
      </c>
      <c r="U1573" t="s">
        <v>8329</v>
      </c>
      <c r="V1573" t="s">
        <v>8351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v>1454546859</v>
      </c>
      <c r="K1574" s="13" t="str">
        <f t="shared" si="146"/>
        <v>1454546859.859</v>
      </c>
      <c r="L1574" s="12">
        <f t="shared" si="147"/>
        <v>42404.033100219909</v>
      </c>
      <c r="M1574" s="13" t="str">
        <f t="shared" si="148"/>
        <v>1456703940.940</v>
      </c>
      <c r="N1574" s="12">
        <f t="shared" si="149"/>
        <v>42428.999316435191</v>
      </c>
      <c r="O1574" t="b">
        <v>0</v>
      </c>
      <c r="P1574">
        <v>3</v>
      </c>
      <c r="Q1574" t="b">
        <v>0</v>
      </c>
      <c r="R1574" t="s">
        <v>8290</v>
      </c>
      <c r="S1574" s="5">
        <f t="shared" si="144"/>
        <v>0.05</v>
      </c>
      <c r="T1574" s="6">
        <f t="shared" si="145"/>
        <v>41.666666666666664</v>
      </c>
      <c r="U1574" t="s">
        <v>8329</v>
      </c>
      <c r="V1574" t="s">
        <v>8351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v>1487548802</v>
      </c>
      <c r="K1575" s="13" t="str">
        <f t="shared" si="146"/>
        <v>1487548802.802</v>
      </c>
      <c r="L1575" s="12">
        <f t="shared" si="147"/>
        <v>42786.000032430558</v>
      </c>
      <c r="M1575" s="13" t="str">
        <f t="shared" si="148"/>
        <v>1491019140.140</v>
      </c>
      <c r="N1575" s="12">
        <f t="shared" si="149"/>
        <v>42826.165973842595</v>
      </c>
      <c r="O1575" t="b">
        <v>0</v>
      </c>
      <c r="P1575">
        <v>3</v>
      </c>
      <c r="Q1575" t="b">
        <v>0</v>
      </c>
      <c r="R1575" t="s">
        <v>8290</v>
      </c>
      <c r="S1575" s="5">
        <f t="shared" si="144"/>
        <v>2.4777777777777777E-2</v>
      </c>
      <c r="T1575" s="6">
        <f t="shared" si="145"/>
        <v>74.333333333333329</v>
      </c>
      <c r="U1575" t="s">
        <v>8329</v>
      </c>
      <c r="V1575" t="s">
        <v>8351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v>1421187329</v>
      </c>
      <c r="K1576" s="13" t="str">
        <f t="shared" si="146"/>
        <v>1421187329.329</v>
      </c>
      <c r="L1576" s="12">
        <f t="shared" si="147"/>
        <v>42017.927422789347</v>
      </c>
      <c r="M1576" s="13" t="str">
        <f t="shared" si="148"/>
        <v>1424211329.329</v>
      </c>
      <c r="N1576" s="12">
        <f t="shared" si="149"/>
        <v>42052.927422789347</v>
      </c>
      <c r="O1576" t="b">
        <v>0</v>
      </c>
      <c r="P1576">
        <v>6</v>
      </c>
      <c r="Q1576" t="b">
        <v>0</v>
      </c>
      <c r="R1576" t="s">
        <v>8290</v>
      </c>
      <c r="S1576" s="5">
        <f t="shared" si="144"/>
        <v>5.0599999999999999E-2</v>
      </c>
      <c r="T1576" s="6">
        <f t="shared" si="145"/>
        <v>84.333333333333329</v>
      </c>
      <c r="U1576" t="s">
        <v>8329</v>
      </c>
      <c r="V1576" t="s">
        <v>8351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v>1402317296</v>
      </c>
      <c r="K1577" s="13" t="str">
        <f t="shared" si="146"/>
        <v>1402317296.296</v>
      </c>
      <c r="L1577" s="12">
        <f t="shared" si="147"/>
        <v>41799.524262685183</v>
      </c>
      <c r="M1577" s="13" t="str">
        <f t="shared" si="148"/>
        <v>1404909296.296</v>
      </c>
      <c r="N1577" s="12">
        <f t="shared" si="149"/>
        <v>41829.524262685183</v>
      </c>
      <c r="O1577" t="b">
        <v>0</v>
      </c>
      <c r="P1577">
        <v>35</v>
      </c>
      <c r="Q1577" t="b">
        <v>0</v>
      </c>
      <c r="R1577" t="s">
        <v>8290</v>
      </c>
      <c r="S1577" s="5">
        <f t="shared" si="144"/>
        <v>0.2291</v>
      </c>
      <c r="T1577" s="6">
        <f t="shared" si="145"/>
        <v>65.457142857142856</v>
      </c>
      <c r="U1577" t="s">
        <v>8329</v>
      </c>
      <c r="V1577" t="s">
        <v>8351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v>1431810368</v>
      </c>
      <c r="K1578" s="13" t="str">
        <f t="shared" si="146"/>
        <v>1431810368.368</v>
      </c>
      <c r="L1578" s="12">
        <f t="shared" si="147"/>
        <v>42140.879263518524</v>
      </c>
      <c r="M1578" s="13" t="str">
        <f t="shared" si="148"/>
        <v>1435698368.368</v>
      </c>
      <c r="N1578" s="12">
        <f t="shared" si="149"/>
        <v>42185.879263518524</v>
      </c>
      <c r="O1578" t="b">
        <v>0</v>
      </c>
      <c r="P1578">
        <v>10</v>
      </c>
      <c r="Q1578" t="b">
        <v>0</v>
      </c>
      <c r="R1578" t="s">
        <v>8290</v>
      </c>
      <c r="S1578" s="5">
        <f t="shared" si="144"/>
        <v>0.13</v>
      </c>
      <c r="T1578" s="6">
        <f t="shared" si="145"/>
        <v>65</v>
      </c>
      <c r="U1578" t="s">
        <v>8329</v>
      </c>
      <c r="V1578" t="s">
        <v>8351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v>1337977248</v>
      </c>
      <c r="K1579" s="13" t="str">
        <f t="shared" si="146"/>
        <v>1337977248.248</v>
      </c>
      <c r="L1579" s="12">
        <f t="shared" si="147"/>
        <v>41054.847780648146</v>
      </c>
      <c r="M1579" s="13" t="str">
        <f t="shared" si="148"/>
        <v>1343161248.248</v>
      </c>
      <c r="N1579" s="12">
        <f t="shared" si="149"/>
        <v>41114.847780648146</v>
      </c>
      <c r="O1579" t="b">
        <v>0</v>
      </c>
      <c r="P1579">
        <v>2</v>
      </c>
      <c r="Q1579" t="b">
        <v>0</v>
      </c>
      <c r="R1579" t="s">
        <v>8290</v>
      </c>
      <c r="S1579" s="5">
        <f t="shared" si="144"/>
        <v>5.4999999999999997E-3</v>
      </c>
      <c r="T1579" s="6">
        <f t="shared" si="145"/>
        <v>27.5</v>
      </c>
      <c r="U1579" t="s">
        <v>8329</v>
      </c>
      <c r="V1579" t="s">
        <v>8351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v>1281317691</v>
      </c>
      <c r="K1580" s="13" t="str">
        <f t="shared" si="146"/>
        <v>1281317691.691</v>
      </c>
      <c r="L1580" s="12">
        <f t="shared" si="147"/>
        <v>40399.065876053239</v>
      </c>
      <c r="M1580" s="13" t="str">
        <f t="shared" si="148"/>
        <v>1283392800.800</v>
      </c>
      <c r="N1580" s="12">
        <f t="shared" si="149"/>
        <v>40423.083342592588</v>
      </c>
      <c r="O1580" t="b">
        <v>0</v>
      </c>
      <c r="P1580">
        <v>4</v>
      </c>
      <c r="Q1580" t="b">
        <v>0</v>
      </c>
      <c r="R1580" t="s">
        <v>8290</v>
      </c>
      <c r="S1580" s="5">
        <f t="shared" si="144"/>
        <v>0.10806536636794939</v>
      </c>
      <c r="T1580" s="6">
        <f t="shared" si="145"/>
        <v>51.25</v>
      </c>
      <c r="U1580" t="s">
        <v>8329</v>
      </c>
      <c r="V1580" t="s">
        <v>8351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v>1374882891</v>
      </c>
      <c r="K1581" s="13" t="str">
        <f t="shared" si="146"/>
        <v>1374882891.891</v>
      </c>
      <c r="L1581" s="12">
        <f t="shared" si="147"/>
        <v>41481.99643392361</v>
      </c>
      <c r="M1581" s="13" t="str">
        <f t="shared" si="148"/>
        <v>1377734091.091</v>
      </c>
      <c r="N1581" s="12">
        <f t="shared" si="149"/>
        <v>41514.99642466435</v>
      </c>
      <c r="O1581" t="b">
        <v>0</v>
      </c>
      <c r="P1581">
        <v>2</v>
      </c>
      <c r="Q1581" t="b">
        <v>0</v>
      </c>
      <c r="R1581" t="s">
        <v>8290</v>
      </c>
      <c r="S1581" s="5">
        <f t="shared" si="144"/>
        <v>8.4008400840084006E-3</v>
      </c>
      <c r="T1581" s="6">
        <f t="shared" si="145"/>
        <v>14</v>
      </c>
      <c r="U1581" t="s">
        <v>8329</v>
      </c>
      <c r="V1581" t="s">
        <v>8351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v>1332378726</v>
      </c>
      <c r="K1582" s="13" t="str">
        <f t="shared" si="146"/>
        <v>1332378726.726</v>
      </c>
      <c r="L1582" s="12">
        <f t="shared" si="147"/>
        <v>40990.05007784722</v>
      </c>
      <c r="M1582" s="13" t="str">
        <f t="shared" si="148"/>
        <v>1337562726.726</v>
      </c>
      <c r="N1582" s="12">
        <f t="shared" si="149"/>
        <v>41050.05007784722</v>
      </c>
      <c r="O1582" t="b">
        <v>0</v>
      </c>
      <c r="P1582">
        <v>0</v>
      </c>
      <c r="Q1582" t="b">
        <v>0</v>
      </c>
      <c r="R1582" t="s">
        <v>8290</v>
      </c>
      <c r="S1582" s="5">
        <f t="shared" si="144"/>
        <v>0</v>
      </c>
      <c r="T1582" s="6" t="e">
        <f t="shared" si="145"/>
        <v>#DIV/0!</v>
      </c>
      <c r="U1582" t="s">
        <v>8329</v>
      </c>
      <c r="V1582" t="s">
        <v>8351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v>1447757190</v>
      </c>
      <c r="K1583" s="13" t="str">
        <f t="shared" si="146"/>
        <v>1447757190.190</v>
      </c>
      <c r="L1583" s="12">
        <f t="shared" si="147"/>
        <v>42325.448960532405</v>
      </c>
      <c r="M1583" s="13" t="str">
        <f t="shared" si="148"/>
        <v>1450521990.990</v>
      </c>
      <c r="N1583" s="12">
        <f t="shared" si="149"/>
        <v>42357.448969791672</v>
      </c>
      <c r="O1583" t="b">
        <v>0</v>
      </c>
      <c r="P1583">
        <v>1</v>
      </c>
      <c r="Q1583" t="b">
        <v>0</v>
      </c>
      <c r="R1583" t="s">
        <v>8291</v>
      </c>
      <c r="S1583" s="5">
        <f t="shared" si="144"/>
        <v>5.0000000000000001E-3</v>
      </c>
      <c r="T1583" s="6">
        <f t="shared" si="145"/>
        <v>5</v>
      </c>
      <c r="U1583" t="s">
        <v>8345</v>
      </c>
      <c r="V1583" t="s">
        <v>8352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v>1440961053</v>
      </c>
      <c r="K1584" s="13" t="str">
        <f t="shared" si="146"/>
        <v>1440961053.053</v>
      </c>
      <c r="L1584" s="12">
        <f t="shared" si="147"/>
        <v>42246.789965891207</v>
      </c>
      <c r="M1584" s="13" t="str">
        <f t="shared" si="148"/>
        <v>1445894400.400</v>
      </c>
      <c r="N1584" s="12">
        <f t="shared" si="149"/>
        <v>42303.888893518524</v>
      </c>
      <c r="O1584" t="b">
        <v>0</v>
      </c>
      <c r="P1584">
        <v>3</v>
      </c>
      <c r="Q1584" t="b">
        <v>0</v>
      </c>
      <c r="R1584" t="s">
        <v>8291</v>
      </c>
      <c r="S1584" s="5">
        <f t="shared" si="144"/>
        <v>9.2999999999999999E-2</v>
      </c>
      <c r="T1584" s="6">
        <f t="shared" si="145"/>
        <v>31</v>
      </c>
      <c r="U1584" t="s">
        <v>8345</v>
      </c>
      <c r="V1584" t="s">
        <v>8352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v>1409089391</v>
      </c>
      <c r="K1585" s="13" t="str">
        <f t="shared" si="146"/>
        <v>1409089391.391</v>
      </c>
      <c r="L1585" s="12">
        <f t="shared" si="147"/>
        <v>41877.904992951386</v>
      </c>
      <c r="M1585" s="13" t="str">
        <f t="shared" si="148"/>
        <v>1411681391.391</v>
      </c>
      <c r="N1585" s="12">
        <f t="shared" si="149"/>
        <v>41907.904992951386</v>
      </c>
      <c r="O1585" t="b">
        <v>0</v>
      </c>
      <c r="P1585">
        <v>1</v>
      </c>
      <c r="Q1585" t="b">
        <v>0</v>
      </c>
      <c r="R1585" t="s">
        <v>8291</v>
      </c>
      <c r="S1585" s="5">
        <f t="shared" si="144"/>
        <v>7.5000000000000002E-4</v>
      </c>
      <c r="T1585" s="6">
        <f t="shared" si="145"/>
        <v>15</v>
      </c>
      <c r="U1585" t="s">
        <v>8345</v>
      </c>
      <c r="V1585" t="s">
        <v>8352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v>1400600101</v>
      </c>
      <c r="K1586" s="13" t="str">
        <f t="shared" si="146"/>
        <v>1400600101.101</v>
      </c>
      <c r="L1586" s="12">
        <f t="shared" si="147"/>
        <v>41779.649318298609</v>
      </c>
      <c r="M1586" s="13" t="str">
        <f t="shared" si="148"/>
        <v>1401464101.101</v>
      </c>
      <c r="N1586" s="12">
        <f t="shared" si="149"/>
        <v>41789.649318298609</v>
      </c>
      <c r="O1586" t="b">
        <v>0</v>
      </c>
      <c r="P1586">
        <v>0</v>
      </c>
      <c r="Q1586" t="b">
        <v>0</v>
      </c>
      <c r="R1586" t="s">
        <v>8291</v>
      </c>
      <c r="S1586" s="5">
        <f t="shared" si="144"/>
        <v>0</v>
      </c>
      <c r="T1586" s="6" t="e">
        <f t="shared" si="145"/>
        <v>#DIV/0!</v>
      </c>
      <c r="U1586" t="s">
        <v>8345</v>
      </c>
      <c r="V1586" t="s">
        <v>8352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v>1480800568</v>
      </c>
      <c r="K1587" s="13" t="str">
        <f t="shared" si="146"/>
        <v>1480800568.568</v>
      </c>
      <c r="L1587" s="12">
        <f t="shared" si="147"/>
        <v>42707.895469537034</v>
      </c>
      <c r="M1587" s="13" t="str">
        <f t="shared" si="148"/>
        <v>1482663600.600</v>
      </c>
      <c r="N1587" s="12">
        <f t="shared" si="149"/>
        <v>42729.458340277779</v>
      </c>
      <c r="O1587" t="b">
        <v>0</v>
      </c>
      <c r="P1587">
        <v>12</v>
      </c>
      <c r="Q1587" t="b">
        <v>0</v>
      </c>
      <c r="R1587" t="s">
        <v>8291</v>
      </c>
      <c r="S1587" s="5">
        <f t="shared" si="144"/>
        <v>0.79</v>
      </c>
      <c r="T1587" s="6">
        <f t="shared" si="145"/>
        <v>131.66666666666666</v>
      </c>
      <c r="U1587" t="s">
        <v>8345</v>
      </c>
      <c r="V1587" t="s">
        <v>8352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v>1425609022</v>
      </c>
      <c r="K1588" s="13" t="str">
        <f t="shared" si="146"/>
        <v>1425609022.022</v>
      </c>
      <c r="L1588" s="12">
        <f t="shared" si="147"/>
        <v>42069.104421550932</v>
      </c>
      <c r="M1588" s="13" t="str">
        <f t="shared" si="148"/>
        <v>1428197422.422</v>
      </c>
      <c r="N1588" s="12">
        <f t="shared" si="149"/>
        <v>42099.062759513894</v>
      </c>
      <c r="O1588" t="b">
        <v>0</v>
      </c>
      <c r="P1588">
        <v>0</v>
      </c>
      <c r="Q1588" t="b">
        <v>0</v>
      </c>
      <c r="R1588" t="s">
        <v>8291</v>
      </c>
      <c r="S1588" s="5">
        <f t="shared" si="144"/>
        <v>0</v>
      </c>
      <c r="T1588" s="6" t="e">
        <f t="shared" si="145"/>
        <v>#DIV/0!</v>
      </c>
      <c r="U1588" t="s">
        <v>8345</v>
      </c>
      <c r="V1588" t="s">
        <v>8352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v>1415918965</v>
      </c>
      <c r="K1589" s="13" t="str">
        <f t="shared" si="146"/>
        <v>1415918965.965</v>
      </c>
      <c r="L1589" s="12">
        <f t="shared" si="147"/>
        <v>41956.950994965271</v>
      </c>
      <c r="M1589" s="13" t="str">
        <f t="shared" si="148"/>
        <v>1418510965.965</v>
      </c>
      <c r="N1589" s="12">
        <f t="shared" si="149"/>
        <v>41986.950994965271</v>
      </c>
      <c r="O1589" t="b">
        <v>0</v>
      </c>
      <c r="P1589">
        <v>1</v>
      </c>
      <c r="Q1589" t="b">
        <v>0</v>
      </c>
      <c r="R1589" t="s">
        <v>8291</v>
      </c>
      <c r="S1589" s="5">
        <f t="shared" si="144"/>
        <v>1.3333333333333334E-4</v>
      </c>
      <c r="T1589" s="6">
        <f t="shared" si="145"/>
        <v>1</v>
      </c>
      <c r="U1589" t="s">
        <v>8345</v>
      </c>
      <c r="V1589" t="s">
        <v>8352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v>1420091999</v>
      </c>
      <c r="K1590" s="13" t="str">
        <f t="shared" si="146"/>
        <v>1420091999.999</v>
      </c>
      <c r="L1590" s="12">
        <f t="shared" si="147"/>
        <v>42005.249999988431</v>
      </c>
      <c r="M1590" s="13" t="str">
        <f t="shared" si="148"/>
        <v>1422735120.120</v>
      </c>
      <c r="N1590" s="12">
        <f t="shared" si="149"/>
        <v>42035.841668055553</v>
      </c>
      <c r="O1590" t="b">
        <v>0</v>
      </c>
      <c r="P1590">
        <v>0</v>
      </c>
      <c r="Q1590" t="b">
        <v>0</v>
      </c>
      <c r="R1590" t="s">
        <v>8291</v>
      </c>
      <c r="S1590" s="5">
        <f t="shared" si="144"/>
        <v>0</v>
      </c>
      <c r="T1590" s="6" t="e">
        <f t="shared" si="145"/>
        <v>#DIV/0!</v>
      </c>
      <c r="U1590" t="s">
        <v>8345</v>
      </c>
      <c r="V1590" t="s">
        <v>8352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v>1441841886</v>
      </c>
      <c r="K1591" s="13" t="str">
        <f t="shared" si="146"/>
        <v>1441841886.886</v>
      </c>
      <c r="L1591" s="12">
        <f t="shared" si="147"/>
        <v>42256.984801921295</v>
      </c>
      <c r="M1591" s="13" t="str">
        <f t="shared" si="148"/>
        <v>1444433886.886</v>
      </c>
      <c r="N1591" s="12">
        <f t="shared" si="149"/>
        <v>42286.984801921295</v>
      </c>
      <c r="O1591" t="b">
        <v>0</v>
      </c>
      <c r="P1591">
        <v>0</v>
      </c>
      <c r="Q1591" t="b">
        <v>0</v>
      </c>
      <c r="R1591" t="s">
        <v>8291</v>
      </c>
      <c r="S1591" s="5">
        <f t="shared" si="144"/>
        <v>0</v>
      </c>
      <c r="T1591" s="6" t="e">
        <f t="shared" si="145"/>
        <v>#DIV/0!</v>
      </c>
      <c r="U1591" t="s">
        <v>8345</v>
      </c>
      <c r="V1591" t="s">
        <v>8352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v>1440448464</v>
      </c>
      <c r="K1592" s="13" t="str">
        <f t="shared" si="146"/>
        <v>1440448464.464</v>
      </c>
      <c r="L1592" s="12">
        <f t="shared" si="147"/>
        <v>42240.857227592591</v>
      </c>
      <c r="M1592" s="13" t="str">
        <f t="shared" si="148"/>
        <v>1443040464.464</v>
      </c>
      <c r="N1592" s="12">
        <f t="shared" si="149"/>
        <v>42270.857227592591</v>
      </c>
      <c r="O1592" t="b">
        <v>0</v>
      </c>
      <c r="P1592">
        <v>2</v>
      </c>
      <c r="Q1592" t="b">
        <v>0</v>
      </c>
      <c r="R1592" t="s">
        <v>8291</v>
      </c>
      <c r="S1592" s="5">
        <f t="shared" si="144"/>
        <v>1.7000000000000001E-2</v>
      </c>
      <c r="T1592" s="6">
        <f t="shared" si="145"/>
        <v>510</v>
      </c>
      <c r="U1592" t="s">
        <v>8345</v>
      </c>
      <c r="V1592" t="s">
        <v>8352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v>1457112341</v>
      </c>
      <c r="K1593" s="13" t="str">
        <f t="shared" si="146"/>
        <v>1457112341.341</v>
      </c>
      <c r="L1593" s="12">
        <f t="shared" si="147"/>
        <v>42433.72617292824</v>
      </c>
      <c r="M1593" s="13" t="str">
        <f t="shared" si="148"/>
        <v>1459700741.741</v>
      </c>
      <c r="N1593" s="12">
        <f t="shared" si="149"/>
        <v>42463.684510891209</v>
      </c>
      <c r="O1593" t="b">
        <v>0</v>
      </c>
      <c r="P1593">
        <v>92</v>
      </c>
      <c r="Q1593" t="b">
        <v>0</v>
      </c>
      <c r="R1593" t="s">
        <v>8291</v>
      </c>
      <c r="S1593" s="5">
        <f t="shared" si="144"/>
        <v>0.29228571428571426</v>
      </c>
      <c r="T1593" s="6">
        <f t="shared" si="145"/>
        <v>44.478260869565219</v>
      </c>
      <c r="U1593" t="s">
        <v>8345</v>
      </c>
      <c r="V1593" t="s">
        <v>8352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v>1423619085</v>
      </c>
      <c r="K1594" s="13" t="str">
        <f t="shared" si="146"/>
        <v>1423619085.085</v>
      </c>
      <c r="L1594" s="12">
        <f t="shared" si="147"/>
        <v>42046.072744039353</v>
      </c>
      <c r="M1594" s="13" t="str">
        <f t="shared" si="148"/>
        <v>1427503485.485</v>
      </c>
      <c r="N1594" s="12">
        <f t="shared" si="149"/>
        <v>42091.031082002315</v>
      </c>
      <c r="O1594" t="b">
        <v>0</v>
      </c>
      <c r="P1594">
        <v>0</v>
      </c>
      <c r="Q1594" t="b">
        <v>0</v>
      </c>
      <c r="R1594" t="s">
        <v>8291</v>
      </c>
      <c r="S1594" s="5">
        <f t="shared" si="144"/>
        <v>0</v>
      </c>
      <c r="T1594" s="6" t="e">
        <f t="shared" si="145"/>
        <v>#DIV/0!</v>
      </c>
      <c r="U1594" t="s">
        <v>8345</v>
      </c>
      <c r="V1594" t="s">
        <v>8352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v>1422562655</v>
      </c>
      <c r="K1595" s="13" t="str">
        <f t="shared" si="146"/>
        <v>1422562655.655</v>
      </c>
      <c r="L1595" s="12">
        <f t="shared" si="147"/>
        <v>42033.845551562496</v>
      </c>
      <c r="M1595" s="13" t="str">
        <f t="shared" si="148"/>
        <v>1425154655.655</v>
      </c>
      <c r="N1595" s="12">
        <f t="shared" si="149"/>
        <v>42063.845551562496</v>
      </c>
      <c r="O1595" t="b">
        <v>0</v>
      </c>
      <c r="P1595">
        <v>3</v>
      </c>
      <c r="Q1595" t="b">
        <v>0</v>
      </c>
      <c r="R1595" t="s">
        <v>8291</v>
      </c>
      <c r="S1595" s="5">
        <f t="shared" si="144"/>
        <v>1.3636363636363637E-4</v>
      </c>
      <c r="T1595" s="6">
        <f t="shared" si="145"/>
        <v>1</v>
      </c>
      <c r="U1595" t="s">
        <v>8345</v>
      </c>
      <c r="V1595" t="s">
        <v>8352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v>1458147982</v>
      </c>
      <c r="K1596" s="13" t="str">
        <f t="shared" si="146"/>
        <v>1458147982.982</v>
      </c>
      <c r="L1596" s="12">
        <f t="shared" si="147"/>
        <v>42445.712765995369</v>
      </c>
      <c r="M1596" s="13" t="str">
        <f t="shared" si="148"/>
        <v>1463329260.260</v>
      </c>
      <c r="N1596" s="12">
        <f t="shared" si="149"/>
        <v>42505.681253009257</v>
      </c>
      <c r="O1596" t="b">
        <v>0</v>
      </c>
      <c r="P1596">
        <v>10</v>
      </c>
      <c r="Q1596" t="b">
        <v>0</v>
      </c>
      <c r="R1596" t="s">
        <v>8291</v>
      </c>
      <c r="S1596" s="5">
        <f t="shared" si="144"/>
        <v>0.20499999999999999</v>
      </c>
      <c r="T1596" s="6">
        <f t="shared" si="145"/>
        <v>20.5</v>
      </c>
      <c r="U1596" t="s">
        <v>8345</v>
      </c>
      <c r="V1596" t="s">
        <v>8352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v>1400634728</v>
      </c>
      <c r="K1597" s="13" t="str">
        <f t="shared" si="146"/>
        <v>1400634728.728</v>
      </c>
      <c r="L1597" s="12">
        <f t="shared" si="147"/>
        <v>41780.050101018518</v>
      </c>
      <c r="M1597" s="13" t="str">
        <f t="shared" si="148"/>
        <v>1403122380.380</v>
      </c>
      <c r="N1597" s="12">
        <f t="shared" si="149"/>
        <v>41808.842365509263</v>
      </c>
      <c r="O1597" t="b">
        <v>0</v>
      </c>
      <c r="P1597">
        <v>7</v>
      </c>
      <c r="Q1597" t="b">
        <v>0</v>
      </c>
      <c r="R1597" t="s">
        <v>8291</v>
      </c>
      <c r="S1597" s="5">
        <f t="shared" si="144"/>
        <v>2.8E-3</v>
      </c>
      <c r="T1597" s="6">
        <f t="shared" si="145"/>
        <v>40</v>
      </c>
      <c r="U1597" t="s">
        <v>8345</v>
      </c>
      <c r="V1597" t="s">
        <v>8352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v>1414577969</v>
      </c>
      <c r="K1598" s="13" t="str">
        <f t="shared" si="146"/>
        <v>1414577969.969</v>
      </c>
      <c r="L1598" s="12">
        <f t="shared" si="147"/>
        <v>41941.430207974539</v>
      </c>
      <c r="M1598" s="13" t="str">
        <f t="shared" si="148"/>
        <v>1418469569.569</v>
      </c>
      <c r="N1598" s="12">
        <f t="shared" si="149"/>
        <v>41986.471870011577</v>
      </c>
      <c r="O1598" t="b">
        <v>0</v>
      </c>
      <c r="P1598">
        <v>3</v>
      </c>
      <c r="Q1598" t="b">
        <v>0</v>
      </c>
      <c r="R1598" t="s">
        <v>8291</v>
      </c>
      <c r="S1598" s="5">
        <f t="shared" si="144"/>
        <v>2.3076923076923078E-2</v>
      </c>
      <c r="T1598" s="6">
        <f t="shared" si="145"/>
        <v>25</v>
      </c>
      <c r="U1598" t="s">
        <v>8345</v>
      </c>
      <c r="V1598" t="s">
        <v>8352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v>1471768197</v>
      </c>
      <c r="K1599" s="13" t="str">
        <f t="shared" si="146"/>
        <v>1471768197.197</v>
      </c>
      <c r="L1599" s="12">
        <f t="shared" si="147"/>
        <v>42603.354134224537</v>
      </c>
      <c r="M1599" s="13" t="str">
        <f t="shared" si="148"/>
        <v>1474360197.197</v>
      </c>
      <c r="N1599" s="12">
        <f t="shared" si="149"/>
        <v>42633.354134224537</v>
      </c>
      <c r="O1599" t="b">
        <v>0</v>
      </c>
      <c r="P1599">
        <v>0</v>
      </c>
      <c r="Q1599" t="b">
        <v>0</v>
      </c>
      <c r="R1599" t="s">
        <v>8291</v>
      </c>
      <c r="S1599" s="5">
        <f t="shared" si="144"/>
        <v>0</v>
      </c>
      <c r="T1599" s="6" t="e">
        <f t="shared" si="145"/>
        <v>#DIV/0!</v>
      </c>
      <c r="U1599" t="s">
        <v>8345</v>
      </c>
      <c r="V1599" t="s">
        <v>8352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v>1432742458</v>
      </c>
      <c r="K1600" s="13" t="str">
        <f t="shared" si="146"/>
        <v>1432742458.458</v>
      </c>
      <c r="L1600" s="12">
        <f t="shared" si="147"/>
        <v>42151.667343263893</v>
      </c>
      <c r="M1600" s="13" t="str">
        <f t="shared" si="148"/>
        <v>1437926458.458</v>
      </c>
      <c r="N1600" s="12">
        <f t="shared" si="149"/>
        <v>42211.667343263893</v>
      </c>
      <c r="O1600" t="b">
        <v>0</v>
      </c>
      <c r="P1600">
        <v>1</v>
      </c>
      <c r="Q1600" t="b">
        <v>0</v>
      </c>
      <c r="R1600" t="s">
        <v>8291</v>
      </c>
      <c r="S1600" s="5">
        <f t="shared" si="144"/>
        <v>1.25E-3</v>
      </c>
      <c r="T1600" s="6">
        <f t="shared" si="145"/>
        <v>1</v>
      </c>
      <c r="U1600" t="s">
        <v>8345</v>
      </c>
      <c r="V1600" t="s">
        <v>8352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v>1457528176</v>
      </c>
      <c r="K1601" s="13" t="str">
        <f t="shared" si="146"/>
        <v>1457528176.176</v>
      </c>
      <c r="L1601" s="12">
        <f t="shared" si="147"/>
        <v>42438.539076111112</v>
      </c>
      <c r="M1601" s="13" t="str">
        <f t="shared" si="148"/>
        <v>1460116576.576</v>
      </c>
      <c r="N1601" s="12">
        <f t="shared" si="149"/>
        <v>42468.497414074074</v>
      </c>
      <c r="O1601" t="b">
        <v>0</v>
      </c>
      <c r="P1601">
        <v>0</v>
      </c>
      <c r="Q1601" t="b">
        <v>0</v>
      </c>
      <c r="R1601" t="s">
        <v>8291</v>
      </c>
      <c r="S1601" s="5">
        <f t="shared" si="144"/>
        <v>0</v>
      </c>
      <c r="T1601" s="6" t="e">
        <f t="shared" si="145"/>
        <v>#DIV/0!</v>
      </c>
      <c r="U1601" t="s">
        <v>8345</v>
      </c>
      <c r="V1601" t="s">
        <v>8352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v>1401585752</v>
      </c>
      <c r="K1602" s="13" t="str">
        <f t="shared" si="146"/>
        <v>1401585752.752</v>
      </c>
      <c r="L1602" s="12">
        <f t="shared" si="147"/>
        <v>41791.057323518522</v>
      </c>
      <c r="M1602" s="13" t="str">
        <f t="shared" si="148"/>
        <v>1405401060.060</v>
      </c>
      <c r="N1602" s="12">
        <f t="shared" si="149"/>
        <v>41835.215972916667</v>
      </c>
      <c r="O1602" t="b">
        <v>0</v>
      </c>
      <c r="P1602">
        <v>9</v>
      </c>
      <c r="Q1602" t="b">
        <v>0</v>
      </c>
      <c r="R1602" t="s">
        <v>8291</v>
      </c>
      <c r="S1602" s="5">
        <f t="shared" ref="S1602:S1665" si="150">E1602/D1602</f>
        <v>7.3400000000000007E-2</v>
      </c>
      <c r="T1602" s="6">
        <f t="shared" ref="T1602:T1665" si="151">E1602/P1602</f>
        <v>40.777777777777779</v>
      </c>
      <c r="U1602" t="s">
        <v>8345</v>
      </c>
      <c r="V1602" t="s">
        <v>8352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v>1301969633</v>
      </c>
      <c r="K1603" s="13" t="str">
        <f t="shared" ref="K1603:K1666" si="152">LEFT(J1603,10 )&amp; "."&amp; RIGHT(J1603,3)</f>
        <v>1301969633.633</v>
      </c>
      <c r="L1603" s="12">
        <f t="shared" ref="L1603:L1666" si="153">(((K1603/60)/60)/24)+DATE(1970,1,1)</f>
        <v>40638.092981863425</v>
      </c>
      <c r="M1603" s="13" t="str">
        <f t="shared" ref="M1603:M1666" si="154">LEFT(I1603,10)&amp;"."&amp;RIGHT(I1603,3)</f>
        <v>1304561633.633</v>
      </c>
      <c r="N1603" s="12">
        <f t="shared" ref="N1603:N1666" si="155">(((M1603/60)/60)/24)+DATE(1970,1,1)</f>
        <v>40668.092981863425</v>
      </c>
      <c r="O1603" t="b">
        <v>0</v>
      </c>
      <c r="P1603">
        <v>56</v>
      </c>
      <c r="Q1603" t="b">
        <v>1</v>
      </c>
      <c r="R1603" t="s">
        <v>8276</v>
      </c>
      <c r="S1603" s="5">
        <f t="shared" si="150"/>
        <v>1.082492</v>
      </c>
      <c r="T1603" s="6">
        <f t="shared" si="151"/>
        <v>48.325535714285714</v>
      </c>
      <c r="U1603" t="s">
        <v>8332</v>
      </c>
      <c r="V1603" t="s">
        <v>8333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v>1314947317</v>
      </c>
      <c r="K1604" s="13" t="str">
        <f t="shared" si="152"/>
        <v>1314947317.317</v>
      </c>
      <c r="L1604" s="12">
        <f t="shared" si="153"/>
        <v>40788.297654131944</v>
      </c>
      <c r="M1604" s="13" t="str">
        <f t="shared" si="154"/>
        <v>1318633200.200</v>
      </c>
      <c r="N1604" s="12">
        <f t="shared" si="155"/>
        <v>40830.958335648145</v>
      </c>
      <c r="O1604" t="b">
        <v>0</v>
      </c>
      <c r="P1604">
        <v>32</v>
      </c>
      <c r="Q1604" t="b">
        <v>1</v>
      </c>
      <c r="R1604" t="s">
        <v>8276</v>
      </c>
      <c r="S1604" s="5">
        <f t="shared" si="150"/>
        <v>1.0016666666666667</v>
      </c>
      <c r="T1604" s="6">
        <f t="shared" si="151"/>
        <v>46.953125</v>
      </c>
      <c r="U1604" t="s">
        <v>8332</v>
      </c>
      <c r="V1604" t="s">
        <v>8333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v>1322539459</v>
      </c>
      <c r="K1605" s="13" t="str">
        <f t="shared" si="152"/>
        <v>1322539459.459</v>
      </c>
      <c r="L1605" s="12">
        <f t="shared" si="153"/>
        <v>40876.169669664356</v>
      </c>
      <c r="M1605" s="13" t="str">
        <f t="shared" si="154"/>
        <v>1327723459.459</v>
      </c>
      <c r="N1605" s="12">
        <f t="shared" si="155"/>
        <v>40936.169669664356</v>
      </c>
      <c r="O1605" t="b">
        <v>0</v>
      </c>
      <c r="P1605">
        <v>30</v>
      </c>
      <c r="Q1605" t="b">
        <v>1</v>
      </c>
      <c r="R1605" t="s">
        <v>8276</v>
      </c>
      <c r="S1605" s="5">
        <f t="shared" si="150"/>
        <v>1.0003299999999999</v>
      </c>
      <c r="T1605" s="6">
        <f t="shared" si="151"/>
        <v>66.688666666666663</v>
      </c>
      <c r="U1605" t="s">
        <v>8332</v>
      </c>
      <c r="V1605" t="s">
        <v>8333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v>1328559435</v>
      </c>
      <c r="K1606" s="13" t="str">
        <f t="shared" si="152"/>
        <v>1328559435.435</v>
      </c>
      <c r="L1606" s="12">
        <f t="shared" si="153"/>
        <v>40945.845317534724</v>
      </c>
      <c r="M1606" s="13" t="str">
        <f t="shared" si="154"/>
        <v>1332011835.835</v>
      </c>
      <c r="N1606" s="12">
        <f t="shared" si="155"/>
        <v>40985.803655497686</v>
      </c>
      <c r="O1606" t="b">
        <v>0</v>
      </c>
      <c r="P1606">
        <v>70</v>
      </c>
      <c r="Q1606" t="b">
        <v>1</v>
      </c>
      <c r="R1606" t="s">
        <v>8276</v>
      </c>
      <c r="S1606" s="5">
        <f t="shared" si="150"/>
        <v>1.2210714285714286</v>
      </c>
      <c r="T1606" s="6">
        <f t="shared" si="151"/>
        <v>48.842857142857142</v>
      </c>
      <c r="U1606" t="s">
        <v>8332</v>
      </c>
      <c r="V1606" t="s">
        <v>8333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v>1311380313</v>
      </c>
      <c r="K1607" s="13" t="str">
        <f t="shared" si="152"/>
        <v>1311380313.313</v>
      </c>
      <c r="L1607" s="12">
        <f t="shared" si="153"/>
        <v>40747.012885567128</v>
      </c>
      <c r="M1607" s="13" t="str">
        <f t="shared" si="154"/>
        <v>1312182000.000</v>
      </c>
      <c r="N1607" s="12">
        <f t="shared" si="155"/>
        <v>40756.291666666664</v>
      </c>
      <c r="O1607" t="b">
        <v>0</v>
      </c>
      <c r="P1607">
        <v>44</v>
      </c>
      <c r="Q1607" t="b">
        <v>1</v>
      </c>
      <c r="R1607" t="s">
        <v>8276</v>
      </c>
      <c r="S1607" s="5">
        <f t="shared" si="150"/>
        <v>1.0069333333333335</v>
      </c>
      <c r="T1607" s="6">
        <f t="shared" si="151"/>
        <v>137.30909090909091</v>
      </c>
      <c r="U1607" t="s">
        <v>8332</v>
      </c>
      <c r="V1607" t="s">
        <v>8333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v>1293158438</v>
      </c>
      <c r="K1608" s="13" t="str">
        <f t="shared" si="152"/>
        <v>1293158438.438</v>
      </c>
      <c r="L1608" s="12">
        <f t="shared" si="153"/>
        <v>40536.111555995369</v>
      </c>
      <c r="M1608" s="13" t="str">
        <f t="shared" si="154"/>
        <v>1300930838.838</v>
      </c>
      <c r="N1608" s="12">
        <f t="shared" si="155"/>
        <v>40626.069893958331</v>
      </c>
      <c r="O1608" t="b">
        <v>0</v>
      </c>
      <c r="P1608">
        <v>92</v>
      </c>
      <c r="Q1608" t="b">
        <v>1</v>
      </c>
      <c r="R1608" t="s">
        <v>8276</v>
      </c>
      <c r="S1608" s="5">
        <f t="shared" si="150"/>
        <v>1.01004125</v>
      </c>
      <c r="T1608" s="6">
        <f t="shared" si="151"/>
        <v>87.829673913043479</v>
      </c>
      <c r="U1608" t="s">
        <v>8332</v>
      </c>
      <c r="V1608" t="s">
        <v>8333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v>1337887451</v>
      </c>
      <c r="K1609" s="13" t="str">
        <f t="shared" si="152"/>
        <v>1337887451.451</v>
      </c>
      <c r="L1609" s="12">
        <f t="shared" si="153"/>
        <v>41053.808465868053</v>
      </c>
      <c r="M1609" s="13" t="str">
        <f t="shared" si="154"/>
        <v>1339701851.851</v>
      </c>
      <c r="N1609" s="12">
        <f t="shared" si="155"/>
        <v>41074.808470497686</v>
      </c>
      <c r="O1609" t="b">
        <v>0</v>
      </c>
      <c r="P1609">
        <v>205</v>
      </c>
      <c r="Q1609" t="b">
        <v>1</v>
      </c>
      <c r="R1609" t="s">
        <v>8276</v>
      </c>
      <c r="S1609" s="5">
        <f t="shared" si="150"/>
        <v>1.4511000000000001</v>
      </c>
      <c r="T1609" s="6">
        <f t="shared" si="151"/>
        <v>70.785365853658533</v>
      </c>
      <c r="U1609" t="s">
        <v>8332</v>
      </c>
      <c r="V1609" t="s">
        <v>8333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v>1385754986</v>
      </c>
      <c r="K1610" s="13" t="str">
        <f t="shared" si="152"/>
        <v>1385754986.986</v>
      </c>
      <c r="L1610" s="12">
        <f t="shared" si="153"/>
        <v>41607.830867893521</v>
      </c>
      <c r="M1610" s="13" t="str">
        <f t="shared" si="154"/>
        <v>1388553960.960</v>
      </c>
      <c r="N1610" s="12">
        <f t="shared" si="155"/>
        <v>41640.2264</v>
      </c>
      <c r="O1610" t="b">
        <v>0</v>
      </c>
      <c r="P1610">
        <v>23</v>
      </c>
      <c r="Q1610" t="b">
        <v>1</v>
      </c>
      <c r="R1610" t="s">
        <v>8276</v>
      </c>
      <c r="S1610" s="5">
        <f t="shared" si="150"/>
        <v>1.0125</v>
      </c>
      <c r="T1610" s="6">
        <f t="shared" si="151"/>
        <v>52.826086956521742</v>
      </c>
      <c r="U1610" t="s">
        <v>8332</v>
      </c>
      <c r="V1610" t="s">
        <v>8333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v>1315612909</v>
      </c>
      <c r="K1611" s="13" t="str">
        <f t="shared" si="152"/>
        <v>1315612909.909</v>
      </c>
      <c r="L1611" s="12">
        <f t="shared" si="153"/>
        <v>40796.001272094909</v>
      </c>
      <c r="M1611" s="13" t="str">
        <f t="shared" si="154"/>
        <v>1320220800.800</v>
      </c>
      <c r="N1611" s="12">
        <f t="shared" si="155"/>
        <v>40849.333342592588</v>
      </c>
      <c r="O1611" t="b">
        <v>0</v>
      </c>
      <c r="P1611">
        <v>4</v>
      </c>
      <c r="Q1611" t="b">
        <v>1</v>
      </c>
      <c r="R1611" t="s">
        <v>8276</v>
      </c>
      <c r="S1611" s="5">
        <f t="shared" si="150"/>
        <v>1.1833333333333333</v>
      </c>
      <c r="T1611" s="6">
        <f t="shared" si="151"/>
        <v>443.75</v>
      </c>
      <c r="U1611" t="s">
        <v>8332</v>
      </c>
      <c r="V1611" t="s">
        <v>8333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v>1353017510</v>
      </c>
      <c r="K1612" s="13" t="str">
        <f t="shared" si="152"/>
        <v>1353017510.510</v>
      </c>
      <c r="L1612" s="12">
        <f t="shared" si="153"/>
        <v>41228.924890162038</v>
      </c>
      <c r="M1612" s="13" t="str">
        <f t="shared" si="154"/>
        <v>1355609510.510</v>
      </c>
      <c r="N1612" s="12">
        <f t="shared" si="155"/>
        <v>41258.924890162038</v>
      </c>
      <c r="O1612" t="b">
        <v>0</v>
      </c>
      <c r="P1612">
        <v>112</v>
      </c>
      <c r="Q1612" t="b">
        <v>1</v>
      </c>
      <c r="R1612" t="s">
        <v>8276</v>
      </c>
      <c r="S1612" s="5">
        <f t="shared" si="150"/>
        <v>2.7185000000000001</v>
      </c>
      <c r="T1612" s="6">
        <f t="shared" si="151"/>
        <v>48.544642857142854</v>
      </c>
      <c r="U1612" t="s">
        <v>8332</v>
      </c>
      <c r="V1612" t="s">
        <v>8333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v>1368576032</v>
      </c>
      <c r="K1613" s="13" t="str">
        <f t="shared" si="152"/>
        <v>1368576032.032</v>
      </c>
      <c r="L1613" s="12">
        <f t="shared" si="153"/>
        <v>41409.000370740738</v>
      </c>
      <c r="M1613" s="13" t="str">
        <f t="shared" si="154"/>
        <v>1370390432.432</v>
      </c>
      <c r="N1613" s="12">
        <f t="shared" si="155"/>
        <v>41430.000375370371</v>
      </c>
      <c r="O1613" t="b">
        <v>0</v>
      </c>
      <c r="P1613">
        <v>27</v>
      </c>
      <c r="Q1613" t="b">
        <v>1</v>
      </c>
      <c r="R1613" t="s">
        <v>8276</v>
      </c>
      <c r="S1613" s="5">
        <f t="shared" si="150"/>
        <v>1.25125</v>
      </c>
      <c r="T1613" s="6">
        <f t="shared" si="151"/>
        <v>37.074074074074076</v>
      </c>
      <c r="U1613" t="s">
        <v>8332</v>
      </c>
      <c r="V1613" t="s">
        <v>8333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v>1354568384</v>
      </c>
      <c r="K1614" s="13" t="str">
        <f t="shared" si="152"/>
        <v>1354568384.384</v>
      </c>
      <c r="L1614" s="12">
        <f t="shared" si="153"/>
        <v>41246.874819259261</v>
      </c>
      <c r="M1614" s="13" t="str">
        <f t="shared" si="154"/>
        <v>1357160384.384</v>
      </c>
      <c r="N1614" s="12">
        <f t="shared" si="155"/>
        <v>41276.874819259261</v>
      </c>
      <c r="O1614" t="b">
        <v>0</v>
      </c>
      <c r="P1614">
        <v>11</v>
      </c>
      <c r="Q1614" t="b">
        <v>1</v>
      </c>
      <c r="R1614" t="s">
        <v>8276</v>
      </c>
      <c r="S1614" s="5">
        <f t="shared" si="150"/>
        <v>1.1000000000000001</v>
      </c>
      <c r="T1614" s="6">
        <f t="shared" si="151"/>
        <v>50</v>
      </c>
      <c r="U1614" t="s">
        <v>8332</v>
      </c>
      <c r="V1614" t="s">
        <v>8333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v>1340329202</v>
      </c>
      <c r="K1615" s="13" t="str">
        <f t="shared" si="152"/>
        <v>1340329202.202</v>
      </c>
      <c r="L1615" s="12">
        <f t="shared" si="153"/>
        <v>41082.069469930553</v>
      </c>
      <c r="M1615" s="13" t="str">
        <f t="shared" si="154"/>
        <v>1342921202.202</v>
      </c>
      <c r="N1615" s="12">
        <f t="shared" si="155"/>
        <v>41112.069469930553</v>
      </c>
      <c r="O1615" t="b">
        <v>0</v>
      </c>
      <c r="P1615">
        <v>26</v>
      </c>
      <c r="Q1615" t="b">
        <v>1</v>
      </c>
      <c r="R1615" t="s">
        <v>8276</v>
      </c>
      <c r="S1615" s="5">
        <f t="shared" si="150"/>
        <v>1.0149999999999999</v>
      </c>
      <c r="T1615" s="6">
        <f t="shared" si="151"/>
        <v>39.03846153846154</v>
      </c>
      <c r="U1615" t="s">
        <v>8332</v>
      </c>
      <c r="V1615" t="s">
        <v>8333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v>1401924769</v>
      </c>
      <c r="K1616" s="13" t="str">
        <f t="shared" si="152"/>
        <v>1401924769.769</v>
      </c>
      <c r="L1616" s="12">
        <f t="shared" si="153"/>
        <v>41794.98113158565</v>
      </c>
      <c r="M1616" s="13" t="str">
        <f t="shared" si="154"/>
        <v>1407085200.200</v>
      </c>
      <c r="N1616" s="12">
        <f t="shared" si="155"/>
        <v>41854.708335648145</v>
      </c>
      <c r="O1616" t="b">
        <v>0</v>
      </c>
      <c r="P1616">
        <v>77</v>
      </c>
      <c r="Q1616" t="b">
        <v>1</v>
      </c>
      <c r="R1616" t="s">
        <v>8276</v>
      </c>
      <c r="S1616" s="5">
        <f t="shared" si="150"/>
        <v>1.0269999999999999</v>
      </c>
      <c r="T1616" s="6">
        <f t="shared" si="151"/>
        <v>66.688311688311686</v>
      </c>
      <c r="U1616" t="s">
        <v>8332</v>
      </c>
      <c r="V1616" t="s">
        <v>8333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v>1319850796</v>
      </c>
      <c r="K1617" s="13" t="str">
        <f t="shared" si="152"/>
        <v>1319850796.796</v>
      </c>
      <c r="L1617" s="12">
        <f t="shared" si="153"/>
        <v>40845.05088884259</v>
      </c>
      <c r="M1617" s="13" t="str">
        <f t="shared" si="154"/>
        <v>1323742396.396</v>
      </c>
      <c r="N1617" s="12">
        <f t="shared" si="155"/>
        <v>40890.092550879628</v>
      </c>
      <c r="O1617" t="b">
        <v>0</v>
      </c>
      <c r="P1617">
        <v>136</v>
      </c>
      <c r="Q1617" t="b">
        <v>1</v>
      </c>
      <c r="R1617" t="s">
        <v>8276</v>
      </c>
      <c r="S1617" s="5">
        <f t="shared" si="150"/>
        <v>1.1412500000000001</v>
      </c>
      <c r="T1617" s="6">
        <f t="shared" si="151"/>
        <v>67.132352941176464</v>
      </c>
      <c r="U1617" t="s">
        <v>8332</v>
      </c>
      <c r="V1617" t="s">
        <v>8333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v>1350061821</v>
      </c>
      <c r="K1618" s="13" t="str">
        <f t="shared" si="152"/>
        <v>1350061821.821</v>
      </c>
      <c r="L1618" s="12">
        <f t="shared" si="153"/>
        <v>41194.715530335649</v>
      </c>
      <c r="M1618" s="13" t="str">
        <f t="shared" si="154"/>
        <v>1353621600.600</v>
      </c>
      <c r="N1618" s="12">
        <f t="shared" si="155"/>
        <v>41235.916673611107</v>
      </c>
      <c r="O1618" t="b">
        <v>0</v>
      </c>
      <c r="P1618">
        <v>157</v>
      </c>
      <c r="Q1618" t="b">
        <v>1</v>
      </c>
      <c r="R1618" t="s">
        <v>8276</v>
      </c>
      <c r="S1618" s="5">
        <f t="shared" si="150"/>
        <v>1.042</v>
      </c>
      <c r="T1618" s="6">
        <f t="shared" si="151"/>
        <v>66.369426751592357</v>
      </c>
      <c r="U1618" t="s">
        <v>8332</v>
      </c>
      <c r="V1618" t="s">
        <v>8333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v>1380470188</v>
      </c>
      <c r="K1619" s="13" t="str">
        <f t="shared" si="152"/>
        <v>1380470188.188</v>
      </c>
      <c r="L1619" s="12">
        <f t="shared" si="153"/>
        <v>41546.664215138888</v>
      </c>
      <c r="M1619" s="13" t="str">
        <f t="shared" si="154"/>
        <v>1383332400.400</v>
      </c>
      <c r="N1619" s="12">
        <f t="shared" si="155"/>
        <v>41579.791671296298</v>
      </c>
      <c r="O1619" t="b">
        <v>0</v>
      </c>
      <c r="P1619">
        <v>158</v>
      </c>
      <c r="Q1619" t="b">
        <v>1</v>
      </c>
      <c r="R1619" t="s">
        <v>8276</v>
      </c>
      <c r="S1619" s="5">
        <f t="shared" si="150"/>
        <v>1.4585714285714286</v>
      </c>
      <c r="T1619" s="6">
        <f t="shared" si="151"/>
        <v>64.620253164556956</v>
      </c>
      <c r="U1619" t="s">
        <v>8332</v>
      </c>
      <c r="V1619" t="s">
        <v>8333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v>1359301335</v>
      </c>
      <c r="K1620" s="13" t="str">
        <f t="shared" si="152"/>
        <v>1359301335.335</v>
      </c>
      <c r="L1620" s="12">
        <f t="shared" si="153"/>
        <v>41301.654344155097</v>
      </c>
      <c r="M1620" s="13" t="str">
        <f t="shared" si="154"/>
        <v>1362757335.335</v>
      </c>
      <c r="N1620" s="12">
        <f t="shared" si="155"/>
        <v>41341.654344155097</v>
      </c>
      <c r="O1620" t="b">
        <v>0</v>
      </c>
      <c r="P1620">
        <v>27</v>
      </c>
      <c r="Q1620" t="b">
        <v>1</v>
      </c>
      <c r="R1620" t="s">
        <v>8276</v>
      </c>
      <c r="S1620" s="5">
        <f t="shared" si="150"/>
        <v>1.0506666666666666</v>
      </c>
      <c r="T1620" s="6">
        <f t="shared" si="151"/>
        <v>58.370370370370374</v>
      </c>
      <c r="U1620" t="s">
        <v>8332</v>
      </c>
      <c r="V1620" t="s">
        <v>8333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v>1408940886</v>
      </c>
      <c r="K1621" s="13" t="str">
        <f t="shared" si="152"/>
        <v>1408940886.886</v>
      </c>
      <c r="L1621" s="12">
        <f t="shared" si="153"/>
        <v>41876.186190810186</v>
      </c>
      <c r="M1621" s="13" t="str">
        <f t="shared" si="154"/>
        <v>1410755286.286</v>
      </c>
      <c r="N1621" s="12">
        <f t="shared" si="155"/>
        <v>41897.186183865742</v>
      </c>
      <c r="O1621" t="b">
        <v>0</v>
      </c>
      <c r="P1621">
        <v>23</v>
      </c>
      <c r="Q1621" t="b">
        <v>1</v>
      </c>
      <c r="R1621" t="s">
        <v>8276</v>
      </c>
      <c r="S1621" s="5">
        <f t="shared" si="150"/>
        <v>1.3333333333333333</v>
      </c>
      <c r="T1621" s="6">
        <f t="shared" si="151"/>
        <v>86.956521739130437</v>
      </c>
      <c r="U1621" t="s">
        <v>8332</v>
      </c>
      <c r="V1621" t="s">
        <v>8333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v>1361002140</v>
      </c>
      <c r="K1622" s="13" t="str">
        <f t="shared" si="152"/>
        <v>1361002140.140</v>
      </c>
      <c r="L1622" s="12">
        <f t="shared" si="153"/>
        <v>41321.339584953705</v>
      </c>
      <c r="M1622" s="13" t="str">
        <f t="shared" si="154"/>
        <v>1361606940.940</v>
      </c>
      <c r="N1622" s="12">
        <f t="shared" si="155"/>
        <v>41328.339594212965</v>
      </c>
      <c r="O1622" t="b">
        <v>0</v>
      </c>
      <c r="P1622">
        <v>17</v>
      </c>
      <c r="Q1622" t="b">
        <v>1</v>
      </c>
      <c r="R1622" t="s">
        <v>8276</v>
      </c>
      <c r="S1622" s="5">
        <f t="shared" si="150"/>
        <v>1.1299999999999999</v>
      </c>
      <c r="T1622" s="6">
        <f t="shared" si="151"/>
        <v>66.470588235294116</v>
      </c>
      <c r="U1622" t="s">
        <v>8332</v>
      </c>
      <c r="V1622" t="s">
        <v>8333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v>1333550015</v>
      </c>
      <c r="K1623" s="13" t="str">
        <f t="shared" si="152"/>
        <v>1333550015.015</v>
      </c>
      <c r="L1623" s="12">
        <f t="shared" si="153"/>
        <v>41003.606655266209</v>
      </c>
      <c r="M1623" s="13" t="str">
        <f t="shared" si="154"/>
        <v>1338177540.540</v>
      </c>
      <c r="N1623" s="12">
        <f t="shared" si="155"/>
        <v>41057.165978472221</v>
      </c>
      <c r="O1623" t="b">
        <v>0</v>
      </c>
      <c r="P1623">
        <v>37</v>
      </c>
      <c r="Q1623" t="b">
        <v>1</v>
      </c>
      <c r="R1623" t="s">
        <v>8276</v>
      </c>
      <c r="S1623" s="5">
        <f t="shared" si="150"/>
        <v>1.212</v>
      </c>
      <c r="T1623" s="6">
        <f t="shared" si="151"/>
        <v>163.78378378378378</v>
      </c>
      <c r="U1623" t="s">
        <v>8332</v>
      </c>
      <c r="V1623" t="s">
        <v>8333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v>1415343874</v>
      </c>
      <c r="K1624" s="13" t="str">
        <f t="shared" si="152"/>
        <v>1415343874.874</v>
      </c>
      <c r="L1624" s="12">
        <f t="shared" si="153"/>
        <v>41950.294848078702</v>
      </c>
      <c r="M1624" s="13" t="str">
        <f t="shared" si="154"/>
        <v>1418803140.140</v>
      </c>
      <c r="N1624" s="12">
        <f t="shared" si="155"/>
        <v>41990.332640509267</v>
      </c>
      <c r="O1624" t="b">
        <v>0</v>
      </c>
      <c r="P1624">
        <v>65</v>
      </c>
      <c r="Q1624" t="b">
        <v>1</v>
      </c>
      <c r="R1624" t="s">
        <v>8276</v>
      </c>
      <c r="S1624" s="5">
        <f t="shared" si="150"/>
        <v>1.0172463768115942</v>
      </c>
      <c r="T1624" s="6">
        <f t="shared" si="151"/>
        <v>107.98461538461538</v>
      </c>
      <c r="U1624" t="s">
        <v>8332</v>
      </c>
      <c r="V1624" t="s">
        <v>8333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v>1372437089</v>
      </c>
      <c r="K1625" s="13" t="str">
        <f t="shared" si="152"/>
        <v>1372437089.089</v>
      </c>
      <c r="L1625" s="12">
        <f t="shared" si="153"/>
        <v>41453.688531122687</v>
      </c>
      <c r="M1625" s="13" t="str">
        <f t="shared" si="154"/>
        <v>1377621089.089</v>
      </c>
      <c r="N1625" s="12">
        <f t="shared" si="155"/>
        <v>41513.688531122687</v>
      </c>
      <c r="O1625" t="b">
        <v>0</v>
      </c>
      <c r="P1625">
        <v>18</v>
      </c>
      <c r="Q1625" t="b">
        <v>1</v>
      </c>
      <c r="R1625" t="s">
        <v>8276</v>
      </c>
      <c r="S1625" s="5">
        <f t="shared" si="150"/>
        <v>1.0106666666666666</v>
      </c>
      <c r="T1625" s="6">
        <f t="shared" si="151"/>
        <v>42.111111111111114</v>
      </c>
      <c r="U1625" t="s">
        <v>8332</v>
      </c>
      <c r="V1625" t="s">
        <v>8333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v>1354265335</v>
      </c>
      <c r="K1626" s="13" t="str">
        <f t="shared" si="152"/>
        <v>1354265335.335</v>
      </c>
      <c r="L1626" s="12">
        <f t="shared" si="153"/>
        <v>41243.367307118053</v>
      </c>
      <c r="M1626" s="13" t="str">
        <f t="shared" si="154"/>
        <v>1357721335.335</v>
      </c>
      <c r="N1626" s="12">
        <f t="shared" si="155"/>
        <v>41283.367307118053</v>
      </c>
      <c r="O1626" t="b">
        <v>0</v>
      </c>
      <c r="P1626">
        <v>25</v>
      </c>
      <c r="Q1626" t="b">
        <v>1</v>
      </c>
      <c r="R1626" t="s">
        <v>8276</v>
      </c>
      <c r="S1626" s="5">
        <f t="shared" si="150"/>
        <v>1.18</v>
      </c>
      <c r="T1626" s="6">
        <f t="shared" si="151"/>
        <v>47.2</v>
      </c>
      <c r="U1626" t="s">
        <v>8332</v>
      </c>
      <c r="V1626" t="s">
        <v>8333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v>1344962853</v>
      </c>
      <c r="K1627" s="13" t="str">
        <f t="shared" si="152"/>
        <v>1344962853.853</v>
      </c>
      <c r="L1627" s="12">
        <f t="shared" si="153"/>
        <v>41135.699697372685</v>
      </c>
      <c r="M1627" s="13" t="str">
        <f t="shared" si="154"/>
        <v>1347382053.053</v>
      </c>
      <c r="N1627" s="12">
        <f t="shared" si="155"/>
        <v>41163.699688113426</v>
      </c>
      <c r="O1627" t="b">
        <v>0</v>
      </c>
      <c r="P1627">
        <v>104</v>
      </c>
      <c r="Q1627" t="b">
        <v>1</v>
      </c>
      <c r="R1627" t="s">
        <v>8276</v>
      </c>
      <c r="S1627" s="5">
        <f t="shared" si="150"/>
        <v>1.5533333333333332</v>
      </c>
      <c r="T1627" s="6">
        <f t="shared" si="151"/>
        <v>112.01923076923077</v>
      </c>
      <c r="U1627" t="s">
        <v>8332</v>
      </c>
      <c r="V1627" t="s">
        <v>8333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v>1383337267</v>
      </c>
      <c r="K1628" s="13" t="str">
        <f t="shared" si="152"/>
        <v>1383337267.267</v>
      </c>
      <c r="L1628" s="12">
        <f t="shared" si="153"/>
        <v>41579.848000775462</v>
      </c>
      <c r="M1628" s="13" t="str">
        <f t="shared" si="154"/>
        <v>1385932867.867</v>
      </c>
      <c r="N1628" s="12">
        <f t="shared" si="155"/>
        <v>41609.889674386577</v>
      </c>
      <c r="O1628" t="b">
        <v>0</v>
      </c>
      <c r="P1628">
        <v>108</v>
      </c>
      <c r="Q1628" t="b">
        <v>1</v>
      </c>
      <c r="R1628" t="s">
        <v>8276</v>
      </c>
      <c r="S1628" s="5">
        <f t="shared" si="150"/>
        <v>1.0118750000000001</v>
      </c>
      <c r="T1628" s="6">
        <f t="shared" si="151"/>
        <v>74.953703703703709</v>
      </c>
      <c r="U1628" t="s">
        <v>8332</v>
      </c>
      <c r="V1628" t="s">
        <v>8333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v>1351011489</v>
      </c>
      <c r="K1629" s="13" t="str">
        <f t="shared" si="152"/>
        <v>1351011489.489</v>
      </c>
      <c r="L1629" s="12">
        <f t="shared" si="153"/>
        <v>41205.707054270832</v>
      </c>
      <c r="M1629" s="13" t="str">
        <f t="shared" si="154"/>
        <v>1353905940.940</v>
      </c>
      <c r="N1629" s="12">
        <f t="shared" si="155"/>
        <v>41239.207649768519</v>
      </c>
      <c r="O1629" t="b">
        <v>0</v>
      </c>
      <c r="P1629">
        <v>38</v>
      </c>
      <c r="Q1629" t="b">
        <v>1</v>
      </c>
      <c r="R1629" t="s">
        <v>8276</v>
      </c>
      <c r="S1629" s="5">
        <f t="shared" si="150"/>
        <v>1.17</v>
      </c>
      <c r="T1629" s="6">
        <f t="shared" si="151"/>
        <v>61.578947368421055</v>
      </c>
      <c r="U1629" t="s">
        <v>8332</v>
      </c>
      <c r="V1629" t="s">
        <v>8333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v>1400175682</v>
      </c>
      <c r="K1630" s="13" t="str">
        <f t="shared" si="152"/>
        <v>1400175682.682</v>
      </c>
      <c r="L1630" s="12">
        <f t="shared" si="153"/>
        <v>41774.737068078706</v>
      </c>
      <c r="M1630" s="13" t="str">
        <f t="shared" si="154"/>
        <v>1403026882.882</v>
      </c>
      <c r="N1630" s="12">
        <f t="shared" si="155"/>
        <v>41807.737070393516</v>
      </c>
      <c r="O1630" t="b">
        <v>0</v>
      </c>
      <c r="P1630">
        <v>88</v>
      </c>
      <c r="Q1630" t="b">
        <v>1</v>
      </c>
      <c r="R1630" t="s">
        <v>8276</v>
      </c>
      <c r="S1630" s="5">
        <f t="shared" si="150"/>
        <v>1.00925</v>
      </c>
      <c r="T1630" s="6">
        <f t="shared" si="151"/>
        <v>45.875</v>
      </c>
      <c r="U1630" t="s">
        <v>8332</v>
      </c>
      <c r="V1630" t="s">
        <v>8333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v>1389041333</v>
      </c>
      <c r="K1631" s="13" t="str">
        <f t="shared" si="152"/>
        <v>1389041333.333</v>
      </c>
      <c r="L1631" s="12">
        <f t="shared" si="153"/>
        <v>41645.867283946762</v>
      </c>
      <c r="M1631" s="13" t="str">
        <f t="shared" si="154"/>
        <v>1392929333.333</v>
      </c>
      <c r="N1631" s="12">
        <f t="shared" si="155"/>
        <v>41690.867283946762</v>
      </c>
      <c r="O1631" t="b">
        <v>0</v>
      </c>
      <c r="P1631">
        <v>82</v>
      </c>
      <c r="Q1631" t="b">
        <v>1</v>
      </c>
      <c r="R1631" t="s">
        <v>8276</v>
      </c>
      <c r="S1631" s="5">
        <f t="shared" si="150"/>
        <v>1.0366666666666666</v>
      </c>
      <c r="T1631" s="6">
        <f t="shared" si="151"/>
        <v>75.853658536585371</v>
      </c>
      <c r="U1631" t="s">
        <v>8332</v>
      </c>
      <c r="V1631" t="s">
        <v>8333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v>1328040375</v>
      </c>
      <c r="K1632" s="13" t="str">
        <f t="shared" si="152"/>
        <v>1328040375.375</v>
      </c>
      <c r="L1632" s="12">
        <f t="shared" si="153"/>
        <v>40939.837677951393</v>
      </c>
      <c r="M1632" s="13" t="str">
        <f t="shared" si="154"/>
        <v>1330671540.540</v>
      </c>
      <c r="N1632" s="12">
        <f t="shared" si="155"/>
        <v>40970.290978472221</v>
      </c>
      <c r="O1632" t="b">
        <v>0</v>
      </c>
      <c r="P1632">
        <v>126</v>
      </c>
      <c r="Q1632" t="b">
        <v>1</v>
      </c>
      <c r="R1632" t="s">
        <v>8276</v>
      </c>
      <c r="S1632" s="5">
        <f t="shared" si="150"/>
        <v>2.6524999999999999</v>
      </c>
      <c r="T1632" s="6">
        <f t="shared" si="151"/>
        <v>84.206349206349202</v>
      </c>
      <c r="U1632" t="s">
        <v>8332</v>
      </c>
      <c r="V1632" t="s">
        <v>8333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v>1347482261</v>
      </c>
      <c r="K1633" s="13" t="str">
        <f t="shared" si="152"/>
        <v>1347482261.261</v>
      </c>
      <c r="L1633" s="12">
        <f t="shared" si="153"/>
        <v>41164.859505335648</v>
      </c>
      <c r="M1633" s="13" t="str">
        <f t="shared" si="154"/>
        <v>1350074261.261</v>
      </c>
      <c r="N1633" s="12">
        <f t="shared" si="155"/>
        <v>41194.859505335648</v>
      </c>
      <c r="O1633" t="b">
        <v>0</v>
      </c>
      <c r="P1633">
        <v>133</v>
      </c>
      <c r="Q1633" t="b">
        <v>1</v>
      </c>
      <c r="R1633" t="s">
        <v>8276</v>
      </c>
      <c r="S1633" s="5">
        <f t="shared" si="150"/>
        <v>1.5590999999999999</v>
      </c>
      <c r="T1633" s="6">
        <f t="shared" si="151"/>
        <v>117.22556390977444</v>
      </c>
      <c r="U1633" t="s">
        <v>8332</v>
      </c>
      <c r="V1633" t="s">
        <v>8333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v>1311667854</v>
      </c>
      <c r="K1634" s="13" t="str">
        <f t="shared" si="152"/>
        <v>1311667854.854</v>
      </c>
      <c r="L1634" s="12">
        <f t="shared" si="153"/>
        <v>40750.340912662039</v>
      </c>
      <c r="M1634" s="13" t="str">
        <f t="shared" si="154"/>
        <v>1316851854.854</v>
      </c>
      <c r="N1634" s="12">
        <f t="shared" si="155"/>
        <v>40810.340912662039</v>
      </c>
      <c r="O1634" t="b">
        <v>0</v>
      </c>
      <c r="P1634">
        <v>47</v>
      </c>
      <c r="Q1634" t="b">
        <v>1</v>
      </c>
      <c r="R1634" t="s">
        <v>8276</v>
      </c>
      <c r="S1634" s="5">
        <f t="shared" si="150"/>
        <v>1.0162500000000001</v>
      </c>
      <c r="T1634" s="6">
        <f t="shared" si="151"/>
        <v>86.489361702127653</v>
      </c>
      <c r="U1634" t="s">
        <v>8332</v>
      </c>
      <c r="V1634" t="s">
        <v>8333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v>1324329156</v>
      </c>
      <c r="K1635" s="13" t="str">
        <f t="shared" si="152"/>
        <v>1324329156.156</v>
      </c>
      <c r="L1635" s="12">
        <f t="shared" si="153"/>
        <v>40896.883751805552</v>
      </c>
      <c r="M1635" s="13" t="str">
        <f t="shared" si="154"/>
        <v>1326690000.000</v>
      </c>
      <c r="N1635" s="12">
        <f t="shared" si="155"/>
        <v>40924.208333333336</v>
      </c>
      <c r="O1635" t="b">
        <v>0</v>
      </c>
      <c r="P1635">
        <v>58</v>
      </c>
      <c r="Q1635" t="b">
        <v>1</v>
      </c>
      <c r="R1635" t="s">
        <v>8276</v>
      </c>
      <c r="S1635" s="5">
        <f t="shared" si="150"/>
        <v>1</v>
      </c>
      <c r="T1635" s="6">
        <f t="shared" si="151"/>
        <v>172.41379310344828</v>
      </c>
      <c r="U1635" t="s">
        <v>8332</v>
      </c>
      <c r="V1635" t="s">
        <v>8333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v>1303706001</v>
      </c>
      <c r="K1636" s="13" t="str">
        <f t="shared" si="152"/>
        <v>1303706001.001</v>
      </c>
      <c r="L1636" s="12">
        <f t="shared" si="153"/>
        <v>40658.189826400463</v>
      </c>
      <c r="M1636" s="13" t="str">
        <f t="shared" si="154"/>
        <v>1306994340.340</v>
      </c>
      <c r="N1636" s="12">
        <f t="shared" si="155"/>
        <v>40696.24930949074</v>
      </c>
      <c r="O1636" t="b">
        <v>0</v>
      </c>
      <c r="P1636">
        <v>32</v>
      </c>
      <c r="Q1636" t="b">
        <v>1</v>
      </c>
      <c r="R1636" t="s">
        <v>8276</v>
      </c>
      <c r="S1636" s="5">
        <f t="shared" si="150"/>
        <v>1.0049999999999999</v>
      </c>
      <c r="T1636" s="6">
        <f t="shared" si="151"/>
        <v>62.8125</v>
      </c>
      <c r="U1636" t="s">
        <v>8332</v>
      </c>
      <c r="V1636" t="s">
        <v>8333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v>1463086261</v>
      </c>
      <c r="K1637" s="13" t="str">
        <f t="shared" si="152"/>
        <v>1463086261.261</v>
      </c>
      <c r="L1637" s="12">
        <f t="shared" si="153"/>
        <v>42502.86876459491</v>
      </c>
      <c r="M1637" s="13" t="str">
        <f t="shared" si="154"/>
        <v>1468270261.261</v>
      </c>
      <c r="N1637" s="12">
        <f t="shared" si="155"/>
        <v>42562.86876459491</v>
      </c>
      <c r="O1637" t="b">
        <v>0</v>
      </c>
      <c r="P1637">
        <v>37</v>
      </c>
      <c r="Q1637" t="b">
        <v>1</v>
      </c>
      <c r="R1637" t="s">
        <v>8276</v>
      </c>
      <c r="S1637" s="5">
        <f t="shared" si="150"/>
        <v>1.2529999999999999</v>
      </c>
      <c r="T1637" s="6">
        <f t="shared" si="151"/>
        <v>67.729729729729726</v>
      </c>
      <c r="U1637" t="s">
        <v>8332</v>
      </c>
      <c r="V1637" t="s">
        <v>8333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v>1304129088</v>
      </c>
      <c r="K1638" s="13" t="str">
        <f t="shared" si="152"/>
        <v>1304129088.088</v>
      </c>
      <c r="L1638" s="12">
        <f t="shared" si="153"/>
        <v>40663.086667685187</v>
      </c>
      <c r="M1638" s="13" t="str">
        <f t="shared" si="154"/>
        <v>1307851200.200</v>
      </c>
      <c r="N1638" s="12">
        <f t="shared" si="155"/>
        <v>40706.166668981481</v>
      </c>
      <c r="O1638" t="b">
        <v>0</v>
      </c>
      <c r="P1638">
        <v>87</v>
      </c>
      <c r="Q1638" t="b">
        <v>1</v>
      </c>
      <c r="R1638" t="s">
        <v>8276</v>
      </c>
      <c r="S1638" s="5">
        <f t="shared" si="150"/>
        <v>1.0355555555555556</v>
      </c>
      <c r="T1638" s="6">
        <f t="shared" si="151"/>
        <v>53.5632183908046</v>
      </c>
      <c r="U1638" t="s">
        <v>8332</v>
      </c>
      <c r="V1638" t="s">
        <v>8333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v>1257444140</v>
      </c>
      <c r="K1639" s="13" t="str">
        <f t="shared" si="152"/>
        <v>1257444140.140</v>
      </c>
      <c r="L1639" s="12">
        <f t="shared" si="153"/>
        <v>40122.751621990741</v>
      </c>
      <c r="M1639" s="13" t="str">
        <f t="shared" si="154"/>
        <v>1262302740.740</v>
      </c>
      <c r="N1639" s="12">
        <f t="shared" si="155"/>
        <v>40178.985425231484</v>
      </c>
      <c r="O1639" t="b">
        <v>0</v>
      </c>
      <c r="P1639">
        <v>15</v>
      </c>
      <c r="Q1639" t="b">
        <v>1</v>
      </c>
      <c r="R1639" t="s">
        <v>8276</v>
      </c>
      <c r="S1639" s="5">
        <f t="shared" si="150"/>
        <v>1.038</v>
      </c>
      <c r="T1639" s="6">
        <f t="shared" si="151"/>
        <v>34.6</v>
      </c>
      <c r="U1639" t="s">
        <v>8332</v>
      </c>
      <c r="V1639" t="s">
        <v>8333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v>1358180968</v>
      </c>
      <c r="K1640" s="13" t="str">
        <f t="shared" si="152"/>
        <v>1358180968.968</v>
      </c>
      <c r="L1640" s="12">
        <f t="shared" si="153"/>
        <v>41288.687140833332</v>
      </c>
      <c r="M1640" s="13" t="str">
        <f t="shared" si="154"/>
        <v>1362086700.700</v>
      </c>
      <c r="N1640" s="12">
        <f t="shared" si="155"/>
        <v>41333.892369212961</v>
      </c>
      <c r="O1640" t="b">
        <v>0</v>
      </c>
      <c r="P1640">
        <v>27</v>
      </c>
      <c r="Q1640" t="b">
        <v>1</v>
      </c>
      <c r="R1640" t="s">
        <v>8276</v>
      </c>
      <c r="S1640" s="5">
        <f t="shared" si="150"/>
        <v>1.05</v>
      </c>
      <c r="T1640" s="6">
        <f t="shared" si="151"/>
        <v>38.888888888888886</v>
      </c>
      <c r="U1640" t="s">
        <v>8332</v>
      </c>
      <c r="V1640" t="s">
        <v>8333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v>1328197165</v>
      </c>
      <c r="K1641" s="13" t="str">
        <f t="shared" si="152"/>
        <v>1328197165.165</v>
      </c>
      <c r="L1641" s="12">
        <f t="shared" si="153"/>
        <v>40941.652374594909</v>
      </c>
      <c r="M1641" s="13" t="str">
        <f t="shared" si="154"/>
        <v>1330789165.165</v>
      </c>
      <c r="N1641" s="12">
        <f t="shared" si="155"/>
        <v>40971.652374594909</v>
      </c>
      <c r="O1641" t="b">
        <v>0</v>
      </c>
      <c r="P1641">
        <v>19</v>
      </c>
      <c r="Q1641" t="b">
        <v>1</v>
      </c>
      <c r="R1641" t="s">
        <v>8276</v>
      </c>
      <c r="S1641" s="5">
        <f t="shared" si="150"/>
        <v>1</v>
      </c>
      <c r="T1641" s="6">
        <f t="shared" si="151"/>
        <v>94.736842105263165</v>
      </c>
      <c r="U1641" t="s">
        <v>8332</v>
      </c>
      <c r="V1641" t="s">
        <v>8333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v>1279603955</v>
      </c>
      <c r="K1642" s="13" t="str">
        <f t="shared" si="152"/>
        <v>1279603955.955</v>
      </c>
      <c r="L1642" s="12">
        <f t="shared" si="153"/>
        <v>40379.230971701392</v>
      </c>
      <c r="M1642" s="13" t="str">
        <f t="shared" si="154"/>
        <v>1280800740.740</v>
      </c>
      <c r="N1642" s="12">
        <f t="shared" si="155"/>
        <v>40393.082647453703</v>
      </c>
      <c r="O1642" t="b">
        <v>0</v>
      </c>
      <c r="P1642">
        <v>17</v>
      </c>
      <c r="Q1642" t="b">
        <v>1</v>
      </c>
      <c r="R1642" t="s">
        <v>8276</v>
      </c>
      <c r="S1642" s="5">
        <f t="shared" si="150"/>
        <v>1.6986000000000001</v>
      </c>
      <c r="T1642" s="6">
        <f t="shared" si="151"/>
        <v>39.967058823529413</v>
      </c>
      <c r="U1642" t="s">
        <v>8332</v>
      </c>
      <c r="V1642" t="s">
        <v>8333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v>1416406744</v>
      </c>
      <c r="K1643" s="13" t="str">
        <f t="shared" si="152"/>
        <v>1416406744.744</v>
      </c>
      <c r="L1643" s="12">
        <f t="shared" si="153"/>
        <v>41962.59658268519</v>
      </c>
      <c r="M1643" s="13" t="str">
        <f t="shared" si="154"/>
        <v>1418998744.744</v>
      </c>
      <c r="N1643" s="12">
        <f t="shared" si="155"/>
        <v>41992.59658268519</v>
      </c>
      <c r="O1643" t="b">
        <v>0</v>
      </c>
      <c r="P1643">
        <v>26</v>
      </c>
      <c r="Q1643" t="b">
        <v>1</v>
      </c>
      <c r="R1643" t="s">
        <v>8292</v>
      </c>
      <c r="S1643" s="5">
        <f t="shared" si="150"/>
        <v>1.014</v>
      </c>
      <c r="T1643" s="6">
        <f t="shared" si="151"/>
        <v>97.5</v>
      </c>
      <c r="U1643" t="s">
        <v>8332</v>
      </c>
      <c r="V1643" t="s">
        <v>8353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v>1306283727</v>
      </c>
      <c r="K1644" s="13" t="str">
        <f t="shared" si="152"/>
        <v>1306283727.727</v>
      </c>
      <c r="L1644" s="12">
        <f t="shared" si="153"/>
        <v>40688.024626469909</v>
      </c>
      <c r="M1644" s="13" t="str">
        <f t="shared" si="154"/>
        <v>1308011727.727</v>
      </c>
      <c r="N1644" s="12">
        <f t="shared" si="155"/>
        <v>40708.024626469909</v>
      </c>
      <c r="O1644" t="b">
        <v>0</v>
      </c>
      <c r="P1644">
        <v>28</v>
      </c>
      <c r="Q1644" t="b">
        <v>1</v>
      </c>
      <c r="R1644" t="s">
        <v>8292</v>
      </c>
      <c r="S1644" s="5">
        <f t="shared" si="150"/>
        <v>1</v>
      </c>
      <c r="T1644" s="6">
        <f t="shared" si="151"/>
        <v>42.857142857142854</v>
      </c>
      <c r="U1644" t="s">
        <v>8332</v>
      </c>
      <c r="V1644" t="s">
        <v>8353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v>1345924012</v>
      </c>
      <c r="K1645" s="13" t="str">
        <f t="shared" si="152"/>
        <v>1345924012.012</v>
      </c>
      <c r="L1645" s="12">
        <f t="shared" si="153"/>
        <v>41146.824213101849</v>
      </c>
      <c r="M1645" s="13" t="str">
        <f t="shared" si="154"/>
        <v>1348516012.012</v>
      </c>
      <c r="N1645" s="12">
        <f t="shared" si="155"/>
        <v>41176.824213101849</v>
      </c>
      <c r="O1645" t="b">
        <v>0</v>
      </c>
      <c r="P1645">
        <v>37</v>
      </c>
      <c r="Q1645" t="b">
        <v>1</v>
      </c>
      <c r="R1645" t="s">
        <v>8292</v>
      </c>
      <c r="S1645" s="5">
        <f t="shared" si="150"/>
        <v>1.2470000000000001</v>
      </c>
      <c r="T1645" s="6">
        <f t="shared" si="151"/>
        <v>168.51351351351352</v>
      </c>
      <c r="U1645" t="s">
        <v>8332</v>
      </c>
      <c r="V1645" t="s">
        <v>8353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v>1348363560</v>
      </c>
      <c r="K1646" s="13" t="str">
        <f t="shared" si="152"/>
        <v>1348363560.560</v>
      </c>
      <c r="L1646" s="12">
        <f t="shared" si="153"/>
        <v>41175.059728703702</v>
      </c>
      <c r="M1646" s="13" t="str">
        <f t="shared" si="154"/>
        <v>1353551160.160</v>
      </c>
      <c r="N1646" s="12">
        <f t="shared" si="155"/>
        <v>41235.10139074074</v>
      </c>
      <c r="O1646" t="b">
        <v>0</v>
      </c>
      <c r="P1646">
        <v>128</v>
      </c>
      <c r="Q1646" t="b">
        <v>1</v>
      </c>
      <c r="R1646" t="s">
        <v>8292</v>
      </c>
      <c r="S1646" s="5">
        <f t="shared" si="150"/>
        <v>1.095</v>
      </c>
      <c r="T1646" s="6">
        <f t="shared" si="151"/>
        <v>85.546875</v>
      </c>
      <c r="U1646" t="s">
        <v>8332</v>
      </c>
      <c r="V1646" t="s">
        <v>8353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v>1378306140</v>
      </c>
      <c r="K1647" s="13" t="str">
        <f t="shared" si="152"/>
        <v>1378306140.140</v>
      </c>
      <c r="L1647" s="12">
        <f t="shared" si="153"/>
        <v>41521.617362731486</v>
      </c>
      <c r="M1647" s="13" t="str">
        <f t="shared" si="154"/>
        <v>1379515740.740</v>
      </c>
      <c r="N1647" s="12">
        <f t="shared" si="155"/>
        <v>41535.617369675929</v>
      </c>
      <c r="O1647" t="b">
        <v>0</v>
      </c>
      <c r="P1647">
        <v>10</v>
      </c>
      <c r="Q1647" t="b">
        <v>1</v>
      </c>
      <c r="R1647" t="s">
        <v>8292</v>
      </c>
      <c r="S1647" s="5">
        <f t="shared" si="150"/>
        <v>1.1080000000000001</v>
      </c>
      <c r="T1647" s="6">
        <f t="shared" si="151"/>
        <v>554</v>
      </c>
      <c r="U1647" t="s">
        <v>8332</v>
      </c>
      <c r="V1647" t="s">
        <v>8353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v>1405248503</v>
      </c>
      <c r="K1648" s="13" t="str">
        <f t="shared" si="152"/>
        <v>1405248503.503</v>
      </c>
      <c r="L1648" s="12">
        <f t="shared" si="153"/>
        <v>41833.45027202546</v>
      </c>
      <c r="M1648" s="13" t="str">
        <f t="shared" si="154"/>
        <v>1408039860.860</v>
      </c>
      <c r="N1648" s="12">
        <f t="shared" si="155"/>
        <v>41865.757648842591</v>
      </c>
      <c r="O1648" t="b">
        <v>0</v>
      </c>
      <c r="P1648">
        <v>83</v>
      </c>
      <c r="Q1648" t="b">
        <v>1</v>
      </c>
      <c r="R1648" t="s">
        <v>8292</v>
      </c>
      <c r="S1648" s="5">
        <f t="shared" si="150"/>
        <v>1.1020000000000001</v>
      </c>
      <c r="T1648" s="6">
        <f t="shared" si="151"/>
        <v>26.554216867469879</v>
      </c>
      <c r="U1648" t="s">
        <v>8332</v>
      </c>
      <c r="V1648" t="s">
        <v>8353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v>1336643377</v>
      </c>
      <c r="K1649" s="13" t="str">
        <f t="shared" si="152"/>
        <v>1336643377.377</v>
      </c>
      <c r="L1649" s="12">
        <f t="shared" si="153"/>
        <v>41039.409460381947</v>
      </c>
      <c r="M1649" s="13" t="str">
        <f t="shared" si="154"/>
        <v>1339235377.377</v>
      </c>
      <c r="N1649" s="12">
        <f t="shared" si="155"/>
        <v>41069.409460381947</v>
      </c>
      <c r="O1649" t="b">
        <v>0</v>
      </c>
      <c r="P1649">
        <v>46</v>
      </c>
      <c r="Q1649" t="b">
        <v>1</v>
      </c>
      <c r="R1649" t="s">
        <v>8292</v>
      </c>
      <c r="S1649" s="5">
        <f t="shared" si="150"/>
        <v>1.0471999999999999</v>
      </c>
      <c r="T1649" s="6">
        <f t="shared" si="151"/>
        <v>113.82608695652173</v>
      </c>
      <c r="U1649" t="s">
        <v>8332</v>
      </c>
      <c r="V1649" t="s">
        <v>8353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v>1298048082</v>
      </c>
      <c r="K1650" s="13" t="str">
        <f t="shared" si="152"/>
        <v>1298048082.082</v>
      </c>
      <c r="L1650" s="12">
        <f t="shared" si="153"/>
        <v>40592.704653726854</v>
      </c>
      <c r="M1650" s="13" t="str">
        <f t="shared" si="154"/>
        <v>1300636482.482</v>
      </c>
      <c r="N1650" s="12">
        <f t="shared" si="155"/>
        <v>40622.662991689816</v>
      </c>
      <c r="O1650" t="b">
        <v>0</v>
      </c>
      <c r="P1650">
        <v>90</v>
      </c>
      <c r="Q1650" t="b">
        <v>1</v>
      </c>
      <c r="R1650" t="s">
        <v>8292</v>
      </c>
      <c r="S1650" s="5">
        <f t="shared" si="150"/>
        <v>1.2526086956521738</v>
      </c>
      <c r="T1650" s="6">
        <f t="shared" si="151"/>
        <v>32.011111111111113</v>
      </c>
      <c r="U1650" t="s">
        <v>8332</v>
      </c>
      <c r="V1650" t="s">
        <v>8353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v>1396974355</v>
      </c>
      <c r="K1651" s="13" t="str">
        <f t="shared" si="152"/>
        <v>1396974355.355</v>
      </c>
      <c r="L1651" s="12">
        <f t="shared" si="153"/>
        <v>41737.68466846065</v>
      </c>
      <c r="M1651" s="13" t="str">
        <f t="shared" si="154"/>
        <v>1400862355.355</v>
      </c>
      <c r="N1651" s="12">
        <f t="shared" si="155"/>
        <v>41782.68466846065</v>
      </c>
      <c r="O1651" t="b">
        <v>0</v>
      </c>
      <c r="P1651">
        <v>81</v>
      </c>
      <c r="Q1651" t="b">
        <v>1</v>
      </c>
      <c r="R1651" t="s">
        <v>8292</v>
      </c>
      <c r="S1651" s="5">
        <f t="shared" si="150"/>
        <v>1.0058763157894737</v>
      </c>
      <c r="T1651" s="6">
        <f t="shared" si="151"/>
        <v>47.189259259259259</v>
      </c>
      <c r="U1651" t="s">
        <v>8332</v>
      </c>
      <c r="V1651" t="s">
        <v>8353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v>1378722437</v>
      </c>
      <c r="K1652" s="13" t="str">
        <f t="shared" si="152"/>
        <v>1378722437.437</v>
      </c>
      <c r="L1652" s="12">
        <f t="shared" si="153"/>
        <v>41526.435618483796</v>
      </c>
      <c r="M1652" s="13" t="str">
        <f t="shared" si="154"/>
        <v>1381314437.437</v>
      </c>
      <c r="N1652" s="12">
        <f t="shared" si="155"/>
        <v>41556.435618483796</v>
      </c>
      <c r="O1652" t="b">
        <v>0</v>
      </c>
      <c r="P1652">
        <v>32</v>
      </c>
      <c r="Q1652" t="b">
        <v>1</v>
      </c>
      <c r="R1652" t="s">
        <v>8292</v>
      </c>
      <c r="S1652" s="5">
        <f t="shared" si="150"/>
        <v>1.4155</v>
      </c>
      <c r="T1652" s="6">
        <f t="shared" si="151"/>
        <v>88.46875</v>
      </c>
      <c r="U1652" t="s">
        <v>8332</v>
      </c>
      <c r="V1652" t="s">
        <v>8353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v>1300916220</v>
      </c>
      <c r="K1653" s="13" t="str">
        <f t="shared" si="152"/>
        <v>1300916220.220</v>
      </c>
      <c r="L1653" s="12">
        <f t="shared" si="153"/>
        <v>40625.900696990742</v>
      </c>
      <c r="M1653" s="13" t="str">
        <f t="shared" si="154"/>
        <v>1303801140.140</v>
      </c>
      <c r="N1653" s="12">
        <f t="shared" si="155"/>
        <v>40659.290973842595</v>
      </c>
      <c r="O1653" t="b">
        <v>0</v>
      </c>
      <c r="P1653">
        <v>20</v>
      </c>
      <c r="Q1653" t="b">
        <v>1</v>
      </c>
      <c r="R1653" t="s">
        <v>8292</v>
      </c>
      <c r="S1653" s="5">
        <f t="shared" si="150"/>
        <v>1.0075000000000001</v>
      </c>
      <c r="T1653" s="6">
        <f t="shared" si="151"/>
        <v>100.75</v>
      </c>
      <c r="U1653" t="s">
        <v>8332</v>
      </c>
      <c r="V1653" t="s">
        <v>8353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v>1382701793</v>
      </c>
      <c r="K1654" s="13" t="str">
        <f t="shared" si="152"/>
        <v>1382701793.793</v>
      </c>
      <c r="L1654" s="12">
        <f t="shared" si="153"/>
        <v>41572.492983715274</v>
      </c>
      <c r="M1654" s="13" t="str">
        <f t="shared" si="154"/>
        <v>1385297393.393</v>
      </c>
      <c r="N1654" s="12">
        <f t="shared" si="155"/>
        <v>41602.534645752312</v>
      </c>
      <c r="O1654" t="b">
        <v>0</v>
      </c>
      <c r="P1654">
        <v>70</v>
      </c>
      <c r="Q1654" t="b">
        <v>1</v>
      </c>
      <c r="R1654" t="s">
        <v>8292</v>
      </c>
      <c r="S1654" s="5">
        <f t="shared" si="150"/>
        <v>1.0066666666666666</v>
      </c>
      <c r="T1654" s="6">
        <f t="shared" si="151"/>
        <v>64.714285714285708</v>
      </c>
      <c r="U1654" t="s">
        <v>8332</v>
      </c>
      <c r="V1654" t="s">
        <v>8353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v>1300996896</v>
      </c>
      <c r="K1655" s="13" t="str">
        <f t="shared" si="152"/>
        <v>1300996896.896</v>
      </c>
      <c r="L1655" s="12">
        <f t="shared" si="153"/>
        <v>40626.834454814816</v>
      </c>
      <c r="M1655" s="13" t="str">
        <f t="shared" si="154"/>
        <v>1303675296.296</v>
      </c>
      <c r="N1655" s="12">
        <f t="shared" si="155"/>
        <v>40657.834447870373</v>
      </c>
      <c r="O1655" t="b">
        <v>0</v>
      </c>
      <c r="P1655">
        <v>168</v>
      </c>
      <c r="Q1655" t="b">
        <v>1</v>
      </c>
      <c r="R1655" t="s">
        <v>8292</v>
      </c>
      <c r="S1655" s="5">
        <f t="shared" si="150"/>
        <v>1.7423040000000001</v>
      </c>
      <c r="T1655" s="6">
        <f t="shared" si="151"/>
        <v>51.854285714285716</v>
      </c>
      <c r="U1655" t="s">
        <v>8332</v>
      </c>
      <c r="V1655" t="s">
        <v>8353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v>1332192160</v>
      </c>
      <c r="K1656" s="13" t="str">
        <f t="shared" si="152"/>
        <v>1332192160.160</v>
      </c>
      <c r="L1656" s="12">
        <f t="shared" si="153"/>
        <v>40987.890742592594</v>
      </c>
      <c r="M1656" s="13" t="str">
        <f t="shared" si="154"/>
        <v>1334784160.160</v>
      </c>
      <c r="N1656" s="12">
        <f t="shared" si="155"/>
        <v>41017.890742592594</v>
      </c>
      <c r="O1656" t="b">
        <v>0</v>
      </c>
      <c r="P1656">
        <v>34</v>
      </c>
      <c r="Q1656" t="b">
        <v>1</v>
      </c>
      <c r="R1656" t="s">
        <v>8292</v>
      </c>
      <c r="S1656" s="5">
        <f t="shared" si="150"/>
        <v>1.199090909090909</v>
      </c>
      <c r="T1656" s="6">
        <f t="shared" si="151"/>
        <v>38.794117647058826</v>
      </c>
      <c r="U1656" t="s">
        <v>8332</v>
      </c>
      <c r="V1656" t="s">
        <v>8353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v>1331060420</v>
      </c>
      <c r="K1657" s="13" t="str">
        <f t="shared" si="152"/>
        <v>1331060420.420</v>
      </c>
      <c r="L1657" s="12">
        <f t="shared" si="153"/>
        <v>40974.79190300926</v>
      </c>
      <c r="M1657" s="13" t="str">
        <f t="shared" si="154"/>
        <v>1333648820.820</v>
      </c>
      <c r="N1657" s="12">
        <f t="shared" si="155"/>
        <v>41004.750240972222</v>
      </c>
      <c r="O1657" t="b">
        <v>0</v>
      </c>
      <c r="P1657">
        <v>48</v>
      </c>
      <c r="Q1657" t="b">
        <v>1</v>
      </c>
      <c r="R1657" t="s">
        <v>8292</v>
      </c>
      <c r="S1657" s="5">
        <f t="shared" si="150"/>
        <v>1.4286666666666668</v>
      </c>
      <c r="T1657" s="6">
        <f t="shared" si="151"/>
        <v>44.645833333333336</v>
      </c>
      <c r="U1657" t="s">
        <v>8332</v>
      </c>
      <c r="V1657" t="s">
        <v>8353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v>1352845052</v>
      </c>
      <c r="K1658" s="13" t="str">
        <f t="shared" si="152"/>
        <v>1352845052.052</v>
      </c>
      <c r="L1658" s="12">
        <f t="shared" si="153"/>
        <v>41226.928843194444</v>
      </c>
      <c r="M1658" s="13" t="str">
        <f t="shared" si="154"/>
        <v>1355437052.052</v>
      </c>
      <c r="N1658" s="12">
        <f t="shared" si="155"/>
        <v>41256.928843194444</v>
      </c>
      <c r="O1658" t="b">
        <v>0</v>
      </c>
      <c r="P1658">
        <v>48</v>
      </c>
      <c r="Q1658" t="b">
        <v>1</v>
      </c>
      <c r="R1658" t="s">
        <v>8292</v>
      </c>
      <c r="S1658" s="5">
        <f t="shared" si="150"/>
        <v>1.0033493333333334</v>
      </c>
      <c r="T1658" s="6">
        <f t="shared" si="151"/>
        <v>156.77333333333334</v>
      </c>
      <c r="U1658" t="s">
        <v>8332</v>
      </c>
      <c r="V1658" t="s">
        <v>8353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v>1335293168</v>
      </c>
      <c r="K1659" s="13" t="str">
        <f t="shared" si="152"/>
        <v>1335293168.168</v>
      </c>
      <c r="L1659" s="12">
        <f t="shared" si="153"/>
        <v>41023.782038981481</v>
      </c>
      <c r="M1659" s="13" t="str">
        <f t="shared" si="154"/>
        <v>1337885168.168</v>
      </c>
      <c r="N1659" s="12">
        <f t="shared" si="155"/>
        <v>41053.782038981481</v>
      </c>
      <c r="O1659" t="b">
        <v>0</v>
      </c>
      <c r="P1659">
        <v>221</v>
      </c>
      <c r="Q1659" t="b">
        <v>1</v>
      </c>
      <c r="R1659" t="s">
        <v>8292</v>
      </c>
      <c r="S1659" s="5">
        <f t="shared" si="150"/>
        <v>1.0493380000000001</v>
      </c>
      <c r="T1659" s="6">
        <f t="shared" si="151"/>
        <v>118.70339366515837</v>
      </c>
      <c r="U1659" t="s">
        <v>8332</v>
      </c>
      <c r="V1659" t="s">
        <v>8353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v>1352524767</v>
      </c>
      <c r="K1660" s="13" t="str">
        <f t="shared" si="152"/>
        <v>1352524767.767</v>
      </c>
      <c r="L1660" s="12">
        <f t="shared" si="153"/>
        <v>41223.221849155096</v>
      </c>
      <c r="M1660" s="13" t="str">
        <f t="shared" si="154"/>
        <v>1355840400.400</v>
      </c>
      <c r="N1660" s="12">
        <f t="shared" si="155"/>
        <v>41261.597226851853</v>
      </c>
      <c r="O1660" t="b">
        <v>0</v>
      </c>
      <c r="P1660">
        <v>107</v>
      </c>
      <c r="Q1660" t="b">
        <v>1</v>
      </c>
      <c r="R1660" t="s">
        <v>8292</v>
      </c>
      <c r="S1660" s="5">
        <f t="shared" si="150"/>
        <v>1.3223333333333334</v>
      </c>
      <c r="T1660" s="6">
        <f t="shared" si="151"/>
        <v>74.149532710280369</v>
      </c>
      <c r="U1660" t="s">
        <v>8332</v>
      </c>
      <c r="V1660" t="s">
        <v>8353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v>1384811721</v>
      </c>
      <c r="K1661" s="13" t="str">
        <f t="shared" si="152"/>
        <v>1384811721.721</v>
      </c>
      <c r="L1661" s="12">
        <f t="shared" si="153"/>
        <v>41596.913445844904</v>
      </c>
      <c r="M1661" s="13" t="str">
        <f t="shared" si="154"/>
        <v>1387281600.600</v>
      </c>
      <c r="N1661" s="12">
        <f t="shared" si="155"/>
        <v>41625.500006944443</v>
      </c>
      <c r="O1661" t="b">
        <v>0</v>
      </c>
      <c r="P1661">
        <v>45</v>
      </c>
      <c r="Q1661" t="b">
        <v>1</v>
      </c>
      <c r="R1661" t="s">
        <v>8292</v>
      </c>
      <c r="S1661" s="5">
        <f t="shared" si="150"/>
        <v>1.1279999999999999</v>
      </c>
      <c r="T1661" s="6">
        <f t="shared" si="151"/>
        <v>12.533333333333333</v>
      </c>
      <c r="U1661" t="s">
        <v>8332</v>
      </c>
      <c r="V1661" t="s">
        <v>8353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v>1459355950</v>
      </c>
      <c r="K1662" s="13" t="str">
        <f t="shared" si="152"/>
        <v>1459355950.950</v>
      </c>
      <c r="L1662" s="12">
        <f t="shared" si="153"/>
        <v>42459.693876736113</v>
      </c>
      <c r="M1662" s="13" t="str">
        <f t="shared" si="154"/>
        <v>1462053540.540</v>
      </c>
      <c r="N1662" s="12">
        <f t="shared" si="155"/>
        <v>42490.915978472221</v>
      </c>
      <c r="O1662" t="b">
        <v>0</v>
      </c>
      <c r="P1662">
        <v>36</v>
      </c>
      <c r="Q1662" t="b">
        <v>1</v>
      </c>
      <c r="R1662" t="s">
        <v>8292</v>
      </c>
      <c r="S1662" s="5">
        <f t="shared" si="150"/>
        <v>12.5375</v>
      </c>
      <c r="T1662" s="6">
        <f t="shared" si="151"/>
        <v>27.861111111111111</v>
      </c>
      <c r="U1662" t="s">
        <v>8332</v>
      </c>
      <c r="V1662" t="s">
        <v>8353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v>1449359831</v>
      </c>
      <c r="K1663" s="13" t="str">
        <f t="shared" si="152"/>
        <v>1449359831.831</v>
      </c>
      <c r="L1663" s="12">
        <f t="shared" si="153"/>
        <v>42343.998053599542</v>
      </c>
      <c r="M1663" s="13" t="str">
        <f t="shared" si="154"/>
        <v>1453064400.400</v>
      </c>
      <c r="N1663" s="12">
        <f t="shared" si="155"/>
        <v>42386.875004629634</v>
      </c>
      <c r="O1663" t="b">
        <v>0</v>
      </c>
      <c r="P1663">
        <v>101</v>
      </c>
      <c r="Q1663" t="b">
        <v>1</v>
      </c>
      <c r="R1663" t="s">
        <v>8292</v>
      </c>
      <c r="S1663" s="5">
        <f t="shared" si="150"/>
        <v>1.0250632911392406</v>
      </c>
      <c r="T1663" s="6">
        <f t="shared" si="151"/>
        <v>80.178217821782184</v>
      </c>
      <c r="U1663" t="s">
        <v>8332</v>
      </c>
      <c r="V1663" t="s">
        <v>8353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v>1320122736</v>
      </c>
      <c r="K1664" s="13" t="str">
        <f t="shared" si="152"/>
        <v>1320122736.736</v>
      </c>
      <c r="L1664" s="12">
        <f t="shared" si="153"/>
        <v>40848.19834185185</v>
      </c>
      <c r="M1664" s="13" t="str">
        <f t="shared" si="154"/>
        <v>1325310336.336</v>
      </c>
      <c r="N1664" s="12">
        <f t="shared" si="155"/>
        <v>40908.240003888888</v>
      </c>
      <c r="O1664" t="b">
        <v>0</v>
      </c>
      <c r="P1664">
        <v>62</v>
      </c>
      <c r="Q1664" t="b">
        <v>1</v>
      </c>
      <c r="R1664" t="s">
        <v>8292</v>
      </c>
      <c r="S1664" s="5">
        <f t="shared" si="150"/>
        <v>1.026375</v>
      </c>
      <c r="T1664" s="6">
        <f t="shared" si="151"/>
        <v>132.43548387096774</v>
      </c>
      <c r="U1664" t="s">
        <v>8332</v>
      </c>
      <c r="V1664" t="s">
        <v>8353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v>1420158707</v>
      </c>
      <c r="K1665" s="13" t="str">
        <f t="shared" si="152"/>
        <v>1420158707.707</v>
      </c>
      <c r="L1665" s="12">
        <f t="shared" si="153"/>
        <v>42006.022079942129</v>
      </c>
      <c r="M1665" s="13" t="str">
        <f t="shared" si="154"/>
        <v>1422750707.707</v>
      </c>
      <c r="N1665" s="12">
        <f t="shared" si="155"/>
        <v>42036.022079942129</v>
      </c>
      <c r="O1665" t="b">
        <v>0</v>
      </c>
      <c r="P1665">
        <v>32</v>
      </c>
      <c r="Q1665" t="b">
        <v>1</v>
      </c>
      <c r="R1665" t="s">
        <v>8292</v>
      </c>
      <c r="S1665" s="5">
        <f t="shared" si="150"/>
        <v>1.08</v>
      </c>
      <c r="T1665" s="6">
        <f t="shared" si="151"/>
        <v>33.75</v>
      </c>
      <c r="U1665" t="s">
        <v>8332</v>
      </c>
      <c r="V1665" t="s">
        <v>8353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v>1328033818</v>
      </c>
      <c r="K1666" s="13" t="str">
        <f t="shared" si="152"/>
        <v>1328033818.818</v>
      </c>
      <c r="L1666" s="12">
        <f t="shared" si="153"/>
        <v>40939.761791875004</v>
      </c>
      <c r="M1666" s="13" t="str">
        <f t="shared" si="154"/>
        <v>1331870340.340</v>
      </c>
      <c r="N1666" s="12">
        <f t="shared" si="155"/>
        <v>40984.165976157405</v>
      </c>
      <c r="O1666" t="b">
        <v>0</v>
      </c>
      <c r="P1666">
        <v>89</v>
      </c>
      <c r="Q1666" t="b">
        <v>1</v>
      </c>
      <c r="R1666" t="s">
        <v>8292</v>
      </c>
      <c r="S1666" s="5">
        <f t="shared" ref="S1666:S1729" si="156">E1666/D1666</f>
        <v>1.2240879999999998</v>
      </c>
      <c r="T1666" s="6">
        <f t="shared" ref="T1666:T1729" si="157">E1666/P1666</f>
        <v>34.384494382022467</v>
      </c>
      <c r="U1666" t="s">
        <v>8332</v>
      </c>
      <c r="V1666" t="s">
        <v>8353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v>1295624113</v>
      </c>
      <c r="K1667" s="13" t="str">
        <f t="shared" ref="K1667:K1730" si="158">LEFT(J1667,10 )&amp; "."&amp; RIGHT(J1667,3)</f>
        <v>1295624113.113</v>
      </c>
      <c r="L1667" s="12">
        <f t="shared" ref="L1667:L1730" si="159">(((K1667/60)/60)/24)+DATE(1970,1,1)</f>
        <v>40564.649457326392</v>
      </c>
      <c r="M1667" s="13" t="str">
        <f t="shared" ref="M1667:M1730" si="160">LEFT(I1667,10)&amp;"."&amp;RIGHT(I1667,3)</f>
        <v>1298343600.600</v>
      </c>
      <c r="N1667" s="12">
        <f t="shared" ref="N1667:N1730" si="161">(((M1667/60)/60)/24)+DATE(1970,1,1)</f>
        <v>40596.125006944443</v>
      </c>
      <c r="O1667" t="b">
        <v>0</v>
      </c>
      <c r="P1667">
        <v>93</v>
      </c>
      <c r="Q1667" t="b">
        <v>1</v>
      </c>
      <c r="R1667" t="s">
        <v>8292</v>
      </c>
      <c r="S1667" s="5">
        <f t="shared" si="156"/>
        <v>1.1945714285714286</v>
      </c>
      <c r="T1667" s="6">
        <f t="shared" si="157"/>
        <v>44.956989247311824</v>
      </c>
      <c r="U1667" t="s">
        <v>8332</v>
      </c>
      <c r="V1667" t="s">
        <v>8353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v>1361858673</v>
      </c>
      <c r="K1668" s="13" t="str">
        <f t="shared" si="158"/>
        <v>1361858673.673</v>
      </c>
      <c r="L1668" s="12">
        <f t="shared" si="159"/>
        <v>41331.253167511575</v>
      </c>
      <c r="M1668" s="13" t="str">
        <f t="shared" si="160"/>
        <v>1364447073.073</v>
      </c>
      <c r="N1668" s="12">
        <f t="shared" si="161"/>
        <v>41361.21149390046</v>
      </c>
      <c r="O1668" t="b">
        <v>0</v>
      </c>
      <c r="P1668">
        <v>98</v>
      </c>
      <c r="Q1668" t="b">
        <v>1</v>
      </c>
      <c r="R1668" t="s">
        <v>8292</v>
      </c>
      <c r="S1668" s="5">
        <f t="shared" si="156"/>
        <v>1.6088</v>
      </c>
      <c r="T1668" s="6">
        <f t="shared" si="157"/>
        <v>41.04081632653061</v>
      </c>
      <c r="U1668" t="s">
        <v>8332</v>
      </c>
      <c r="V1668" t="s">
        <v>8353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v>1392169298</v>
      </c>
      <c r="K1669" s="13" t="str">
        <f t="shared" si="158"/>
        <v>1392169298.298</v>
      </c>
      <c r="L1669" s="12">
        <f t="shared" si="159"/>
        <v>41682.070582152781</v>
      </c>
      <c r="M1669" s="13" t="str">
        <f t="shared" si="160"/>
        <v>1394521140.140</v>
      </c>
      <c r="N1669" s="12">
        <f t="shared" si="161"/>
        <v>41709.290973842595</v>
      </c>
      <c r="O1669" t="b">
        <v>0</v>
      </c>
      <c r="P1669">
        <v>82</v>
      </c>
      <c r="Q1669" t="b">
        <v>1</v>
      </c>
      <c r="R1669" t="s">
        <v>8292</v>
      </c>
      <c r="S1669" s="5">
        <f t="shared" si="156"/>
        <v>1.2685294117647059</v>
      </c>
      <c r="T1669" s="6">
        <f t="shared" si="157"/>
        <v>52.597560975609753</v>
      </c>
      <c r="U1669" t="s">
        <v>8332</v>
      </c>
      <c r="V1669" t="s">
        <v>8353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v>1319859339</v>
      </c>
      <c r="K1670" s="13" t="str">
        <f t="shared" si="158"/>
        <v>1319859339.339</v>
      </c>
      <c r="L1670" s="12">
        <f t="shared" si="159"/>
        <v>40845.149760868058</v>
      </c>
      <c r="M1670" s="13" t="str">
        <f t="shared" si="160"/>
        <v>1322454939.939</v>
      </c>
      <c r="N1670" s="12">
        <f t="shared" si="161"/>
        <v>40875.191434479166</v>
      </c>
      <c r="O1670" t="b">
        <v>0</v>
      </c>
      <c r="P1670">
        <v>116</v>
      </c>
      <c r="Q1670" t="b">
        <v>1</v>
      </c>
      <c r="R1670" t="s">
        <v>8292</v>
      </c>
      <c r="S1670" s="5">
        <f t="shared" si="156"/>
        <v>1.026375</v>
      </c>
      <c r="T1670" s="6">
        <f t="shared" si="157"/>
        <v>70.784482758620683</v>
      </c>
      <c r="U1670" t="s">
        <v>8332</v>
      </c>
      <c r="V1670" t="s">
        <v>8353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v>1459545276</v>
      </c>
      <c r="K1671" s="13" t="str">
        <f t="shared" si="158"/>
        <v>1459545276.276</v>
      </c>
      <c r="L1671" s="12">
        <f t="shared" si="159"/>
        <v>42461.885142083338</v>
      </c>
      <c r="M1671" s="13" t="str">
        <f t="shared" si="160"/>
        <v>1464729276.276</v>
      </c>
      <c r="N1671" s="12">
        <f t="shared" si="161"/>
        <v>42521.885142083338</v>
      </c>
      <c r="O1671" t="b">
        <v>0</v>
      </c>
      <c r="P1671">
        <v>52</v>
      </c>
      <c r="Q1671" t="b">
        <v>1</v>
      </c>
      <c r="R1671" t="s">
        <v>8292</v>
      </c>
      <c r="S1671" s="5">
        <f t="shared" si="156"/>
        <v>1.3975</v>
      </c>
      <c r="T1671" s="6">
        <f t="shared" si="157"/>
        <v>53.75</v>
      </c>
      <c r="U1671" t="s">
        <v>8332</v>
      </c>
      <c r="V1671" t="s">
        <v>8353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v>1273961999</v>
      </c>
      <c r="K1672" s="13" t="str">
        <f t="shared" si="158"/>
        <v>1273961999.999</v>
      </c>
      <c r="L1672" s="12">
        <f t="shared" si="159"/>
        <v>40313.930555543979</v>
      </c>
      <c r="M1672" s="13" t="str">
        <f t="shared" si="160"/>
        <v>1278302400.400</v>
      </c>
      <c r="N1672" s="12">
        <f t="shared" si="161"/>
        <v>40364.166671296298</v>
      </c>
      <c r="O1672" t="b">
        <v>0</v>
      </c>
      <c r="P1672">
        <v>23</v>
      </c>
      <c r="Q1672" t="b">
        <v>1</v>
      </c>
      <c r="R1672" t="s">
        <v>8292</v>
      </c>
      <c r="S1672" s="5">
        <f t="shared" si="156"/>
        <v>1.026</v>
      </c>
      <c r="T1672" s="6">
        <f t="shared" si="157"/>
        <v>44.608695652173914</v>
      </c>
      <c r="U1672" t="s">
        <v>8332</v>
      </c>
      <c r="V1672" t="s">
        <v>8353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v>1467464614</v>
      </c>
      <c r="K1673" s="13" t="str">
        <f t="shared" si="158"/>
        <v>1467464614.614</v>
      </c>
      <c r="L1673" s="12">
        <f t="shared" si="159"/>
        <v>42553.544150625006</v>
      </c>
      <c r="M1673" s="13" t="str">
        <f t="shared" si="160"/>
        <v>1470056614.614</v>
      </c>
      <c r="N1673" s="12">
        <f t="shared" si="161"/>
        <v>42583.544150625006</v>
      </c>
      <c r="O1673" t="b">
        <v>0</v>
      </c>
      <c r="P1673">
        <v>77</v>
      </c>
      <c r="Q1673" t="b">
        <v>1</v>
      </c>
      <c r="R1673" t="s">
        <v>8292</v>
      </c>
      <c r="S1673" s="5">
        <f t="shared" si="156"/>
        <v>1.0067349999999999</v>
      </c>
      <c r="T1673" s="6">
        <f t="shared" si="157"/>
        <v>26.148961038961041</v>
      </c>
      <c r="U1673" t="s">
        <v>8332</v>
      </c>
      <c r="V1673" t="s">
        <v>8353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v>1336232730</v>
      </c>
      <c r="K1674" s="13" t="str">
        <f t="shared" si="158"/>
        <v>1336232730.730</v>
      </c>
      <c r="L1674" s="12">
        <f t="shared" si="159"/>
        <v>41034.656605671298</v>
      </c>
      <c r="M1674" s="13" t="str">
        <f t="shared" si="160"/>
        <v>1338824730.730</v>
      </c>
      <c r="N1674" s="12">
        <f t="shared" si="161"/>
        <v>41064.656605671298</v>
      </c>
      <c r="O1674" t="b">
        <v>0</v>
      </c>
      <c r="P1674">
        <v>49</v>
      </c>
      <c r="Q1674" t="b">
        <v>1</v>
      </c>
      <c r="R1674" t="s">
        <v>8292</v>
      </c>
      <c r="S1674" s="5">
        <f t="shared" si="156"/>
        <v>1.1294117647058823</v>
      </c>
      <c r="T1674" s="6">
        <f t="shared" si="157"/>
        <v>39.183673469387756</v>
      </c>
      <c r="U1674" t="s">
        <v>8332</v>
      </c>
      <c r="V1674" t="s">
        <v>8353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v>1423083892</v>
      </c>
      <c r="K1675" s="13" t="str">
        <f t="shared" si="158"/>
        <v>1423083892.892</v>
      </c>
      <c r="L1675" s="12">
        <f t="shared" si="159"/>
        <v>42039.878389953708</v>
      </c>
      <c r="M1675" s="13" t="str">
        <f t="shared" si="160"/>
        <v>1425675892.892</v>
      </c>
      <c r="N1675" s="12">
        <f t="shared" si="161"/>
        <v>42069.878389953708</v>
      </c>
      <c r="O1675" t="b">
        <v>0</v>
      </c>
      <c r="P1675">
        <v>59</v>
      </c>
      <c r="Q1675" t="b">
        <v>1</v>
      </c>
      <c r="R1675" t="s">
        <v>8292</v>
      </c>
      <c r="S1675" s="5">
        <f t="shared" si="156"/>
        <v>1.2809523809523808</v>
      </c>
      <c r="T1675" s="6">
        <f t="shared" si="157"/>
        <v>45.593220338983052</v>
      </c>
      <c r="U1675" t="s">
        <v>8332</v>
      </c>
      <c r="V1675" t="s">
        <v>8353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v>1468852306</v>
      </c>
      <c r="K1676" s="13" t="str">
        <f t="shared" si="158"/>
        <v>1468852306.306</v>
      </c>
      <c r="L1676" s="12">
        <f t="shared" si="159"/>
        <v>42569.605397060186</v>
      </c>
      <c r="M1676" s="13" t="str">
        <f t="shared" si="160"/>
        <v>1471503540.540</v>
      </c>
      <c r="N1676" s="12">
        <f t="shared" si="161"/>
        <v>42600.290978472221</v>
      </c>
      <c r="O1676" t="b">
        <v>0</v>
      </c>
      <c r="P1676">
        <v>113</v>
      </c>
      <c r="Q1676" t="b">
        <v>1</v>
      </c>
      <c r="R1676" t="s">
        <v>8292</v>
      </c>
      <c r="S1676" s="5">
        <f t="shared" si="156"/>
        <v>2.0169999999999999</v>
      </c>
      <c r="T1676" s="6">
        <f t="shared" si="157"/>
        <v>89.247787610619469</v>
      </c>
      <c r="U1676" t="s">
        <v>8332</v>
      </c>
      <c r="V1676" t="s">
        <v>8353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v>1316194540</v>
      </c>
      <c r="K1677" s="13" t="str">
        <f t="shared" si="158"/>
        <v>1316194540.540</v>
      </c>
      <c r="L1677" s="12">
        <f t="shared" si="159"/>
        <v>40802.733108101849</v>
      </c>
      <c r="M1677" s="13" t="str">
        <f t="shared" si="160"/>
        <v>1318802580.580</v>
      </c>
      <c r="N1677" s="12">
        <f t="shared" si="161"/>
        <v>40832.918756712963</v>
      </c>
      <c r="O1677" t="b">
        <v>0</v>
      </c>
      <c r="P1677">
        <v>34</v>
      </c>
      <c r="Q1677" t="b">
        <v>1</v>
      </c>
      <c r="R1677" t="s">
        <v>8292</v>
      </c>
      <c r="S1677" s="5">
        <f t="shared" si="156"/>
        <v>1.37416</v>
      </c>
      <c r="T1677" s="6">
        <f t="shared" si="157"/>
        <v>40.416470588235299</v>
      </c>
      <c r="U1677" t="s">
        <v>8332</v>
      </c>
      <c r="V1677" t="s">
        <v>8353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v>1330968347</v>
      </c>
      <c r="K1678" s="13" t="str">
        <f t="shared" si="158"/>
        <v>1330968347.347</v>
      </c>
      <c r="L1678" s="12">
        <f t="shared" si="159"/>
        <v>40973.726242442128</v>
      </c>
      <c r="M1678" s="13" t="str">
        <f t="shared" si="160"/>
        <v>1334980740.740</v>
      </c>
      <c r="N1678" s="12">
        <f t="shared" si="161"/>
        <v>41020.165980787038</v>
      </c>
      <c r="O1678" t="b">
        <v>0</v>
      </c>
      <c r="P1678">
        <v>42</v>
      </c>
      <c r="Q1678" t="b">
        <v>1</v>
      </c>
      <c r="R1678" t="s">
        <v>8292</v>
      </c>
      <c r="S1678" s="5">
        <f t="shared" si="156"/>
        <v>1.1533333333333333</v>
      </c>
      <c r="T1678" s="6">
        <f t="shared" si="157"/>
        <v>82.38095238095238</v>
      </c>
      <c r="U1678" t="s">
        <v>8332</v>
      </c>
      <c r="V1678" t="s">
        <v>8353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v>1455615976</v>
      </c>
      <c r="K1679" s="13" t="str">
        <f t="shared" si="158"/>
        <v>1455615976.976</v>
      </c>
      <c r="L1679" s="12">
        <f t="shared" si="159"/>
        <v>42416.407140925927</v>
      </c>
      <c r="M1679" s="13" t="str">
        <f t="shared" si="160"/>
        <v>1460786340.340</v>
      </c>
      <c r="N1679" s="12">
        <f t="shared" si="161"/>
        <v>42476.24930949074</v>
      </c>
      <c r="O1679" t="b">
        <v>0</v>
      </c>
      <c r="P1679">
        <v>42</v>
      </c>
      <c r="Q1679" t="b">
        <v>1</v>
      </c>
      <c r="R1679" t="s">
        <v>8292</v>
      </c>
      <c r="S1679" s="5">
        <f t="shared" si="156"/>
        <v>1.1166666666666667</v>
      </c>
      <c r="T1679" s="6">
        <f t="shared" si="157"/>
        <v>159.52380952380952</v>
      </c>
      <c r="U1679" t="s">
        <v>8332</v>
      </c>
      <c r="V1679" t="s">
        <v>8353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v>1390509071</v>
      </c>
      <c r="K1680" s="13" t="str">
        <f t="shared" si="158"/>
        <v>1390509071.071</v>
      </c>
      <c r="L1680" s="12">
        <f t="shared" si="159"/>
        <v>41662.854989247688</v>
      </c>
      <c r="M1680" s="13" t="str">
        <f t="shared" si="160"/>
        <v>1391718671.671</v>
      </c>
      <c r="N1680" s="12">
        <f t="shared" si="161"/>
        <v>41676.854996192131</v>
      </c>
      <c r="O1680" t="b">
        <v>0</v>
      </c>
      <c r="P1680">
        <v>49</v>
      </c>
      <c r="Q1680" t="b">
        <v>1</v>
      </c>
      <c r="R1680" t="s">
        <v>8292</v>
      </c>
      <c r="S1680" s="5">
        <f t="shared" si="156"/>
        <v>1.1839999999999999</v>
      </c>
      <c r="T1680" s="6">
        <f t="shared" si="157"/>
        <v>36.244897959183675</v>
      </c>
      <c r="U1680" t="s">
        <v>8332</v>
      </c>
      <c r="V1680" t="s">
        <v>8353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v>1309311545</v>
      </c>
      <c r="K1681" s="13" t="str">
        <f t="shared" si="158"/>
        <v>1309311545.545</v>
      </c>
      <c r="L1681" s="12">
        <f t="shared" si="159"/>
        <v>40723.068814178238</v>
      </c>
      <c r="M1681" s="13" t="str">
        <f t="shared" si="160"/>
        <v>1311298745.745</v>
      </c>
      <c r="N1681" s="12">
        <f t="shared" si="161"/>
        <v>40746.068816493054</v>
      </c>
      <c r="O1681" t="b">
        <v>0</v>
      </c>
      <c r="P1681">
        <v>56</v>
      </c>
      <c r="Q1681" t="b">
        <v>1</v>
      </c>
      <c r="R1681" t="s">
        <v>8292</v>
      </c>
      <c r="S1681" s="5">
        <f t="shared" si="156"/>
        <v>1.75</v>
      </c>
      <c r="T1681" s="6">
        <f t="shared" si="157"/>
        <v>62.5</v>
      </c>
      <c r="U1681" t="s">
        <v>8332</v>
      </c>
      <c r="V1681" t="s">
        <v>8353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v>1402596667</v>
      </c>
      <c r="K1682" s="13" t="str">
        <f t="shared" si="158"/>
        <v>1402596667.667</v>
      </c>
      <c r="L1682" s="12">
        <f t="shared" si="159"/>
        <v>41802.757727627315</v>
      </c>
      <c r="M1682" s="13" t="str">
        <f t="shared" si="160"/>
        <v>1405188667.667</v>
      </c>
      <c r="N1682" s="12">
        <f t="shared" si="161"/>
        <v>41832.757727627315</v>
      </c>
      <c r="O1682" t="b">
        <v>0</v>
      </c>
      <c r="P1682">
        <v>25</v>
      </c>
      <c r="Q1682" t="b">
        <v>1</v>
      </c>
      <c r="R1682" t="s">
        <v>8292</v>
      </c>
      <c r="S1682" s="5">
        <f t="shared" si="156"/>
        <v>1.175</v>
      </c>
      <c r="T1682" s="6">
        <f t="shared" si="157"/>
        <v>47</v>
      </c>
      <c r="U1682" t="s">
        <v>8332</v>
      </c>
      <c r="V1682" t="s">
        <v>8353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v>1486522484</v>
      </c>
      <c r="K1683" s="13" t="str">
        <f t="shared" si="158"/>
        <v>1486522484.484</v>
      </c>
      <c r="L1683" s="12">
        <f t="shared" si="159"/>
        <v>42774.121348194443</v>
      </c>
      <c r="M1683" s="13" t="str">
        <f t="shared" si="160"/>
        <v>1490752800.800</v>
      </c>
      <c r="N1683" s="12">
        <f t="shared" si="161"/>
        <v>42823.083342592596</v>
      </c>
      <c r="O1683" t="b">
        <v>0</v>
      </c>
      <c r="P1683">
        <v>884</v>
      </c>
      <c r="Q1683" t="b">
        <v>0</v>
      </c>
      <c r="R1683" t="s">
        <v>8293</v>
      </c>
      <c r="S1683" s="5">
        <f t="shared" si="156"/>
        <v>1.0142212307692309</v>
      </c>
      <c r="T1683" s="6">
        <f t="shared" si="157"/>
        <v>74.575090497737563</v>
      </c>
      <c r="U1683" t="s">
        <v>8332</v>
      </c>
      <c r="V1683" t="s">
        <v>8354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v>1486962460</v>
      </c>
      <c r="K1684" s="13" t="str">
        <f t="shared" si="158"/>
        <v>1486962460.460</v>
      </c>
      <c r="L1684" s="12">
        <f t="shared" si="159"/>
        <v>42779.213662731483</v>
      </c>
      <c r="M1684" s="13" t="str">
        <f t="shared" si="160"/>
        <v>1492142860.860</v>
      </c>
      <c r="N1684" s="12">
        <f t="shared" si="161"/>
        <v>42839.172000694438</v>
      </c>
      <c r="O1684" t="b">
        <v>0</v>
      </c>
      <c r="P1684">
        <v>0</v>
      </c>
      <c r="Q1684" t="b">
        <v>0</v>
      </c>
      <c r="R1684" t="s">
        <v>8293</v>
      </c>
      <c r="S1684" s="5">
        <f t="shared" si="156"/>
        <v>0</v>
      </c>
      <c r="T1684" s="6" t="e">
        <f t="shared" si="157"/>
        <v>#DIV/0!</v>
      </c>
      <c r="U1684" t="s">
        <v>8332</v>
      </c>
      <c r="V1684" t="s">
        <v>8354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v>1489517138</v>
      </c>
      <c r="K1685" s="13" t="str">
        <f t="shared" si="158"/>
        <v>1489517138.138</v>
      </c>
      <c r="L1685" s="12">
        <f t="shared" si="159"/>
        <v>42808.781691412034</v>
      </c>
      <c r="M1685" s="13" t="str">
        <f t="shared" si="160"/>
        <v>1491590738.738</v>
      </c>
      <c r="N1685" s="12">
        <f t="shared" si="161"/>
        <v>42832.781698356484</v>
      </c>
      <c r="O1685" t="b">
        <v>0</v>
      </c>
      <c r="P1685">
        <v>10</v>
      </c>
      <c r="Q1685" t="b">
        <v>0</v>
      </c>
      <c r="R1685" t="s">
        <v>8293</v>
      </c>
      <c r="S1685" s="5">
        <f t="shared" si="156"/>
        <v>0.21714285714285714</v>
      </c>
      <c r="T1685" s="6">
        <f t="shared" si="157"/>
        <v>76</v>
      </c>
      <c r="U1685" t="s">
        <v>8332</v>
      </c>
      <c r="V1685" t="s">
        <v>8354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v>1487360041</v>
      </c>
      <c r="K1686" s="13" t="str">
        <f t="shared" si="158"/>
        <v>1487360041.041</v>
      </c>
      <c r="L1686" s="12">
        <f t="shared" si="159"/>
        <v>42783.815289826394</v>
      </c>
      <c r="M1686" s="13" t="str">
        <f t="shared" si="160"/>
        <v>1489775641.641</v>
      </c>
      <c r="N1686" s="12">
        <f t="shared" si="161"/>
        <v>42811.773630104173</v>
      </c>
      <c r="O1686" t="b">
        <v>0</v>
      </c>
      <c r="P1686">
        <v>101</v>
      </c>
      <c r="Q1686" t="b">
        <v>0</v>
      </c>
      <c r="R1686" t="s">
        <v>8293</v>
      </c>
      <c r="S1686" s="5">
        <f t="shared" si="156"/>
        <v>1.0912500000000001</v>
      </c>
      <c r="T1686" s="6">
        <f t="shared" si="157"/>
        <v>86.43564356435644</v>
      </c>
      <c r="U1686" t="s">
        <v>8332</v>
      </c>
      <c r="V1686" t="s">
        <v>8354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v>1487743223</v>
      </c>
      <c r="K1687" s="13" t="str">
        <f t="shared" si="158"/>
        <v>1487743223.223</v>
      </c>
      <c r="L1687" s="12">
        <f t="shared" si="159"/>
        <v>42788.250268784723</v>
      </c>
      <c r="M1687" s="13" t="str">
        <f t="shared" si="160"/>
        <v>1490331623.623</v>
      </c>
      <c r="N1687" s="12">
        <f t="shared" si="161"/>
        <v>42818.208606747685</v>
      </c>
      <c r="O1687" t="b">
        <v>0</v>
      </c>
      <c r="P1687">
        <v>15</v>
      </c>
      <c r="Q1687" t="b">
        <v>0</v>
      </c>
      <c r="R1687" t="s">
        <v>8293</v>
      </c>
      <c r="S1687" s="5">
        <f t="shared" si="156"/>
        <v>1.0285714285714285</v>
      </c>
      <c r="T1687" s="6">
        <f t="shared" si="157"/>
        <v>24</v>
      </c>
      <c r="U1687" t="s">
        <v>8332</v>
      </c>
      <c r="V1687" t="s">
        <v>8354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v>1488140119</v>
      </c>
      <c r="K1688" s="13" t="str">
        <f t="shared" si="158"/>
        <v>1488140119.119</v>
      </c>
      <c r="L1688" s="12">
        <f t="shared" si="159"/>
        <v>42792.843971284718</v>
      </c>
      <c r="M1688" s="13" t="str">
        <f t="shared" si="160"/>
        <v>1493320519.519</v>
      </c>
      <c r="N1688" s="12">
        <f t="shared" si="161"/>
        <v>42852.802309247687</v>
      </c>
      <c r="O1688" t="b">
        <v>0</v>
      </c>
      <c r="P1688">
        <v>1</v>
      </c>
      <c r="Q1688" t="b">
        <v>0</v>
      </c>
      <c r="R1688" t="s">
        <v>8293</v>
      </c>
      <c r="S1688" s="5">
        <f t="shared" si="156"/>
        <v>3.5999999999999999E-3</v>
      </c>
      <c r="T1688" s="6">
        <f t="shared" si="157"/>
        <v>18</v>
      </c>
      <c r="U1688" t="s">
        <v>8332</v>
      </c>
      <c r="V1688" t="s">
        <v>8354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v>1488935245</v>
      </c>
      <c r="K1689" s="13" t="str">
        <f t="shared" si="158"/>
        <v>1488935245.245</v>
      </c>
      <c r="L1689" s="12">
        <f t="shared" si="159"/>
        <v>42802.046819965282</v>
      </c>
      <c r="M1689" s="13" t="str">
        <f t="shared" si="160"/>
        <v>1491855300.300</v>
      </c>
      <c r="N1689" s="12">
        <f t="shared" si="161"/>
        <v>42835.843753472218</v>
      </c>
      <c r="O1689" t="b">
        <v>0</v>
      </c>
      <c r="P1689">
        <v>39</v>
      </c>
      <c r="Q1689" t="b">
        <v>0</v>
      </c>
      <c r="R1689" t="s">
        <v>8293</v>
      </c>
      <c r="S1689" s="5">
        <f t="shared" si="156"/>
        <v>0.3125</v>
      </c>
      <c r="T1689" s="6">
        <f t="shared" si="157"/>
        <v>80.128205128205124</v>
      </c>
      <c r="U1689" t="s">
        <v>8332</v>
      </c>
      <c r="V1689" t="s">
        <v>8354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v>1489150194</v>
      </c>
      <c r="K1690" s="13" t="str">
        <f t="shared" si="158"/>
        <v>1489150194.194</v>
      </c>
      <c r="L1690" s="12">
        <f t="shared" si="159"/>
        <v>42804.534655023148</v>
      </c>
      <c r="M1690" s="13" t="str">
        <f t="shared" si="160"/>
        <v>1491738594.594</v>
      </c>
      <c r="N1690" s="12">
        <f t="shared" si="161"/>
        <v>42834.49299298611</v>
      </c>
      <c r="O1690" t="b">
        <v>0</v>
      </c>
      <c r="P1690">
        <v>7</v>
      </c>
      <c r="Q1690" t="b">
        <v>0</v>
      </c>
      <c r="R1690" t="s">
        <v>8293</v>
      </c>
      <c r="S1690" s="5">
        <f t="shared" si="156"/>
        <v>0.443</v>
      </c>
      <c r="T1690" s="6">
        <f t="shared" si="157"/>
        <v>253.14285714285714</v>
      </c>
      <c r="U1690" t="s">
        <v>8332</v>
      </c>
      <c r="V1690" t="s">
        <v>8354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v>1487111830</v>
      </c>
      <c r="K1691" s="13" t="str">
        <f t="shared" si="158"/>
        <v>1487111830.830</v>
      </c>
      <c r="L1691" s="12">
        <f t="shared" si="159"/>
        <v>42780.942486458327</v>
      </c>
      <c r="M1691" s="13" t="str">
        <f t="shared" si="160"/>
        <v>1489700230.230</v>
      </c>
      <c r="N1691" s="12">
        <f t="shared" si="161"/>
        <v>42810.90081284722</v>
      </c>
      <c r="O1691" t="b">
        <v>0</v>
      </c>
      <c r="P1691">
        <v>14</v>
      </c>
      <c r="Q1691" t="b">
        <v>0</v>
      </c>
      <c r="R1691" t="s">
        <v>8293</v>
      </c>
      <c r="S1691" s="5">
        <f t="shared" si="156"/>
        <v>1</v>
      </c>
      <c r="T1691" s="6">
        <f t="shared" si="157"/>
        <v>171.42857142857142</v>
      </c>
      <c r="U1691" t="s">
        <v>8332</v>
      </c>
      <c r="V1691" t="s">
        <v>8354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v>1488882042</v>
      </c>
      <c r="K1692" s="13" t="str">
        <f t="shared" si="158"/>
        <v>1488882042.042</v>
      </c>
      <c r="L1692" s="12">
        <f t="shared" si="159"/>
        <v>42801.431042152777</v>
      </c>
      <c r="M1692" s="13" t="str">
        <f t="shared" si="160"/>
        <v>1491470442.442</v>
      </c>
      <c r="N1692" s="12">
        <f t="shared" si="161"/>
        <v>42831.389380115739</v>
      </c>
      <c r="O1692" t="b">
        <v>0</v>
      </c>
      <c r="P1692">
        <v>11</v>
      </c>
      <c r="Q1692" t="b">
        <v>0</v>
      </c>
      <c r="R1692" t="s">
        <v>8293</v>
      </c>
      <c r="S1692" s="5">
        <f t="shared" si="156"/>
        <v>0.254</v>
      </c>
      <c r="T1692" s="6">
        <f t="shared" si="157"/>
        <v>57.727272727272727</v>
      </c>
      <c r="U1692" t="s">
        <v>8332</v>
      </c>
      <c r="V1692" t="s">
        <v>8354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v>1488387008</v>
      </c>
      <c r="K1693" s="13" t="str">
        <f t="shared" si="158"/>
        <v>1488387008.008</v>
      </c>
      <c r="L1693" s="12">
        <f t="shared" si="159"/>
        <v>42795.701481574069</v>
      </c>
      <c r="M1693" s="13" t="str">
        <f t="shared" si="160"/>
        <v>1491181200.200</v>
      </c>
      <c r="N1693" s="12">
        <f t="shared" si="161"/>
        <v>42828.041668981481</v>
      </c>
      <c r="O1693" t="b">
        <v>0</v>
      </c>
      <c r="P1693">
        <v>38</v>
      </c>
      <c r="Q1693" t="b">
        <v>0</v>
      </c>
      <c r="R1693" t="s">
        <v>8293</v>
      </c>
      <c r="S1693" s="5">
        <f t="shared" si="156"/>
        <v>0.33473333333333333</v>
      </c>
      <c r="T1693" s="6">
        <f t="shared" si="157"/>
        <v>264.26315789473682</v>
      </c>
      <c r="U1693" t="s">
        <v>8332</v>
      </c>
      <c r="V1693" t="s">
        <v>8354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v>1487734667</v>
      </c>
      <c r="K1694" s="13" t="str">
        <f t="shared" si="158"/>
        <v>1487734667.667</v>
      </c>
      <c r="L1694" s="12">
        <f t="shared" si="159"/>
        <v>42788.151246145833</v>
      </c>
      <c r="M1694" s="13" t="str">
        <f t="shared" si="160"/>
        <v>1490572740.740</v>
      </c>
      <c r="N1694" s="12">
        <f t="shared" si="161"/>
        <v>42820.999314120374</v>
      </c>
      <c r="O1694" t="b">
        <v>0</v>
      </c>
      <c r="P1694">
        <v>15</v>
      </c>
      <c r="Q1694" t="b">
        <v>0</v>
      </c>
      <c r="R1694" t="s">
        <v>8293</v>
      </c>
      <c r="S1694" s="5">
        <f t="shared" si="156"/>
        <v>0.47799999999999998</v>
      </c>
      <c r="T1694" s="6">
        <f t="shared" si="157"/>
        <v>159.33333333333334</v>
      </c>
      <c r="U1694" t="s">
        <v>8332</v>
      </c>
      <c r="V1694" t="s">
        <v>8354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v>1489097112</v>
      </c>
      <c r="K1695" s="13" t="str">
        <f t="shared" si="158"/>
        <v>1489097112.112</v>
      </c>
      <c r="L1695" s="12">
        <f t="shared" si="159"/>
        <v>42803.920279074075</v>
      </c>
      <c r="M1695" s="13" t="str">
        <f t="shared" si="160"/>
        <v>1491768000.000</v>
      </c>
      <c r="N1695" s="12">
        <f t="shared" si="161"/>
        <v>42834.833333333328</v>
      </c>
      <c r="O1695" t="b">
        <v>0</v>
      </c>
      <c r="P1695">
        <v>8</v>
      </c>
      <c r="Q1695" t="b">
        <v>0</v>
      </c>
      <c r="R1695" t="s">
        <v>8293</v>
      </c>
      <c r="S1695" s="5">
        <f t="shared" si="156"/>
        <v>9.3333333333333338E-2</v>
      </c>
      <c r="T1695" s="6">
        <f t="shared" si="157"/>
        <v>35</v>
      </c>
      <c r="U1695" t="s">
        <v>8332</v>
      </c>
      <c r="V1695" t="s">
        <v>8354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v>1488038674</v>
      </c>
      <c r="K1696" s="13" t="str">
        <f t="shared" si="158"/>
        <v>1488038674.674</v>
      </c>
      <c r="L1696" s="12">
        <f t="shared" si="159"/>
        <v>42791.669845763885</v>
      </c>
      <c r="M1696" s="13" t="str">
        <f t="shared" si="160"/>
        <v>1490589360.360</v>
      </c>
      <c r="N1696" s="12">
        <f t="shared" si="161"/>
        <v>42821.19167083333</v>
      </c>
      <c r="O1696" t="b">
        <v>0</v>
      </c>
      <c r="P1696">
        <v>1</v>
      </c>
      <c r="Q1696" t="b">
        <v>0</v>
      </c>
      <c r="R1696" t="s">
        <v>8293</v>
      </c>
      <c r="S1696" s="5">
        <f t="shared" si="156"/>
        <v>5.0000000000000001E-4</v>
      </c>
      <c r="T1696" s="6">
        <f t="shared" si="157"/>
        <v>5</v>
      </c>
      <c r="U1696" t="s">
        <v>8332</v>
      </c>
      <c r="V1696" t="s">
        <v>8354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v>1488847514</v>
      </c>
      <c r="K1697" s="13" t="str">
        <f t="shared" si="158"/>
        <v>1488847514.514</v>
      </c>
      <c r="L1697" s="12">
        <f t="shared" si="159"/>
        <v>42801.031417986116</v>
      </c>
      <c r="M1697" s="13" t="str">
        <f t="shared" si="160"/>
        <v>1491786000.000</v>
      </c>
      <c r="N1697" s="12">
        <f t="shared" si="161"/>
        <v>42835.041666666672</v>
      </c>
      <c r="O1697" t="b">
        <v>0</v>
      </c>
      <c r="P1697">
        <v>23</v>
      </c>
      <c r="Q1697" t="b">
        <v>0</v>
      </c>
      <c r="R1697" t="s">
        <v>8293</v>
      </c>
      <c r="S1697" s="5">
        <f t="shared" si="156"/>
        <v>0.11708333333333333</v>
      </c>
      <c r="T1697" s="6">
        <f t="shared" si="157"/>
        <v>61.086956521739133</v>
      </c>
      <c r="U1697" t="s">
        <v>8332</v>
      </c>
      <c r="V1697" t="s">
        <v>8354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v>1488418811</v>
      </c>
      <c r="K1698" s="13" t="str">
        <f t="shared" si="158"/>
        <v>1488418811.811</v>
      </c>
      <c r="L1698" s="12">
        <f t="shared" si="159"/>
        <v>42796.069581145835</v>
      </c>
      <c r="M1698" s="13" t="str">
        <f t="shared" si="160"/>
        <v>1491007211.211</v>
      </c>
      <c r="N1698" s="12">
        <f t="shared" si="161"/>
        <v>42826.027907534721</v>
      </c>
      <c r="O1698" t="b">
        <v>0</v>
      </c>
      <c r="P1698">
        <v>0</v>
      </c>
      <c r="Q1698" t="b">
        <v>0</v>
      </c>
      <c r="R1698" t="s">
        <v>8293</v>
      </c>
      <c r="S1698" s="5">
        <f t="shared" si="156"/>
        <v>0</v>
      </c>
      <c r="T1698" s="6" t="e">
        <f t="shared" si="157"/>
        <v>#DIV/0!</v>
      </c>
      <c r="U1698" t="s">
        <v>8332</v>
      </c>
      <c r="V1698" t="s">
        <v>8354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v>1489193248</v>
      </c>
      <c r="K1699" s="13" t="str">
        <f t="shared" si="158"/>
        <v>1489193248.248</v>
      </c>
      <c r="L1699" s="12">
        <f t="shared" si="159"/>
        <v>42805.032965833336</v>
      </c>
      <c r="M1699" s="13" t="str">
        <f t="shared" si="160"/>
        <v>1491781648.648</v>
      </c>
      <c r="N1699" s="12">
        <f t="shared" si="161"/>
        <v>42834.991303796298</v>
      </c>
      <c r="O1699" t="b">
        <v>0</v>
      </c>
      <c r="P1699">
        <v>22</v>
      </c>
      <c r="Q1699" t="b">
        <v>0</v>
      </c>
      <c r="R1699" t="s">
        <v>8293</v>
      </c>
      <c r="S1699" s="5">
        <f t="shared" si="156"/>
        <v>0.20208000000000001</v>
      </c>
      <c r="T1699" s="6">
        <f t="shared" si="157"/>
        <v>114.81818181818181</v>
      </c>
      <c r="U1699" t="s">
        <v>8332</v>
      </c>
      <c r="V1699" t="s">
        <v>8354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v>1488430760</v>
      </c>
      <c r="K1700" s="13" t="str">
        <f t="shared" si="158"/>
        <v>1488430760.760</v>
      </c>
      <c r="L1700" s="12">
        <f t="shared" si="159"/>
        <v>42796.207879166672</v>
      </c>
      <c r="M1700" s="13" t="str">
        <f t="shared" si="160"/>
        <v>1490499180.180</v>
      </c>
      <c r="N1700" s="12">
        <f t="shared" si="161"/>
        <v>42820.147918750001</v>
      </c>
      <c r="O1700" t="b">
        <v>0</v>
      </c>
      <c r="P1700">
        <v>0</v>
      </c>
      <c r="Q1700" t="b">
        <v>0</v>
      </c>
      <c r="R1700" t="s">
        <v>8293</v>
      </c>
      <c r="S1700" s="5">
        <f t="shared" si="156"/>
        <v>0</v>
      </c>
      <c r="T1700" s="6" t="e">
        <f t="shared" si="157"/>
        <v>#DIV/0!</v>
      </c>
      <c r="U1700" t="s">
        <v>8332</v>
      </c>
      <c r="V1700" t="s">
        <v>8354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v>1489351445</v>
      </c>
      <c r="K1701" s="13" t="str">
        <f t="shared" si="158"/>
        <v>1489351445.445</v>
      </c>
      <c r="L1701" s="12">
        <f t="shared" si="159"/>
        <v>42806.86395190972</v>
      </c>
      <c r="M1701" s="13" t="str">
        <f t="shared" si="160"/>
        <v>1491943445.445</v>
      </c>
      <c r="N1701" s="12">
        <f t="shared" si="161"/>
        <v>42836.86395190972</v>
      </c>
      <c r="O1701" t="b">
        <v>0</v>
      </c>
      <c r="P1701">
        <v>4</v>
      </c>
      <c r="Q1701" t="b">
        <v>0</v>
      </c>
      <c r="R1701" t="s">
        <v>8293</v>
      </c>
      <c r="S1701" s="5">
        <f t="shared" si="156"/>
        <v>4.2311459353574929E-2</v>
      </c>
      <c r="T1701" s="6">
        <f t="shared" si="157"/>
        <v>54</v>
      </c>
      <c r="U1701" t="s">
        <v>8332</v>
      </c>
      <c r="V1701" t="s">
        <v>8354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v>1488418990</v>
      </c>
      <c r="K1702" s="13" t="str">
        <f t="shared" si="158"/>
        <v>1488418990.990</v>
      </c>
      <c r="L1702" s="12">
        <f t="shared" si="159"/>
        <v>42796.071654976855</v>
      </c>
      <c r="M1702" s="13" t="str">
        <f t="shared" si="160"/>
        <v>1491019200.200</v>
      </c>
      <c r="N1702" s="12">
        <f t="shared" si="161"/>
        <v>42826.166668981481</v>
      </c>
      <c r="O1702" t="b">
        <v>0</v>
      </c>
      <c r="P1702">
        <v>79</v>
      </c>
      <c r="Q1702" t="b">
        <v>0</v>
      </c>
      <c r="R1702" t="s">
        <v>8293</v>
      </c>
      <c r="S1702" s="5">
        <f t="shared" si="156"/>
        <v>0.2606</v>
      </c>
      <c r="T1702" s="6">
        <f t="shared" si="157"/>
        <v>65.974683544303801</v>
      </c>
      <c r="U1702" t="s">
        <v>8332</v>
      </c>
      <c r="V1702" t="s">
        <v>8354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v>1418745405</v>
      </c>
      <c r="K1703" s="13" t="str">
        <f t="shared" si="158"/>
        <v>1418745405.405</v>
      </c>
      <c r="L1703" s="12">
        <f t="shared" si="159"/>
        <v>41989.664414409723</v>
      </c>
      <c r="M1703" s="13" t="str">
        <f t="shared" si="160"/>
        <v>1421337405.405</v>
      </c>
      <c r="N1703" s="12">
        <f t="shared" si="161"/>
        <v>42019.664414409723</v>
      </c>
      <c r="O1703" t="b">
        <v>0</v>
      </c>
      <c r="P1703">
        <v>2</v>
      </c>
      <c r="Q1703" t="b">
        <v>0</v>
      </c>
      <c r="R1703" t="s">
        <v>8293</v>
      </c>
      <c r="S1703" s="5">
        <f t="shared" si="156"/>
        <v>1.9801980198019802E-3</v>
      </c>
      <c r="T1703" s="6">
        <f t="shared" si="157"/>
        <v>5</v>
      </c>
      <c r="U1703" t="s">
        <v>8332</v>
      </c>
      <c r="V1703" t="s">
        <v>8354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v>1425156750</v>
      </c>
      <c r="K1704" s="13" t="str">
        <f t="shared" si="158"/>
        <v>1425156750.750</v>
      </c>
      <c r="L1704" s="12">
        <f t="shared" si="159"/>
        <v>42063.869800347224</v>
      </c>
      <c r="M1704" s="13" t="str">
        <f t="shared" si="160"/>
        <v>1427745150.150</v>
      </c>
      <c r="N1704" s="12">
        <f t="shared" si="161"/>
        <v>42093.828126736116</v>
      </c>
      <c r="O1704" t="b">
        <v>0</v>
      </c>
      <c r="P1704">
        <v>1</v>
      </c>
      <c r="Q1704" t="b">
        <v>0</v>
      </c>
      <c r="R1704" t="s">
        <v>8293</v>
      </c>
      <c r="S1704" s="5">
        <f t="shared" si="156"/>
        <v>6.0606060606060605E-5</v>
      </c>
      <c r="T1704" s="6">
        <f t="shared" si="157"/>
        <v>1</v>
      </c>
      <c r="U1704" t="s">
        <v>8332</v>
      </c>
      <c r="V1704" t="s">
        <v>8354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v>1435819537</v>
      </c>
      <c r="K1705" s="13" t="str">
        <f t="shared" si="158"/>
        <v>1435819537.537</v>
      </c>
      <c r="L1705" s="12">
        <f t="shared" si="159"/>
        <v>42187.281684456015</v>
      </c>
      <c r="M1705" s="13" t="str">
        <f t="shared" si="160"/>
        <v>1441003537.537</v>
      </c>
      <c r="N1705" s="12">
        <f t="shared" si="161"/>
        <v>42247.281684456015</v>
      </c>
      <c r="O1705" t="b">
        <v>0</v>
      </c>
      <c r="P1705">
        <v>2</v>
      </c>
      <c r="Q1705" t="b">
        <v>0</v>
      </c>
      <c r="R1705" t="s">
        <v>8293</v>
      </c>
      <c r="S1705" s="5">
        <f t="shared" si="156"/>
        <v>1.0200000000000001E-2</v>
      </c>
      <c r="T1705" s="6">
        <f t="shared" si="157"/>
        <v>25.5</v>
      </c>
      <c r="U1705" t="s">
        <v>8332</v>
      </c>
      <c r="V1705" t="s">
        <v>8354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v>1421464873</v>
      </c>
      <c r="K1706" s="13" t="str">
        <f t="shared" si="158"/>
        <v>1421464873.873</v>
      </c>
      <c r="L1706" s="12">
        <f t="shared" si="159"/>
        <v>42021.139743900465</v>
      </c>
      <c r="M1706" s="13" t="str">
        <f t="shared" si="160"/>
        <v>1424056873.873</v>
      </c>
      <c r="N1706" s="12">
        <f t="shared" si="161"/>
        <v>42051.139743900465</v>
      </c>
      <c r="O1706" t="b">
        <v>0</v>
      </c>
      <c r="P1706">
        <v>11</v>
      </c>
      <c r="Q1706" t="b">
        <v>0</v>
      </c>
      <c r="R1706" t="s">
        <v>8293</v>
      </c>
      <c r="S1706" s="5">
        <f t="shared" si="156"/>
        <v>0.65100000000000002</v>
      </c>
      <c r="T1706" s="6">
        <f t="shared" si="157"/>
        <v>118.36363636363636</v>
      </c>
      <c r="U1706" t="s">
        <v>8332</v>
      </c>
      <c r="V1706" t="s">
        <v>8354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v>1440807846</v>
      </c>
      <c r="K1707" s="13" t="str">
        <f t="shared" si="158"/>
        <v>1440807846.846</v>
      </c>
      <c r="L1707" s="12">
        <f t="shared" si="159"/>
        <v>42245.016745902773</v>
      </c>
      <c r="M1707" s="13" t="str">
        <f t="shared" si="160"/>
        <v>1441814400.400</v>
      </c>
      <c r="N1707" s="12">
        <f t="shared" si="161"/>
        <v>42256.666671296298</v>
      </c>
      <c r="O1707" t="b">
        <v>0</v>
      </c>
      <c r="P1707">
        <v>0</v>
      </c>
      <c r="Q1707" t="b">
        <v>0</v>
      </c>
      <c r="R1707" t="s">
        <v>8293</v>
      </c>
      <c r="S1707" s="5">
        <f t="shared" si="156"/>
        <v>0</v>
      </c>
      <c r="T1707" s="6" t="e">
        <f t="shared" si="157"/>
        <v>#DIV/0!</v>
      </c>
      <c r="U1707" t="s">
        <v>8332</v>
      </c>
      <c r="V1707" t="s">
        <v>8354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v>1435130472</v>
      </c>
      <c r="K1708" s="13" t="str">
        <f t="shared" si="158"/>
        <v>1435130472.472</v>
      </c>
      <c r="L1708" s="12">
        <f t="shared" si="159"/>
        <v>42179.30639435185</v>
      </c>
      <c r="M1708" s="13" t="str">
        <f t="shared" si="160"/>
        <v>1440314472.472</v>
      </c>
      <c r="N1708" s="12">
        <f t="shared" si="161"/>
        <v>42239.30639435185</v>
      </c>
      <c r="O1708" t="b">
        <v>0</v>
      </c>
      <c r="P1708">
        <v>0</v>
      </c>
      <c r="Q1708" t="b">
        <v>0</v>
      </c>
      <c r="R1708" t="s">
        <v>8293</v>
      </c>
      <c r="S1708" s="5">
        <f t="shared" si="156"/>
        <v>0</v>
      </c>
      <c r="T1708" s="6" t="e">
        <f t="shared" si="157"/>
        <v>#DIV/0!</v>
      </c>
      <c r="U1708" t="s">
        <v>8332</v>
      </c>
      <c r="V1708" t="s">
        <v>8354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v>1456593495</v>
      </c>
      <c r="K1709" s="13" t="str">
        <f t="shared" si="158"/>
        <v>1456593495.495</v>
      </c>
      <c r="L1709" s="12">
        <f t="shared" si="159"/>
        <v>42427.72101267361</v>
      </c>
      <c r="M1709" s="13" t="str">
        <f t="shared" si="160"/>
        <v>1459181895.895</v>
      </c>
      <c r="N1709" s="12">
        <f t="shared" si="161"/>
        <v>42457.679350636579</v>
      </c>
      <c r="O1709" t="b">
        <v>0</v>
      </c>
      <c r="P1709">
        <v>9</v>
      </c>
      <c r="Q1709" t="b">
        <v>0</v>
      </c>
      <c r="R1709" t="s">
        <v>8293</v>
      </c>
      <c r="S1709" s="5">
        <f t="shared" si="156"/>
        <v>9.74E-2</v>
      </c>
      <c r="T1709" s="6">
        <f t="shared" si="157"/>
        <v>54.111111111111114</v>
      </c>
      <c r="U1709" t="s">
        <v>8332</v>
      </c>
      <c r="V1709" t="s">
        <v>8354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v>1458679706</v>
      </c>
      <c r="K1710" s="13" t="str">
        <f t="shared" si="158"/>
        <v>1458679706.706</v>
      </c>
      <c r="L1710" s="12">
        <f t="shared" si="159"/>
        <v>42451.866975763885</v>
      </c>
      <c r="M1710" s="13" t="str">
        <f t="shared" si="160"/>
        <v>1462135706.706</v>
      </c>
      <c r="N1710" s="12">
        <f t="shared" si="161"/>
        <v>42491.866975763885</v>
      </c>
      <c r="O1710" t="b">
        <v>0</v>
      </c>
      <c r="P1710">
        <v>0</v>
      </c>
      <c r="Q1710" t="b">
        <v>0</v>
      </c>
      <c r="R1710" t="s">
        <v>8293</v>
      </c>
      <c r="S1710" s="5">
        <f t="shared" si="156"/>
        <v>0</v>
      </c>
      <c r="T1710" s="6" t="e">
        <f t="shared" si="157"/>
        <v>#DIV/0!</v>
      </c>
      <c r="U1710" t="s">
        <v>8332</v>
      </c>
      <c r="V1710" t="s">
        <v>8354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v>1405949514</v>
      </c>
      <c r="K1711" s="13" t="str">
        <f t="shared" si="158"/>
        <v>1405949514.514</v>
      </c>
      <c r="L1711" s="12">
        <f t="shared" si="159"/>
        <v>41841.563825393518</v>
      </c>
      <c r="M1711" s="13" t="str">
        <f t="shared" si="160"/>
        <v>1409513940.940</v>
      </c>
      <c r="N1711" s="12">
        <f t="shared" si="161"/>
        <v>41882.818760879629</v>
      </c>
      <c r="O1711" t="b">
        <v>0</v>
      </c>
      <c r="P1711">
        <v>4</v>
      </c>
      <c r="Q1711" t="b">
        <v>0</v>
      </c>
      <c r="R1711" t="s">
        <v>8293</v>
      </c>
      <c r="S1711" s="5">
        <f t="shared" si="156"/>
        <v>4.8571428571428571E-2</v>
      </c>
      <c r="T1711" s="6">
        <f t="shared" si="157"/>
        <v>21.25</v>
      </c>
      <c r="U1711" t="s">
        <v>8332</v>
      </c>
      <c r="V1711" t="s">
        <v>8354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v>1449151888</v>
      </c>
      <c r="K1712" s="13" t="str">
        <f t="shared" si="158"/>
        <v>1449151888.888</v>
      </c>
      <c r="L1712" s="12">
        <f t="shared" si="159"/>
        <v>42341.591306574075</v>
      </c>
      <c r="M1712" s="13" t="str">
        <f t="shared" si="160"/>
        <v>1453122000.000</v>
      </c>
      <c r="N1712" s="12">
        <f t="shared" si="161"/>
        <v>42387.541666666672</v>
      </c>
      <c r="O1712" t="b">
        <v>0</v>
      </c>
      <c r="P1712">
        <v>1</v>
      </c>
      <c r="Q1712" t="b">
        <v>0</v>
      </c>
      <c r="R1712" t="s">
        <v>8293</v>
      </c>
      <c r="S1712" s="5">
        <f t="shared" si="156"/>
        <v>6.7999999999999996E-3</v>
      </c>
      <c r="T1712" s="6">
        <f t="shared" si="157"/>
        <v>34</v>
      </c>
      <c r="U1712" t="s">
        <v>8332</v>
      </c>
      <c r="V1712" t="s">
        <v>8354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v>1406907034</v>
      </c>
      <c r="K1713" s="13" t="str">
        <f t="shared" si="158"/>
        <v>1406907034.034</v>
      </c>
      <c r="L1713" s="12">
        <f t="shared" si="159"/>
        <v>41852.646227245372</v>
      </c>
      <c r="M1713" s="13" t="str">
        <f t="shared" si="160"/>
        <v>1409585434.434</v>
      </c>
      <c r="N1713" s="12">
        <f t="shared" si="161"/>
        <v>41883.646231874998</v>
      </c>
      <c r="O1713" t="b">
        <v>0</v>
      </c>
      <c r="P1713">
        <v>2</v>
      </c>
      <c r="Q1713" t="b">
        <v>0</v>
      </c>
      <c r="R1713" t="s">
        <v>8293</v>
      </c>
      <c r="S1713" s="5">
        <f t="shared" si="156"/>
        <v>0.105</v>
      </c>
      <c r="T1713" s="6">
        <f t="shared" si="157"/>
        <v>525</v>
      </c>
      <c r="U1713" t="s">
        <v>8332</v>
      </c>
      <c r="V1713" t="s">
        <v>8354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v>1430517353</v>
      </c>
      <c r="K1714" s="13" t="str">
        <f t="shared" si="158"/>
        <v>1430517353.353</v>
      </c>
      <c r="L1714" s="12">
        <f t="shared" si="159"/>
        <v>42125.913811956023</v>
      </c>
      <c r="M1714" s="13" t="str">
        <f t="shared" si="160"/>
        <v>1435701353.353</v>
      </c>
      <c r="N1714" s="12">
        <f t="shared" si="161"/>
        <v>42185.913811956023</v>
      </c>
      <c r="O1714" t="b">
        <v>0</v>
      </c>
      <c r="P1714">
        <v>0</v>
      </c>
      <c r="Q1714" t="b">
        <v>0</v>
      </c>
      <c r="R1714" t="s">
        <v>8293</v>
      </c>
      <c r="S1714" s="5">
        <f t="shared" si="156"/>
        <v>0</v>
      </c>
      <c r="T1714" s="6" t="e">
        <f t="shared" si="157"/>
        <v>#DIV/0!</v>
      </c>
      <c r="U1714" t="s">
        <v>8332</v>
      </c>
      <c r="V1714" t="s">
        <v>8354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v>1409944412</v>
      </c>
      <c r="K1715" s="13" t="str">
        <f t="shared" si="158"/>
        <v>1409944412.412</v>
      </c>
      <c r="L1715" s="12">
        <f t="shared" si="159"/>
        <v>41887.801069583329</v>
      </c>
      <c r="M1715" s="13" t="str">
        <f t="shared" si="160"/>
        <v>1412536412.412</v>
      </c>
      <c r="N1715" s="12">
        <f t="shared" si="161"/>
        <v>41917.801069583329</v>
      </c>
      <c r="O1715" t="b">
        <v>0</v>
      </c>
      <c r="P1715">
        <v>1</v>
      </c>
      <c r="Q1715" t="b">
        <v>0</v>
      </c>
      <c r="R1715" t="s">
        <v>8293</v>
      </c>
      <c r="S1715" s="5">
        <f t="shared" si="156"/>
        <v>1.6666666666666666E-2</v>
      </c>
      <c r="T1715" s="6">
        <f t="shared" si="157"/>
        <v>50</v>
      </c>
      <c r="U1715" t="s">
        <v>8332</v>
      </c>
      <c r="V1715" t="s">
        <v>8354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v>1427925761</v>
      </c>
      <c r="K1716" s="13" t="str">
        <f t="shared" si="158"/>
        <v>1427925761.761</v>
      </c>
      <c r="L1716" s="12">
        <f t="shared" si="159"/>
        <v>42095.918538900463</v>
      </c>
      <c r="M1716" s="13" t="str">
        <f t="shared" si="160"/>
        <v>1430517761.761</v>
      </c>
      <c r="N1716" s="12">
        <f t="shared" si="161"/>
        <v>42125.918538900463</v>
      </c>
      <c r="O1716" t="b">
        <v>0</v>
      </c>
      <c r="P1716">
        <v>17</v>
      </c>
      <c r="Q1716" t="b">
        <v>0</v>
      </c>
      <c r="R1716" t="s">
        <v>8293</v>
      </c>
      <c r="S1716" s="5">
        <f t="shared" si="156"/>
        <v>7.868E-2</v>
      </c>
      <c r="T1716" s="6">
        <f t="shared" si="157"/>
        <v>115.70588235294117</v>
      </c>
      <c r="U1716" t="s">
        <v>8332</v>
      </c>
      <c r="V1716" t="s">
        <v>8354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v>1425186785</v>
      </c>
      <c r="K1717" s="13" t="str">
        <f t="shared" si="158"/>
        <v>1425186785.785</v>
      </c>
      <c r="L1717" s="12">
        <f t="shared" si="159"/>
        <v>42064.217428067132</v>
      </c>
      <c r="M1717" s="13" t="str">
        <f t="shared" si="160"/>
        <v>1427772120.120</v>
      </c>
      <c r="N1717" s="12">
        <f t="shared" si="161"/>
        <v>42094.140279166662</v>
      </c>
      <c r="O1717" t="b">
        <v>0</v>
      </c>
      <c r="P1717">
        <v>2</v>
      </c>
      <c r="Q1717" t="b">
        <v>0</v>
      </c>
      <c r="R1717" t="s">
        <v>8293</v>
      </c>
      <c r="S1717" s="5">
        <f t="shared" si="156"/>
        <v>2.2000000000000001E-3</v>
      </c>
      <c r="T1717" s="6">
        <f t="shared" si="157"/>
        <v>5.5</v>
      </c>
      <c r="U1717" t="s">
        <v>8332</v>
      </c>
      <c r="V1717" t="s">
        <v>8354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v>1477835499</v>
      </c>
      <c r="K1718" s="13" t="str">
        <f t="shared" si="158"/>
        <v>1477835499.499</v>
      </c>
      <c r="L1718" s="12">
        <f t="shared" si="159"/>
        <v>42673.577540497688</v>
      </c>
      <c r="M1718" s="13" t="str">
        <f t="shared" si="160"/>
        <v>1481295099.099</v>
      </c>
      <c r="N1718" s="12">
        <f t="shared" si="161"/>
        <v>42713.619202534726</v>
      </c>
      <c r="O1718" t="b">
        <v>0</v>
      </c>
      <c r="P1718">
        <v>3</v>
      </c>
      <c r="Q1718" t="b">
        <v>0</v>
      </c>
      <c r="R1718" t="s">
        <v>8293</v>
      </c>
      <c r="S1718" s="5">
        <f t="shared" si="156"/>
        <v>7.4999999999999997E-2</v>
      </c>
      <c r="T1718" s="6">
        <f t="shared" si="157"/>
        <v>50</v>
      </c>
      <c r="U1718" t="s">
        <v>8332</v>
      </c>
      <c r="V1718" t="s">
        <v>8354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v>1459467238</v>
      </c>
      <c r="K1719" s="13" t="str">
        <f t="shared" si="158"/>
        <v>1459467238.238</v>
      </c>
      <c r="L1719" s="12">
        <f t="shared" si="159"/>
        <v>42460.981924050924</v>
      </c>
      <c r="M1719" s="13" t="str">
        <f t="shared" si="160"/>
        <v>1461211200.200</v>
      </c>
      <c r="N1719" s="12">
        <f t="shared" si="161"/>
        <v>42481.166668981481</v>
      </c>
      <c r="O1719" t="b">
        <v>0</v>
      </c>
      <c r="P1719">
        <v>41</v>
      </c>
      <c r="Q1719" t="b">
        <v>0</v>
      </c>
      <c r="R1719" t="s">
        <v>8293</v>
      </c>
      <c r="S1719" s="5">
        <f t="shared" si="156"/>
        <v>0.42725880551301687</v>
      </c>
      <c r="T1719" s="6">
        <f t="shared" si="157"/>
        <v>34.024390243902438</v>
      </c>
      <c r="U1719" t="s">
        <v>8332</v>
      </c>
      <c r="V1719" t="s">
        <v>8354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v>1459435149</v>
      </c>
      <c r="K1720" s="13" t="str">
        <f t="shared" si="158"/>
        <v>1459435149.149</v>
      </c>
      <c r="L1720" s="12">
        <f t="shared" si="159"/>
        <v>42460.610522557865</v>
      </c>
      <c r="M1720" s="13" t="str">
        <f t="shared" si="160"/>
        <v>1463201940.940</v>
      </c>
      <c r="N1720" s="12">
        <f t="shared" si="161"/>
        <v>42504.207649768519</v>
      </c>
      <c r="O1720" t="b">
        <v>0</v>
      </c>
      <c r="P1720">
        <v>2</v>
      </c>
      <c r="Q1720" t="b">
        <v>0</v>
      </c>
      <c r="R1720" t="s">
        <v>8293</v>
      </c>
      <c r="S1720" s="5">
        <f t="shared" si="156"/>
        <v>2.142857142857143E-3</v>
      </c>
      <c r="T1720" s="6">
        <f t="shared" si="157"/>
        <v>37.5</v>
      </c>
      <c r="U1720" t="s">
        <v>8332</v>
      </c>
      <c r="V1720" t="s">
        <v>8354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v>1408366191</v>
      </c>
      <c r="K1721" s="13" t="str">
        <f t="shared" si="158"/>
        <v>1408366191.191</v>
      </c>
      <c r="L1721" s="12">
        <f t="shared" si="159"/>
        <v>41869.534620266204</v>
      </c>
      <c r="M1721" s="13" t="str">
        <f t="shared" si="160"/>
        <v>1410958191.191</v>
      </c>
      <c r="N1721" s="12">
        <f t="shared" si="161"/>
        <v>41899.534620266204</v>
      </c>
      <c r="O1721" t="b">
        <v>0</v>
      </c>
      <c r="P1721">
        <v>3</v>
      </c>
      <c r="Q1721" t="b">
        <v>0</v>
      </c>
      <c r="R1721" t="s">
        <v>8293</v>
      </c>
      <c r="S1721" s="5">
        <f t="shared" si="156"/>
        <v>8.7500000000000008E-3</v>
      </c>
      <c r="T1721" s="6">
        <f t="shared" si="157"/>
        <v>11.666666666666666</v>
      </c>
      <c r="U1721" t="s">
        <v>8332</v>
      </c>
      <c r="V1721" t="s">
        <v>8354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v>1412966871</v>
      </c>
      <c r="K1722" s="13" t="str">
        <f t="shared" si="158"/>
        <v>1412966871.871</v>
      </c>
      <c r="L1722" s="12">
        <f t="shared" si="159"/>
        <v>41922.783239247685</v>
      </c>
      <c r="M1722" s="13" t="str">
        <f t="shared" si="160"/>
        <v>1415562471.471</v>
      </c>
      <c r="N1722" s="12">
        <f t="shared" si="161"/>
        <v>41952.824901284723</v>
      </c>
      <c r="O1722" t="b">
        <v>0</v>
      </c>
      <c r="P1722">
        <v>8</v>
      </c>
      <c r="Q1722" t="b">
        <v>0</v>
      </c>
      <c r="R1722" t="s">
        <v>8293</v>
      </c>
      <c r="S1722" s="5">
        <f t="shared" si="156"/>
        <v>5.6250000000000001E-2</v>
      </c>
      <c r="T1722" s="6">
        <f t="shared" si="157"/>
        <v>28.125</v>
      </c>
      <c r="U1722" t="s">
        <v>8332</v>
      </c>
      <c r="V1722" t="s">
        <v>8354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v>1447239863</v>
      </c>
      <c r="K1723" s="13" t="str">
        <f t="shared" si="158"/>
        <v>1447239863.863</v>
      </c>
      <c r="L1723" s="12">
        <f t="shared" si="159"/>
        <v>42319.461387303236</v>
      </c>
      <c r="M1723" s="13" t="str">
        <f t="shared" si="160"/>
        <v>1449831863.863</v>
      </c>
      <c r="N1723" s="12">
        <f t="shared" si="161"/>
        <v>42349.461387303236</v>
      </c>
      <c r="O1723" t="b">
        <v>0</v>
      </c>
      <c r="P1723">
        <v>0</v>
      </c>
      <c r="Q1723" t="b">
        <v>0</v>
      </c>
      <c r="R1723" t="s">
        <v>8293</v>
      </c>
      <c r="S1723" s="5">
        <f t="shared" si="156"/>
        <v>0</v>
      </c>
      <c r="T1723" s="6" t="e">
        <f t="shared" si="157"/>
        <v>#DIV/0!</v>
      </c>
      <c r="U1723" t="s">
        <v>8332</v>
      </c>
      <c r="V1723" t="s">
        <v>8354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v>1456441429</v>
      </c>
      <c r="K1724" s="13" t="str">
        <f t="shared" si="158"/>
        <v>1456441429.429</v>
      </c>
      <c r="L1724" s="12">
        <f t="shared" si="159"/>
        <v>42425.960988761573</v>
      </c>
      <c r="M1724" s="13" t="str">
        <f t="shared" si="160"/>
        <v>1459642200.200</v>
      </c>
      <c r="N1724" s="12">
        <f t="shared" si="161"/>
        <v>42463.006946759255</v>
      </c>
      <c r="O1724" t="b">
        <v>0</v>
      </c>
      <c r="P1724">
        <v>1</v>
      </c>
      <c r="Q1724" t="b">
        <v>0</v>
      </c>
      <c r="R1724" t="s">
        <v>8293</v>
      </c>
      <c r="S1724" s="5">
        <f t="shared" si="156"/>
        <v>3.4722222222222224E-4</v>
      </c>
      <c r="T1724" s="6">
        <f t="shared" si="157"/>
        <v>1</v>
      </c>
      <c r="U1724" t="s">
        <v>8332</v>
      </c>
      <c r="V1724" t="s">
        <v>8354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v>1430855315</v>
      </c>
      <c r="K1725" s="13" t="str">
        <f t="shared" si="158"/>
        <v>1430855315.315</v>
      </c>
      <c r="L1725" s="12">
        <f t="shared" si="159"/>
        <v>42129.825408738427</v>
      </c>
      <c r="M1725" s="13" t="str">
        <f t="shared" si="160"/>
        <v>1435730400.400</v>
      </c>
      <c r="N1725" s="12">
        <f t="shared" si="161"/>
        <v>42186.250004629634</v>
      </c>
      <c r="O1725" t="b">
        <v>0</v>
      </c>
      <c r="P1725">
        <v>3</v>
      </c>
      <c r="Q1725" t="b">
        <v>0</v>
      </c>
      <c r="R1725" t="s">
        <v>8293</v>
      </c>
      <c r="S1725" s="5">
        <f t="shared" si="156"/>
        <v>6.5000000000000002E-2</v>
      </c>
      <c r="T1725" s="6">
        <f t="shared" si="157"/>
        <v>216.66666666666666</v>
      </c>
      <c r="U1725" t="s">
        <v>8332</v>
      </c>
      <c r="V1725" t="s">
        <v>8354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v>1412115762</v>
      </c>
      <c r="K1726" s="13" t="str">
        <f t="shared" si="158"/>
        <v>1412115762.762</v>
      </c>
      <c r="L1726" s="12">
        <f t="shared" si="159"/>
        <v>41912.932439374999</v>
      </c>
      <c r="M1726" s="13" t="str">
        <f t="shared" si="160"/>
        <v>1414707762.762</v>
      </c>
      <c r="N1726" s="12">
        <f t="shared" si="161"/>
        <v>41942.932439374999</v>
      </c>
      <c r="O1726" t="b">
        <v>0</v>
      </c>
      <c r="P1726">
        <v>4</v>
      </c>
      <c r="Q1726" t="b">
        <v>0</v>
      </c>
      <c r="R1726" t="s">
        <v>8293</v>
      </c>
      <c r="S1726" s="5">
        <f t="shared" si="156"/>
        <v>5.8333333333333336E-3</v>
      </c>
      <c r="T1726" s="6">
        <f t="shared" si="157"/>
        <v>8.75</v>
      </c>
      <c r="U1726" t="s">
        <v>8332</v>
      </c>
      <c r="V1726" t="s">
        <v>8354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v>1406330049</v>
      </c>
      <c r="K1727" s="13" t="str">
        <f t="shared" si="158"/>
        <v>1406330049.049</v>
      </c>
      <c r="L1727" s="12">
        <f t="shared" si="159"/>
        <v>41845.968160289354</v>
      </c>
      <c r="M1727" s="13" t="str">
        <f t="shared" si="160"/>
        <v>1408922049.049</v>
      </c>
      <c r="N1727" s="12">
        <f t="shared" si="161"/>
        <v>41875.968160289354</v>
      </c>
      <c r="O1727" t="b">
        <v>0</v>
      </c>
      <c r="P1727">
        <v>9</v>
      </c>
      <c r="Q1727" t="b">
        <v>0</v>
      </c>
      <c r="R1727" t="s">
        <v>8293</v>
      </c>
      <c r="S1727" s="5">
        <f t="shared" si="156"/>
        <v>0.10181818181818182</v>
      </c>
      <c r="T1727" s="6">
        <f t="shared" si="157"/>
        <v>62.222222222222221</v>
      </c>
      <c r="U1727" t="s">
        <v>8332</v>
      </c>
      <c r="V1727" t="s">
        <v>8354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v>1401401064</v>
      </c>
      <c r="K1728" s="13" t="str">
        <f t="shared" si="158"/>
        <v>1401401064.064</v>
      </c>
      <c r="L1728" s="12">
        <f t="shared" si="159"/>
        <v>41788.919722962964</v>
      </c>
      <c r="M1728" s="13" t="str">
        <f t="shared" si="160"/>
        <v>1403906664.664</v>
      </c>
      <c r="N1728" s="12">
        <f t="shared" si="161"/>
        <v>41817.919729907408</v>
      </c>
      <c r="O1728" t="b">
        <v>0</v>
      </c>
      <c r="P1728">
        <v>16</v>
      </c>
      <c r="Q1728" t="b">
        <v>0</v>
      </c>
      <c r="R1728" t="s">
        <v>8293</v>
      </c>
      <c r="S1728" s="5">
        <f t="shared" si="156"/>
        <v>0.33784615384615385</v>
      </c>
      <c r="T1728" s="6">
        <f t="shared" si="157"/>
        <v>137.25</v>
      </c>
      <c r="U1728" t="s">
        <v>8332</v>
      </c>
      <c r="V1728" t="s">
        <v>8354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v>1423520177</v>
      </c>
      <c r="K1729" s="13" t="str">
        <f t="shared" si="158"/>
        <v>1423520177.177</v>
      </c>
      <c r="L1729" s="12">
        <f t="shared" si="159"/>
        <v>42044.927976585648</v>
      </c>
      <c r="M1729" s="13" t="str">
        <f t="shared" si="160"/>
        <v>1428231600.600</v>
      </c>
      <c r="N1729" s="12">
        <f t="shared" si="161"/>
        <v>42099.458340277779</v>
      </c>
      <c r="O1729" t="b">
        <v>0</v>
      </c>
      <c r="P1729">
        <v>1</v>
      </c>
      <c r="Q1729" t="b">
        <v>0</v>
      </c>
      <c r="R1729" t="s">
        <v>8293</v>
      </c>
      <c r="S1729" s="5">
        <f t="shared" si="156"/>
        <v>3.3333333333333332E-4</v>
      </c>
      <c r="T1729" s="6">
        <f t="shared" si="157"/>
        <v>1</v>
      </c>
      <c r="U1729" t="s">
        <v>8332</v>
      </c>
      <c r="V1729" t="s">
        <v>8354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v>1442847674</v>
      </c>
      <c r="K1730" s="13" t="str">
        <f t="shared" si="158"/>
        <v>1442847674.674</v>
      </c>
      <c r="L1730" s="12">
        <f t="shared" si="159"/>
        <v>42268.62586428241</v>
      </c>
      <c r="M1730" s="13" t="str">
        <f t="shared" si="160"/>
        <v>1445439674.674</v>
      </c>
      <c r="N1730" s="12">
        <f t="shared" si="161"/>
        <v>42298.62586428241</v>
      </c>
      <c r="O1730" t="b">
        <v>0</v>
      </c>
      <c r="P1730">
        <v>7</v>
      </c>
      <c r="Q1730" t="b">
        <v>0</v>
      </c>
      <c r="R1730" t="s">
        <v>8293</v>
      </c>
      <c r="S1730" s="5">
        <f t="shared" ref="S1730:S1793" si="162">E1730/D1730</f>
        <v>0.68400000000000005</v>
      </c>
      <c r="T1730" s="6">
        <f t="shared" ref="T1730:T1793" si="163">E1730/P1730</f>
        <v>122.14285714285714</v>
      </c>
      <c r="U1730" t="s">
        <v>8332</v>
      </c>
      <c r="V1730" t="s">
        <v>8354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v>1460337306</v>
      </c>
      <c r="K1731" s="13" t="str">
        <f t="shared" ref="K1731:K1794" si="164">LEFT(J1731,10 )&amp; "."&amp; RIGHT(J1731,3)</f>
        <v>1460337306.306</v>
      </c>
      <c r="L1731" s="12">
        <f t="shared" ref="L1731:L1794" si="165">(((K1731/60)/60)/24)+DATE(1970,1,1)</f>
        <v>42471.052156319449</v>
      </c>
      <c r="M1731" s="13" t="str">
        <f t="shared" ref="M1731:M1794" si="166">LEFT(I1731,10)&amp;"."&amp;RIGHT(I1731,3)</f>
        <v>1465521306.306</v>
      </c>
      <c r="N1731" s="12">
        <f t="shared" ref="N1731:N1794" si="167">(((M1731/60)/60)/24)+DATE(1970,1,1)</f>
        <v>42531.052156319449</v>
      </c>
      <c r="O1731" t="b">
        <v>0</v>
      </c>
      <c r="P1731">
        <v>0</v>
      </c>
      <c r="Q1731" t="b">
        <v>0</v>
      </c>
      <c r="R1731" t="s">
        <v>8293</v>
      </c>
      <c r="S1731" s="5">
        <f t="shared" si="162"/>
        <v>0</v>
      </c>
      <c r="T1731" s="6" t="e">
        <f t="shared" si="163"/>
        <v>#DIV/0!</v>
      </c>
      <c r="U1731" t="s">
        <v>8332</v>
      </c>
      <c r="V1731" t="s">
        <v>8354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v>1443146783</v>
      </c>
      <c r="K1732" s="13" t="str">
        <f t="shared" si="164"/>
        <v>1443146783.783</v>
      </c>
      <c r="L1732" s="12">
        <f t="shared" si="165"/>
        <v>42272.087775266205</v>
      </c>
      <c r="M1732" s="13" t="str">
        <f t="shared" si="166"/>
        <v>1445738783.783</v>
      </c>
      <c r="N1732" s="12">
        <f t="shared" si="167"/>
        <v>42302.087775266205</v>
      </c>
      <c r="O1732" t="b">
        <v>0</v>
      </c>
      <c r="P1732">
        <v>0</v>
      </c>
      <c r="Q1732" t="b">
        <v>0</v>
      </c>
      <c r="R1732" t="s">
        <v>8293</v>
      </c>
      <c r="S1732" s="5">
        <f t="shared" si="162"/>
        <v>0</v>
      </c>
      <c r="T1732" s="6" t="e">
        <f t="shared" si="163"/>
        <v>#DIV/0!</v>
      </c>
      <c r="U1732" t="s">
        <v>8332</v>
      </c>
      <c r="V1732" t="s">
        <v>8354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v>1432849552</v>
      </c>
      <c r="K1733" s="13" t="str">
        <f t="shared" si="164"/>
        <v>1432849552.552</v>
      </c>
      <c r="L1733" s="12">
        <f t="shared" si="165"/>
        <v>42152.906858240742</v>
      </c>
      <c r="M1733" s="13" t="str">
        <f t="shared" si="166"/>
        <v>1434034800.800</v>
      </c>
      <c r="N1733" s="12">
        <f t="shared" si="167"/>
        <v>42166.625009259253</v>
      </c>
      <c r="O1733" t="b">
        <v>0</v>
      </c>
      <c r="P1733">
        <v>0</v>
      </c>
      <c r="Q1733" t="b">
        <v>0</v>
      </c>
      <c r="R1733" t="s">
        <v>8293</v>
      </c>
      <c r="S1733" s="5">
        <f t="shared" si="162"/>
        <v>0</v>
      </c>
      <c r="T1733" s="6" t="e">
        <f t="shared" si="163"/>
        <v>#DIV/0!</v>
      </c>
      <c r="U1733" t="s">
        <v>8332</v>
      </c>
      <c r="V1733" t="s">
        <v>8354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v>1447777481</v>
      </c>
      <c r="K1734" s="13" t="str">
        <f t="shared" si="164"/>
        <v>1447777481.481</v>
      </c>
      <c r="L1734" s="12">
        <f t="shared" si="165"/>
        <v>42325.683813437499</v>
      </c>
      <c r="M1734" s="13" t="str">
        <f t="shared" si="166"/>
        <v>1452920400.400</v>
      </c>
      <c r="N1734" s="12">
        <f t="shared" si="167"/>
        <v>42385.208337962962</v>
      </c>
      <c r="O1734" t="b">
        <v>0</v>
      </c>
      <c r="P1734">
        <v>0</v>
      </c>
      <c r="Q1734" t="b">
        <v>0</v>
      </c>
      <c r="R1734" t="s">
        <v>8293</v>
      </c>
      <c r="S1734" s="5">
        <f t="shared" si="162"/>
        <v>0</v>
      </c>
      <c r="T1734" s="6" t="e">
        <f t="shared" si="163"/>
        <v>#DIV/0!</v>
      </c>
      <c r="U1734" t="s">
        <v>8332</v>
      </c>
      <c r="V1734" t="s">
        <v>8354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v>1472746374</v>
      </c>
      <c r="K1735" s="13" t="str">
        <f t="shared" si="164"/>
        <v>1472746374.374</v>
      </c>
      <c r="L1735" s="12">
        <f t="shared" si="165"/>
        <v>42614.675629328704</v>
      </c>
      <c r="M1735" s="13" t="str">
        <f t="shared" si="166"/>
        <v>1473802200.200</v>
      </c>
      <c r="N1735" s="12">
        <f t="shared" si="167"/>
        <v>42626.895835648145</v>
      </c>
      <c r="O1735" t="b">
        <v>0</v>
      </c>
      <c r="P1735">
        <v>0</v>
      </c>
      <c r="Q1735" t="b">
        <v>0</v>
      </c>
      <c r="R1735" t="s">
        <v>8293</v>
      </c>
      <c r="S1735" s="5">
        <f t="shared" si="162"/>
        <v>0</v>
      </c>
      <c r="T1735" s="6" t="e">
        <f t="shared" si="163"/>
        <v>#DIV/0!</v>
      </c>
      <c r="U1735" t="s">
        <v>8332</v>
      </c>
      <c r="V1735" t="s">
        <v>8354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v>1428454356</v>
      </c>
      <c r="K1736" s="13" t="str">
        <f t="shared" si="164"/>
        <v>1428454356.356</v>
      </c>
      <c r="L1736" s="12">
        <f t="shared" si="165"/>
        <v>42102.036531898149</v>
      </c>
      <c r="M1736" s="13" t="str">
        <f t="shared" si="166"/>
        <v>1431046356.356</v>
      </c>
      <c r="N1736" s="12">
        <f t="shared" si="167"/>
        <v>42132.036531898149</v>
      </c>
      <c r="O1736" t="b">
        <v>0</v>
      </c>
      <c r="P1736">
        <v>1</v>
      </c>
      <c r="Q1736" t="b">
        <v>0</v>
      </c>
      <c r="R1736" t="s">
        <v>8293</v>
      </c>
      <c r="S1736" s="5">
        <f t="shared" si="162"/>
        <v>2.2222222222222223E-4</v>
      </c>
      <c r="T1736" s="6">
        <f t="shared" si="163"/>
        <v>1</v>
      </c>
      <c r="U1736" t="s">
        <v>8332</v>
      </c>
      <c r="V1736" t="s">
        <v>8354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v>1468006345</v>
      </c>
      <c r="K1737" s="13" t="str">
        <f t="shared" si="164"/>
        <v>1468006345.345</v>
      </c>
      <c r="L1737" s="12">
        <f t="shared" si="165"/>
        <v>42559.814182233793</v>
      </c>
      <c r="M1737" s="13" t="str">
        <f t="shared" si="166"/>
        <v>1470598345.345</v>
      </c>
      <c r="N1737" s="12">
        <f t="shared" si="167"/>
        <v>42589.814182233793</v>
      </c>
      <c r="O1737" t="b">
        <v>0</v>
      </c>
      <c r="P1737">
        <v>2</v>
      </c>
      <c r="Q1737" t="b">
        <v>0</v>
      </c>
      <c r="R1737" t="s">
        <v>8293</v>
      </c>
      <c r="S1737" s="5">
        <f t="shared" si="162"/>
        <v>0.11</v>
      </c>
      <c r="T1737" s="6">
        <f t="shared" si="163"/>
        <v>55</v>
      </c>
      <c r="U1737" t="s">
        <v>8332</v>
      </c>
      <c r="V1737" t="s">
        <v>8354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v>1444423233</v>
      </c>
      <c r="K1738" s="13" t="str">
        <f t="shared" si="164"/>
        <v>1444423233.233</v>
      </c>
      <c r="L1738" s="12">
        <f t="shared" si="165"/>
        <v>42286.86149575231</v>
      </c>
      <c r="M1738" s="13" t="str">
        <f t="shared" si="166"/>
        <v>1447018833.833</v>
      </c>
      <c r="N1738" s="12">
        <f t="shared" si="167"/>
        <v>42316.903169363424</v>
      </c>
      <c r="O1738" t="b">
        <v>0</v>
      </c>
      <c r="P1738">
        <v>1</v>
      </c>
      <c r="Q1738" t="b">
        <v>0</v>
      </c>
      <c r="R1738" t="s">
        <v>8293</v>
      </c>
      <c r="S1738" s="5">
        <f t="shared" si="162"/>
        <v>7.3333333333333332E-3</v>
      </c>
      <c r="T1738" s="6">
        <f t="shared" si="163"/>
        <v>22</v>
      </c>
      <c r="U1738" t="s">
        <v>8332</v>
      </c>
      <c r="V1738" t="s">
        <v>8354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v>1434840392</v>
      </c>
      <c r="K1739" s="13" t="str">
        <f t="shared" si="164"/>
        <v>1434840392.392</v>
      </c>
      <c r="L1739" s="12">
        <f t="shared" si="165"/>
        <v>42175.948986018513</v>
      </c>
      <c r="M1739" s="13" t="str">
        <f t="shared" si="166"/>
        <v>1437432392.392</v>
      </c>
      <c r="N1739" s="12">
        <f t="shared" si="167"/>
        <v>42205.948986018513</v>
      </c>
      <c r="O1739" t="b">
        <v>0</v>
      </c>
      <c r="P1739">
        <v>15</v>
      </c>
      <c r="Q1739" t="b">
        <v>0</v>
      </c>
      <c r="R1739" t="s">
        <v>8293</v>
      </c>
      <c r="S1739" s="5">
        <f t="shared" si="162"/>
        <v>0.21249999999999999</v>
      </c>
      <c r="T1739" s="6">
        <f t="shared" si="163"/>
        <v>56.666666666666664</v>
      </c>
      <c r="U1739" t="s">
        <v>8332</v>
      </c>
      <c r="V1739" t="s">
        <v>8354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v>1409691542</v>
      </c>
      <c r="K1740" s="13" t="str">
        <f t="shared" si="164"/>
        <v>1409691542.542</v>
      </c>
      <c r="L1740" s="12">
        <f t="shared" si="165"/>
        <v>41884.874334976856</v>
      </c>
      <c r="M1740" s="13" t="str">
        <f t="shared" si="166"/>
        <v>1412283542.542</v>
      </c>
      <c r="N1740" s="12">
        <f t="shared" si="167"/>
        <v>41914.874334976856</v>
      </c>
      <c r="O1740" t="b">
        <v>0</v>
      </c>
      <c r="P1740">
        <v>1</v>
      </c>
      <c r="Q1740" t="b">
        <v>0</v>
      </c>
      <c r="R1740" t="s">
        <v>8293</v>
      </c>
      <c r="S1740" s="5">
        <f t="shared" si="162"/>
        <v>4.0000000000000001E-3</v>
      </c>
      <c r="T1740" s="6">
        <f t="shared" si="163"/>
        <v>20</v>
      </c>
      <c r="U1740" t="s">
        <v>8332</v>
      </c>
      <c r="V1740" t="s">
        <v>8354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v>1457297932</v>
      </c>
      <c r="K1741" s="13" t="str">
        <f t="shared" si="164"/>
        <v>1457297932.932</v>
      </c>
      <c r="L1741" s="12">
        <f t="shared" si="165"/>
        <v>42435.874223749997</v>
      </c>
      <c r="M1741" s="13" t="str">
        <f t="shared" si="166"/>
        <v>1462391932.932</v>
      </c>
      <c r="N1741" s="12">
        <f t="shared" si="167"/>
        <v>42494.832557083333</v>
      </c>
      <c r="O1741" t="b">
        <v>0</v>
      </c>
      <c r="P1741">
        <v>1</v>
      </c>
      <c r="Q1741" t="b">
        <v>0</v>
      </c>
      <c r="R1741" t="s">
        <v>8293</v>
      </c>
      <c r="S1741" s="5">
        <f t="shared" si="162"/>
        <v>1E-3</v>
      </c>
      <c r="T1741" s="6">
        <f t="shared" si="163"/>
        <v>1</v>
      </c>
      <c r="U1741" t="s">
        <v>8332</v>
      </c>
      <c r="V1741" t="s">
        <v>8354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v>1434483422</v>
      </c>
      <c r="K1742" s="13" t="str">
        <f t="shared" si="164"/>
        <v>1434483422.422</v>
      </c>
      <c r="L1742" s="12">
        <f t="shared" si="165"/>
        <v>42171.817389143514</v>
      </c>
      <c r="M1742" s="13" t="str">
        <f t="shared" si="166"/>
        <v>1437075422.422</v>
      </c>
      <c r="N1742" s="12">
        <f t="shared" si="167"/>
        <v>42201.817389143514</v>
      </c>
      <c r="O1742" t="b">
        <v>0</v>
      </c>
      <c r="P1742">
        <v>0</v>
      </c>
      <c r="Q1742" t="b">
        <v>0</v>
      </c>
      <c r="R1742" t="s">
        <v>8293</v>
      </c>
      <c r="S1742" s="5">
        <f t="shared" si="162"/>
        <v>0</v>
      </c>
      <c r="T1742" s="6" t="e">
        <f t="shared" si="163"/>
        <v>#DIV/0!</v>
      </c>
      <c r="U1742" t="s">
        <v>8332</v>
      </c>
      <c r="V1742" t="s">
        <v>8354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v>1430060671</v>
      </c>
      <c r="K1743" s="13" t="str">
        <f t="shared" si="164"/>
        <v>1430060671.671</v>
      </c>
      <c r="L1743" s="12">
        <f t="shared" si="165"/>
        <v>42120.628144340277</v>
      </c>
      <c r="M1743" s="13" t="str">
        <f t="shared" si="166"/>
        <v>1433948671.671</v>
      </c>
      <c r="N1743" s="12">
        <f t="shared" si="167"/>
        <v>42165.628144340277</v>
      </c>
      <c r="O1743" t="b">
        <v>0</v>
      </c>
      <c r="P1743">
        <v>52</v>
      </c>
      <c r="Q1743" t="b">
        <v>1</v>
      </c>
      <c r="R1743" t="s">
        <v>8285</v>
      </c>
      <c r="S1743" s="5">
        <f t="shared" si="162"/>
        <v>1.1083333333333334</v>
      </c>
      <c r="T1743" s="6">
        <f t="shared" si="163"/>
        <v>25.576923076923077</v>
      </c>
      <c r="U1743" t="s">
        <v>8345</v>
      </c>
      <c r="V1743" t="s">
        <v>8346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v>1481058170</v>
      </c>
      <c r="K1744" s="13" t="str">
        <f t="shared" si="164"/>
        <v>1481058170.170</v>
      </c>
      <c r="L1744" s="12">
        <f t="shared" si="165"/>
        <v>42710.876969560188</v>
      </c>
      <c r="M1744" s="13" t="str">
        <f t="shared" si="166"/>
        <v>1483822800.800</v>
      </c>
      <c r="N1744" s="12">
        <f t="shared" si="167"/>
        <v>42742.875009259253</v>
      </c>
      <c r="O1744" t="b">
        <v>0</v>
      </c>
      <c r="P1744">
        <v>34</v>
      </c>
      <c r="Q1744" t="b">
        <v>1</v>
      </c>
      <c r="R1744" t="s">
        <v>8285</v>
      </c>
      <c r="S1744" s="5">
        <f t="shared" si="162"/>
        <v>1.0874999999999999</v>
      </c>
      <c r="T1744" s="6">
        <f t="shared" si="163"/>
        <v>63.970588235294116</v>
      </c>
      <c r="U1744" t="s">
        <v>8345</v>
      </c>
      <c r="V1744" t="s">
        <v>8346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v>1470348775</v>
      </c>
      <c r="K1745" s="13" t="str">
        <f t="shared" si="164"/>
        <v>1470348775.775</v>
      </c>
      <c r="L1745" s="12">
        <f t="shared" si="165"/>
        <v>42586.925645543983</v>
      </c>
      <c r="M1745" s="13" t="str">
        <f t="shared" si="166"/>
        <v>1472270340.340</v>
      </c>
      <c r="N1745" s="12">
        <f t="shared" si="167"/>
        <v>42609.165976157412</v>
      </c>
      <c r="O1745" t="b">
        <v>0</v>
      </c>
      <c r="P1745">
        <v>67</v>
      </c>
      <c r="Q1745" t="b">
        <v>1</v>
      </c>
      <c r="R1745" t="s">
        <v>8285</v>
      </c>
      <c r="S1745" s="5">
        <f t="shared" si="162"/>
        <v>1.0041666666666667</v>
      </c>
      <c r="T1745" s="6">
        <f t="shared" si="163"/>
        <v>89.925373134328353</v>
      </c>
      <c r="U1745" t="s">
        <v>8345</v>
      </c>
      <c r="V1745" t="s">
        <v>8346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v>1421937077</v>
      </c>
      <c r="K1746" s="13" t="str">
        <f t="shared" si="164"/>
        <v>1421937077.077</v>
      </c>
      <c r="L1746" s="12">
        <f t="shared" si="165"/>
        <v>42026.605058761575</v>
      </c>
      <c r="M1746" s="13" t="str">
        <f t="shared" si="166"/>
        <v>1425821477.477</v>
      </c>
      <c r="N1746" s="12">
        <f t="shared" si="167"/>
        <v>42071.563396724538</v>
      </c>
      <c r="O1746" t="b">
        <v>0</v>
      </c>
      <c r="P1746">
        <v>70</v>
      </c>
      <c r="Q1746" t="b">
        <v>1</v>
      </c>
      <c r="R1746" t="s">
        <v>8285</v>
      </c>
      <c r="S1746" s="5">
        <f t="shared" si="162"/>
        <v>1.1845454545454546</v>
      </c>
      <c r="T1746" s="6">
        <f t="shared" si="163"/>
        <v>93.071428571428569</v>
      </c>
      <c r="U1746" t="s">
        <v>8345</v>
      </c>
      <c r="V1746" t="s">
        <v>8346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v>1479276838</v>
      </c>
      <c r="K1747" s="13" t="str">
        <f t="shared" si="164"/>
        <v>1479276838.838</v>
      </c>
      <c r="L1747" s="12">
        <f t="shared" si="165"/>
        <v>42690.259708773148</v>
      </c>
      <c r="M1747" s="13" t="str">
        <f t="shared" si="166"/>
        <v>1482372000.000</v>
      </c>
      <c r="N1747" s="12">
        <f t="shared" si="167"/>
        <v>42726.083333333328</v>
      </c>
      <c r="O1747" t="b">
        <v>0</v>
      </c>
      <c r="P1747">
        <v>89</v>
      </c>
      <c r="Q1747" t="b">
        <v>1</v>
      </c>
      <c r="R1747" t="s">
        <v>8285</v>
      </c>
      <c r="S1747" s="5">
        <f t="shared" si="162"/>
        <v>1.1401428571428571</v>
      </c>
      <c r="T1747" s="6">
        <f t="shared" si="163"/>
        <v>89.674157303370791</v>
      </c>
      <c r="U1747" t="s">
        <v>8345</v>
      </c>
      <c r="V1747" t="s">
        <v>8346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v>1477368867</v>
      </c>
      <c r="K1748" s="13" t="str">
        <f t="shared" si="164"/>
        <v>1477368867.867</v>
      </c>
      <c r="L1748" s="12">
        <f t="shared" si="165"/>
        <v>42668.176711423614</v>
      </c>
      <c r="M1748" s="13" t="str">
        <f t="shared" si="166"/>
        <v>1479952800.800</v>
      </c>
      <c r="N1748" s="12">
        <f t="shared" si="167"/>
        <v>42698.083342592596</v>
      </c>
      <c r="O1748" t="b">
        <v>0</v>
      </c>
      <c r="P1748">
        <v>107</v>
      </c>
      <c r="Q1748" t="b">
        <v>1</v>
      </c>
      <c r="R1748" t="s">
        <v>8285</v>
      </c>
      <c r="S1748" s="5">
        <f t="shared" si="162"/>
        <v>1.4810000000000001</v>
      </c>
      <c r="T1748" s="6">
        <f t="shared" si="163"/>
        <v>207.61682242990653</v>
      </c>
      <c r="U1748" t="s">
        <v>8345</v>
      </c>
      <c r="V1748" t="s">
        <v>8346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v>1444904830</v>
      </c>
      <c r="K1749" s="13" t="str">
        <f t="shared" si="164"/>
        <v>1444904830.830</v>
      </c>
      <c r="L1749" s="12">
        <f t="shared" si="165"/>
        <v>42292.435542013889</v>
      </c>
      <c r="M1749" s="13" t="str">
        <f t="shared" si="166"/>
        <v>1447426800.800</v>
      </c>
      <c r="N1749" s="12">
        <f t="shared" si="167"/>
        <v>42321.625009259253</v>
      </c>
      <c r="O1749" t="b">
        <v>0</v>
      </c>
      <c r="P1749">
        <v>159</v>
      </c>
      <c r="Q1749" t="b">
        <v>1</v>
      </c>
      <c r="R1749" t="s">
        <v>8285</v>
      </c>
      <c r="S1749" s="5">
        <f t="shared" si="162"/>
        <v>1.0495555555555556</v>
      </c>
      <c r="T1749" s="6">
        <f t="shared" si="163"/>
        <v>59.408805031446541</v>
      </c>
      <c r="U1749" t="s">
        <v>8345</v>
      </c>
      <c r="V1749" t="s">
        <v>8346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v>1438642143</v>
      </c>
      <c r="K1750" s="13" t="str">
        <f t="shared" si="164"/>
        <v>1438642143.143</v>
      </c>
      <c r="L1750" s="12">
        <f t="shared" si="165"/>
        <v>42219.950730821758</v>
      </c>
      <c r="M1750" s="13" t="str">
        <f t="shared" si="166"/>
        <v>1441234143.143</v>
      </c>
      <c r="N1750" s="12">
        <f t="shared" si="167"/>
        <v>42249.950730821758</v>
      </c>
      <c r="O1750" t="b">
        <v>0</v>
      </c>
      <c r="P1750">
        <v>181</v>
      </c>
      <c r="Q1750" t="b">
        <v>1</v>
      </c>
      <c r="R1750" t="s">
        <v>8285</v>
      </c>
      <c r="S1750" s="5">
        <f t="shared" si="162"/>
        <v>1.29948</v>
      </c>
      <c r="T1750" s="6">
        <f t="shared" si="163"/>
        <v>358.97237569060775</v>
      </c>
      <c r="U1750" t="s">
        <v>8345</v>
      </c>
      <c r="V1750" t="s">
        <v>8346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v>1485213921</v>
      </c>
      <c r="K1751" s="13" t="str">
        <f t="shared" si="164"/>
        <v>1485213921.921</v>
      </c>
      <c r="L1751" s="12">
        <f t="shared" si="165"/>
        <v>42758.975948159728</v>
      </c>
      <c r="M1751" s="13" t="str">
        <f t="shared" si="166"/>
        <v>1488394800.800</v>
      </c>
      <c r="N1751" s="12">
        <f t="shared" si="167"/>
        <v>42795.791675925924</v>
      </c>
      <c r="O1751" t="b">
        <v>0</v>
      </c>
      <c r="P1751">
        <v>131</v>
      </c>
      <c r="Q1751" t="b">
        <v>1</v>
      </c>
      <c r="R1751" t="s">
        <v>8285</v>
      </c>
      <c r="S1751" s="5">
        <f t="shared" si="162"/>
        <v>1.2348756218905472</v>
      </c>
      <c r="T1751" s="6">
        <f t="shared" si="163"/>
        <v>94.736641221374043</v>
      </c>
      <c r="U1751" t="s">
        <v>8345</v>
      </c>
      <c r="V1751" t="s">
        <v>8346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v>1458936304</v>
      </c>
      <c r="K1752" s="13" t="str">
        <f t="shared" si="164"/>
        <v>1458936304.304</v>
      </c>
      <c r="L1752" s="12">
        <f t="shared" si="165"/>
        <v>42454.836855370369</v>
      </c>
      <c r="M1752" s="13" t="str">
        <f t="shared" si="166"/>
        <v>1461096304.304</v>
      </c>
      <c r="N1752" s="12">
        <f t="shared" si="167"/>
        <v>42479.836855370369</v>
      </c>
      <c r="O1752" t="b">
        <v>0</v>
      </c>
      <c r="P1752">
        <v>125</v>
      </c>
      <c r="Q1752" t="b">
        <v>1</v>
      </c>
      <c r="R1752" t="s">
        <v>8285</v>
      </c>
      <c r="S1752" s="5">
        <f t="shared" si="162"/>
        <v>2.0162</v>
      </c>
      <c r="T1752" s="6">
        <f t="shared" si="163"/>
        <v>80.647999999999996</v>
      </c>
      <c r="U1752" t="s">
        <v>8345</v>
      </c>
      <c r="V1752" t="s">
        <v>8346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v>1424198723</v>
      </c>
      <c r="K1753" s="13" t="str">
        <f t="shared" si="164"/>
        <v>1424198723.723</v>
      </c>
      <c r="L1753" s="12">
        <f t="shared" si="165"/>
        <v>42052.781524571765</v>
      </c>
      <c r="M1753" s="13" t="str">
        <f t="shared" si="166"/>
        <v>1426787123.123</v>
      </c>
      <c r="N1753" s="12">
        <f t="shared" si="167"/>
        <v>42082.739850960643</v>
      </c>
      <c r="O1753" t="b">
        <v>0</v>
      </c>
      <c r="P1753">
        <v>61</v>
      </c>
      <c r="Q1753" t="b">
        <v>1</v>
      </c>
      <c r="R1753" t="s">
        <v>8285</v>
      </c>
      <c r="S1753" s="5">
        <f t="shared" si="162"/>
        <v>1.0289999999999999</v>
      </c>
      <c r="T1753" s="6">
        <f t="shared" si="163"/>
        <v>168.68852459016392</v>
      </c>
      <c r="U1753" t="s">
        <v>8345</v>
      </c>
      <c r="V1753" t="s">
        <v>8346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v>1473833082</v>
      </c>
      <c r="K1754" s="13" t="str">
        <f t="shared" si="164"/>
        <v>1473833082.082</v>
      </c>
      <c r="L1754" s="12">
        <f t="shared" si="165"/>
        <v>42627.253264837964</v>
      </c>
      <c r="M1754" s="13" t="str">
        <f t="shared" si="166"/>
        <v>1476425082.082</v>
      </c>
      <c r="N1754" s="12">
        <f t="shared" si="167"/>
        <v>42657.253264837964</v>
      </c>
      <c r="O1754" t="b">
        <v>0</v>
      </c>
      <c r="P1754">
        <v>90</v>
      </c>
      <c r="Q1754" t="b">
        <v>1</v>
      </c>
      <c r="R1754" t="s">
        <v>8285</v>
      </c>
      <c r="S1754" s="5">
        <f t="shared" si="162"/>
        <v>2.6016666666666666</v>
      </c>
      <c r="T1754" s="6">
        <f t="shared" si="163"/>
        <v>34.68888888888889</v>
      </c>
      <c r="U1754" t="s">
        <v>8345</v>
      </c>
      <c r="V1754" t="s">
        <v>8346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v>1455991168</v>
      </c>
      <c r="K1755" s="13" t="str">
        <f t="shared" si="164"/>
        <v>1455991168.168</v>
      </c>
      <c r="L1755" s="12">
        <f t="shared" si="165"/>
        <v>42420.749631574072</v>
      </c>
      <c r="M1755" s="13" t="str">
        <f t="shared" si="166"/>
        <v>1458579568.568</v>
      </c>
      <c r="N1755" s="12">
        <f t="shared" si="167"/>
        <v>42450.707969537034</v>
      </c>
      <c r="O1755" t="b">
        <v>0</v>
      </c>
      <c r="P1755">
        <v>35</v>
      </c>
      <c r="Q1755" t="b">
        <v>1</v>
      </c>
      <c r="R1755" t="s">
        <v>8285</v>
      </c>
      <c r="S1755" s="5">
        <f t="shared" si="162"/>
        <v>1.08</v>
      </c>
      <c r="T1755" s="6">
        <f t="shared" si="163"/>
        <v>462.85714285714283</v>
      </c>
      <c r="U1755" t="s">
        <v>8345</v>
      </c>
      <c r="V1755" t="s">
        <v>8346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v>1425502953</v>
      </c>
      <c r="K1756" s="13" t="str">
        <f t="shared" si="164"/>
        <v>1425502953.953</v>
      </c>
      <c r="L1756" s="12">
        <f t="shared" si="165"/>
        <v>42067.876781863422</v>
      </c>
      <c r="M1756" s="13" t="str">
        <f t="shared" si="166"/>
        <v>1428091353.353</v>
      </c>
      <c r="N1756" s="12">
        <f t="shared" si="167"/>
        <v>42097.835108252315</v>
      </c>
      <c r="O1756" t="b">
        <v>0</v>
      </c>
      <c r="P1756">
        <v>90</v>
      </c>
      <c r="Q1756" t="b">
        <v>1</v>
      </c>
      <c r="R1756" t="s">
        <v>8285</v>
      </c>
      <c r="S1756" s="5">
        <f t="shared" si="162"/>
        <v>1.1052941176470588</v>
      </c>
      <c r="T1756" s="6">
        <f t="shared" si="163"/>
        <v>104.38888888888889</v>
      </c>
      <c r="U1756" t="s">
        <v>8345</v>
      </c>
      <c r="V1756" t="s">
        <v>8346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v>1441479361</v>
      </c>
      <c r="K1757" s="13" t="str">
        <f t="shared" si="164"/>
        <v>1441479361.361</v>
      </c>
      <c r="L1757" s="12">
        <f t="shared" si="165"/>
        <v>42252.788904641202</v>
      </c>
      <c r="M1757" s="13" t="str">
        <f t="shared" si="166"/>
        <v>1444071361.361</v>
      </c>
      <c r="N1757" s="12">
        <f t="shared" si="167"/>
        <v>42282.788904641202</v>
      </c>
      <c r="O1757" t="b">
        <v>0</v>
      </c>
      <c r="P1757">
        <v>4</v>
      </c>
      <c r="Q1757" t="b">
        <v>1</v>
      </c>
      <c r="R1757" t="s">
        <v>8285</v>
      </c>
      <c r="S1757" s="5">
        <f t="shared" si="162"/>
        <v>1.2</v>
      </c>
      <c r="T1757" s="6">
        <f t="shared" si="163"/>
        <v>7.5</v>
      </c>
      <c r="U1757" t="s">
        <v>8345</v>
      </c>
      <c r="V1757" t="s">
        <v>8346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v>1468987269</v>
      </c>
      <c r="K1758" s="13" t="str">
        <f t="shared" si="164"/>
        <v>1468987269.269</v>
      </c>
      <c r="L1758" s="12">
        <f t="shared" si="165"/>
        <v>42571.167468391199</v>
      </c>
      <c r="M1758" s="13" t="str">
        <f t="shared" si="166"/>
        <v>1472443269.269</v>
      </c>
      <c r="N1758" s="12">
        <f t="shared" si="167"/>
        <v>42611.167468391199</v>
      </c>
      <c r="O1758" t="b">
        <v>0</v>
      </c>
      <c r="P1758">
        <v>120</v>
      </c>
      <c r="Q1758" t="b">
        <v>1</v>
      </c>
      <c r="R1758" t="s">
        <v>8285</v>
      </c>
      <c r="S1758" s="5">
        <f t="shared" si="162"/>
        <v>1.0282909090909091</v>
      </c>
      <c r="T1758" s="6">
        <f t="shared" si="163"/>
        <v>47.13</v>
      </c>
      <c r="U1758" t="s">
        <v>8345</v>
      </c>
      <c r="V1758" t="s">
        <v>8346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v>1483041083</v>
      </c>
      <c r="K1759" s="13" t="str">
        <f t="shared" si="164"/>
        <v>1483041083.083</v>
      </c>
      <c r="L1759" s="12">
        <f t="shared" si="165"/>
        <v>42733.827350497682</v>
      </c>
      <c r="M1759" s="13" t="str">
        <f t="shared" si="166"/>
        <v>1485631740.740</v>
      </c>
      <c r="N1759" s="12">
        <f t="shared" si="167"/>
        <v>42763.811814120374</v>
      </c>
      <c r="O1759" t="b">
        <v>0</v>
      </c>
      <c r="P1759">
        <v>14</v>
      </c>
      <c r="Q1759" t="b">
        <v>1</v>
      </c>
      <c r="R1759" t="s">
        <v>8285</v>
      </c>
      <c r="S1759" s="5">
        <f t="shared" si="162"/>
        <v>1.1599999999999999</v>
      </c>
      <c r="T1759" s="6">
        <f t="shared" si="163"/>
        <v>414.28571428571428</v>
      </c>
      <c r="U1759" t="s">
        <v>8345</v>
      </c>
      <c r="V1759" t="s">
        <v>8346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v>1463352992</v>
      </c>
      <c r="K1760" s="13" t="str">
        <f t="shared" si="164"/>
        <v>1463352992.992</v>
      </c>
      <c r="L1760" s="12">
        <f t="shared" si="165"/>
        <v>42505.955937407409</v>
      </c>
      <c r="M1760" s="13" t="str">
        <f t="shared" si="166"/>
        <v>1468536992.992</v>
      </c>
      <c r="N1760" s="12">
        <f t="shared" si="167"/>
        <v>42565.955937407409</v>
      </c>
      <c r="O1760" t="b">
        <v>0</v>
      </c>
      <c r="P1760">
        <v>27</v>
      </c>
      <c r="Q1760" t="b">
        <v>1</v>
      </c>
      <c r="R1760" t="s">
        <v>8285</v>
      </c>
      <c r="S1760" s="5">
        <f t="shared" si="162"/>
        <v>1.147</v>
      </c>
      <c r="T1760" s="6">
        <f t="shared" si="163"/>
        <v>42.481481481481481</v>
      </c>
      <c r="U1760" t="s">
        <v>8345</v>
      </c>
      <c r="V1760" t="s">
        <v>8346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v>1425585229</v>
      </c>
      <c r="K1761" s="13" t="str">
        <f t="shared" si="164"/>
        <v>1425585229.229</v>
      </c>
      <c r="L1761" s="12">
        <f t="shared" si="165"/>
        <v>42068.829042002311</v>
      </c>
      <c r="M1761" s="13" t="str">
        <f t="shared" si="166"/>
        <v>1427309629.629</v>
      </c>
      <c r="N1761" s="12">
        <f t="shared" si="167"/>
        <v>42088.787379965273</v>
      </c>
      <c r="O1761" t="b">
        <v>0</v>
      </c>
      <c r="P1761">
        <v>49</v>
      </c>
      <c r="Q1761" t="b">
        <v>1</v>
      </c>
      <c r="R1761" t="s">
        <v>8285</v>
      </c>
      <c r="S1761" s="5">
        <f t="shared" si="162"/>
        <v>1.0660000000000001</v>
      </c>
      <c r="T1761" s="6">
        <f t="shared" si="163"/>
        <v>108.77551020408163</v>
      </c>
      <c r="U1761" t="s">
        <v>8345</v>
      </c>
      <c r="V1761" t="s">
        <v>8346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v>1454688513</v>
      </c>
      <c r="K1762" s="13" t="str">
        <f t="shared" si="164"/>
        <v>1454688513.513</v>
      </c>
      <c r="L1762" s="12">
        <f t="shared" si="165"/>
        <v>42405.672610104171</v>
      </c>
      <c r="M1762" s="13" t="str">
        <f t="shared" si="166"/>
        <v>1456416513.513</v>
      </c>
      <c r="N1762" s="12">
        <f t="shared" si="167"/>
        <v>42425.672610104171</v>
      </c>
      <c r="O1762" t="b">
        <v>0</v>
      </c>
      <c r="P1762">
        <v>102</v>
      </c>
      <c r="Q1762" t="b">
        <v>1</v>
      </c>
      <c r="R1762" t="s">
        <v>8285</v>
      </c>
      <c r="S1762" s="5">
        <f t="shared" si="162"/>
        <v>1.6544000000000001</v>
      </c>
      <c r="T1762" s="6">
        <f t="shared" si="163"/>
        <v>81.098039215686271</v>
      </c>
      <c r="U1762" t="s">
        <v>8345</v>
      </c>
      <c r="V1762" t="s">
        <v>8346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v>1437745060</v>
      </c>
      <c r="K1763" s="13" t="str">
        <f t="shared" si="164"/>
        <v>1437745060.060</v>
      </c>
      <c r="L1763" s="12">
        <f t="shared" si="165"/>
        <v>42209.567824768514</v>
      </c>
      <c r="M1763" s="13" t="str">
        <f t="shared" si="166"/>
        <v>1442065060.060</v>
      </c>
      <c r="N1763" s="12">
        <f t="shared" si="167"/>
        <v>42259.567824768514</v>
      </c>
      <c r="O1763" t="b">
        <v>0</v>
      </c>
      <c r="P1763">
        <v>3</v>
      </c>
      <c r="Q1763" t="b">
        <v>1</v>
      </c>
      <c r="R1763" t="s">
        <v>8285</v>
      </c>
      <c r="S1763" s="5">
        <f t="shared" si="162"/>
        <v>1.55</v>
      </c>
      <c r="T1763" s="6">
        <f t="shared" si="163"/>
        <v>51.666666666666664</v>
      </c>
      <c r="U1763" t="s">
        <v>8345</v>
      </c>
      <c r="V1763" t="s">
        <v>8346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v>1455147245</v>
      </c>
      <c r="K1764" s="13" t="str">
        <f t="shared" si="164"/>
        <v>1455147245.245</v>
      </c>
      <c r="L1764" s="12">
        <f t="shared" si="165"/>
        <v>42410.982005150465</v>
      </c>
      <c r="M1764" s="13" t="str">
        <f t="shared" si="166"/>
        <v>1457739245.245</v>
      </c>
      <c r="N1764" s="12">
        <f t="shared" si="167"/>
        <v>42440.982005150465</v>
      </c>
      <c r="O1764" t="b">
        <v>0</v>
      </c>
      <c r="P1764">
        <v>25</v>
      </c>
      <c r="Q1764" t="b">
        <v>1</v>
      </c>
      <c r="R1764" t="s">
        <v>8285</v>
      </c>
      <c r="S1764" s="5">
        <f t="shared" si="162"/>
        <v>8.85</v>
      </c>
      <c r="T1764" s="6">
        <f t="shared" si="163"/>
        <v>35.4</v>
      </c>
      <c r="U1764" t="s">
        <v>8345</v>
      </c>
      <c r="V1764" t="s">
        <v>8346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v>1474663840</v>
      </c>
      <c r="K1765" s="13" t="str">
        <f t="shared" si="164"/>
        <v>1474663840.840</v>
      </c>
      <c r="L1765" s="12">
        <f t="shared" si="165"/>
        <v>42636.868528240739</v>
      </c>
      <c r="M1765" s="13" t="str">
        <f t="shared" si="166"/>
        <v>1477255840.840</v>
      </c>
      <c r="N1765" s="12">
        <f t="shared" si="167"/>
        <v>42666.868528240739</v>
      </c>
      <c r="O1765" t="b">
        <v>0</v>
      </c>
      <c r="P1765">
        <v>118</v>
      </c>
      <c r="Q1765" t="b">
        <v>1</v>
      </c>
      <c r="R1765" t="s">
        <v>8285</v>
      </c>
      <c r="S1765" s="5">
        <f t="shared" si="162"/>
        <v>1.0190833333333333</v>
      </c>
      <c r="T1765" s="6">
        <f t="shared" si="163"/>
        <v>103.63559322033899</v>
      </c>
      <c r="U1765" t="s">
        <v>8345</v>
      </c>
      <c r="V1765" t="s">
        <v>8346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v>1404560379</v>
      </c>
      <c r="K1766" s="13" t="str">
        <f t="shared" si="164"/>
        <v>1404560379.379</v>
      </c>
      <c r="L1766" s="12">
        <f t="shared" si="165"/>
        <v>41825.485872442128</v>
      </c>
      <c r="M1766" s="13" t="str">
        <f t="shared" si="166"/>
        <v>1407065979.979</v>
      </c>
      <c r="N1766" s="12">
        <f t="shared" si="167"/>
        <v>41854.485879386579</v>
      </c>
      <c r="O1766" t="b">
        <v>1</v>
      </c>
      <c r="P1766">
        <v>39</v>
      </c>
      <c r="Q1766" t="b">
        <v>0</v>
      </c>
      <c r="R1766" t="s">
        <v>8285</v>
      </c>
      <c r="S1766" s="5">
        <f t="shared" si="162"/>
        <v>0.19600000000000001</v>
      </c>
      <c r="T1766" s="6">
        <f t="shared" si="163"/>
        <v>55.282051282051285</v>
      </c>
      <c r="U1766" t="s">
        <v>8345</v>
      </c>
      <c r="V1766" t="s">
        <v>8346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v>1405380712</v>
      </c>
      <c r="K1767" s="13" t="str">
        <f t="shared" si="164"/>
        <v>1405380712.712</v>
      </c>
      <c r="L1767" s="12">
        <f t="shared" si="165"/>
        <v>41834.9804712037</v>
      </c>
      <c r="M1767" s="13" t="str">
        <f t="shared" si="166"/>
        <v>1407972712.712</v>
      </c>
      <c r="N1767" s="12">
        <f t="shared" si="167"/>
        <v>41864.9804712037</v>
      </c>
      <c r="O1767" t="b">
        <v>1</v>
      </c>
      <c r="P1767">
        <v>103</v>
      </c>
      <c r="Q1767" t="b">
        <v>0</v>
      </c>
      <c r="R1767" t="s">
        <v>8285</v>
      </c>
      <c r="S1767" s="5">
        <f t="shared" si="162"/>
        <v>0.59467839999999994</v>
      </c>
      <c r="T1767" s="6">
        <f t="shared" si="163"/>
        <v>72.16970873786407</v>
      </c>
      <c r="U1767" t="s">
        <v>8345</v>
      </c>
      <c r="V1767" t="s">
        <v>8346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v>1407184688</v>
      </c>
      <c r="K1768" s="13" t="str">
        <f t="shared" si="164"/>
        <v>1407184688.688</v>
      </c>
      <c r="L1768" s="12">
        <f t="shared" si="165"/>
        <v>41855.859822777777</v>
      </c>
      <c r="M1768" s="13" t="str">
        <f t="shared" si="166"/>
        <v>1408999088.088</v>
      </c>
      <c r="N1768" s="12">
        <f t="shared" si="167"/>
        <v>41876.859815833333</v>
      </c>
      <c r="O1768" t="b">
        <v>1</v>
      </c>
      <c r="P1768">
        <v>0</v>
      </c>
      <c r="Q1768" t="b">
        <v>0</v>
      </c>
      <c r="R1768" t="s">
        <v>8285</v>
      </c>
      <c r="S1768" s="5">
        <f t="shared" si="162"/>
        <v>0</v>
      </c>
      <c r="T1768" s="6" t="e">
        <f t="shared" si="163"/>
        <v>#DIV/0!</v>
      </c>
      <c r="U1768" t="s">
        <v>8345</v>
      </c>
      <c r="V1768" t="s">
        <v>8346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v>1404488884</v>
      </c>
      <c r="K1769" s="13" t="str">
        <f t="shared" si="164"/>
        <v>1404488884.884</v>
      </c>
      <c r="L1769" s="12">
        <f t="shared" si="165"/>
        <v>41824.658389861113</v>
      </c>
      <c r="M1769" s="13" t="str">
        <f t="shared" si="166"/>
        <v>1407080884.884</v>
      </c>
      <c r="N1769" s="12">
        <f t="shared" si="167"/>
        <v>41854.658389861113</v>
      </c>
      <c r="O1769" t="b">
        <v>1</v>
      </c>
      <c r="P1769">
        <v>39</v>
      </c>
      <c r="Q1769" t="b">
        <v>0</v>
      </c>
      <c r="R1769" t="s">
        <v>8285</v>
      </c>
      <c r="S1769" s="5">
        <f t="shared" si="162"/>
        <v>0.4572</v>
      </c>
      <c r="T1769" s="6">
        <f t="shared" si="163"/>
        <v>58.615384615384613</v>
      </c>
      <c r="U1769" t="s">
        <v>8345</v>
      </c>
      <c r="V1769" t="s">
        <v>8346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v>1406640444</v>
      </c>
      <c r="K1770" s="13" t="str">
        <f t="shared" si="164"/>
        <v>1406640444.444</v>
      </c>
      <c r="L1770" s="12">
        <f t="shared" si="165"/>
        <v>41849.560699583337</v>
      </c>
      <c r="M1770" s="13" t="str">
        <f t="shared" si="166"/>
        <v>1411824444.444</v>
      </c>
      <c r="N1770" s="12">
        <f t="shared" si="167"/>
        <v>41909.560699583337</v>
      </c>
      <c r="O1770" t="b">
        <v>1</v>
      </c>
      <c r="P1770">
        <v>15</v>
      </c>
      <c r="Q1770" t="b">
        <v>0</v>
      </c>
      <c r="R1770" t="s">
        <v>8285</v>
      </c>
      <c r="S1770" s="5">
        <f t="shared" si="162"/>
        <v>3.7400000000000003E-2</v>
      </c>
      <c r="T1770" s="6">
        <f t="shared" si="163"/>
        <v>12.466666666666667</v>
      </c>
      <c r="U1770" t="s">
        <v>8345</v>
      </c>
      <c r="V1770" t="s">
        <v>8346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v>1418585959</v>
      </c>
      <c r="K1771" s="13" t="str">
        <f t="shared" si="164"/>
        <v>1418585959.959</v>
      </c>
      <c r="L1771" s="12">
        <f t="shared" si="165"/>
        <v>41987.818981006945</v>
      </c>
      <c r="M1771" s="13" t="str">
        <f t="shared" si="166"/>
        <v>1421177959.959</v>
      </c>
      <c r="N1771" s="12">
        <f t="shared" si="167"/>
        <v>42017.818981006945</v>
      </c>
      <c r="O1771" t="b">
        <v>1</v>
      </c>
      <c r="P1771">
        <v>22</v>
      </c>
      <c r="Q1771" t="b">
        <v>0</v>
      </c>
      <c r="R1771" t="s">
        <v>8285</v>
      </c>
      <c r="S1771" s="5">
        <f t="shared" si="162"/>
        <v>2.7025E-2</v>
      </c>
      <c r="T1771" s="6">
        <f t="shared" si="163"/>
        <v>49.136363636363633</v>
      </c>
      <c r="U1771" t="s">
        <v>8345</v>
      </c>
      <c r="V1771" t="s">
        <v>8346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v>1410288194</v>
      </c>
      <c r="K1772" s="13" t="str">
        <f t="shared" si="164"/>
        <v>1410288194.194</v>
      </c>
      <c r="L1772" s="12">
        <f t="shared" si="165"/>
        <v>41891.78002539352</v>
      </c>
      <c r="M1772" s="13" t="str">
        <f t="shared" si="166"/>
        <v>1413312194.194</v>
      </c>
      <c r="N1772" s="12">
        <f t="shared" si="167"/>
        <v>41926.78002539352</v>
      </c>
      <c r="O1772" t="b">
        <v>1</v>
      </c>
      <c r="P1772">
        <v>92</v>
      </c>
      <c r="Q1772" t="b">
        <v>0</v>
      </c>
      <c r="R1772" t="s">
        <v>8285</v>
      </c>
      <c r="S1772" s="5">
        <f t="shared" si="162"/>
        <v>0.56514285714285717</v>
      </c>
      <c r="T1772" s="6">
        <f t="shared" si="163"/>
        <v>150.5</v>
      </c>
      <c r="U1772" t="s">
        <v>8345</v>
      </c>
      <c r="V1772" t="s">
        <v>8346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v>1411515040</v>
      </c>
      <c r="K1773" s="13" t="str">
        <f t="shared" si="164"/>
        <v>1411515040.040</v>
      </c>
      <c r="L1773" s="12">
        <f t="shared" si="165"/>
        <v>41905.979630092588</v>
      </c>
      <c r="M1773" s="13" t="str">
        <f t="shared" si="166"/>
        <v>1414107040.040</v>
      </c>
      <c r="N1773" s="12">
        <f t="shared" si="167"/>
        <v>41935.979630092588</v>
      </c>
      <c r="O1773" t="b">
        <v>1</v>
      </c>
      <c r="P1773">
        <v>25</v>
      </c>
      <c r="Q1773" t="b">
        <v>0</v>
      </c>
      <c r="R1773" t="s">
        <v>8285</v>
      </c>
      <c r="S1773" s="5">
        <f t="shared" si="162"/>
        <v>0.21309523809523809</v>
      </c>
      <c r="T1773" s="6">
        <f t="shared" si="163"/>
        <v>35.799999999999997</v>
      </c>
      <c r="U1773" t="s">
        <v>8345</v>
      </c>
      <c r="V1773" t="s">
        <v>8346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v>1399482836</v>
      </c>
      <c r="K1774" s="13" t="str">
        <f t="shared" si="164"/>
        <v>1399482836.836</v>
      </c>
      <c r="L1774" s="12">
        <f t="shared" si="165"/>
        <v>41766.718018935186</v>
      </c>
      <c r="M1774" s="13" t="str">
        <f t="shared" si="166"/>
        <v>1404666836.836</v>
      </c>
      <c r="N1774" s="12">
        <f t="shared" si="167"/>
        <v>41826.718018935186</v>
      </c>
      <c r="O1774" t="b">
        <v>1</v>
      </c>
      <c r="P1774">
        <v>19</v>
      </c>
      <c r="Q1774" t="b">
        <v>0</v>
      </c>
      <c r="R1774" t="s">
        <v>8285</v>
      </c>
      <c r="S1774" s="5">
        <f t="shared" si="162"/>
        <v>0.156</v>
      </c>
      <c r="T1774" s="6">
        <f t="shared" si="163"/>
        <v>45.157894736842103</v>
      </c>
      <c r="U1774" t="s">
        <v>8345</v>
      </c>
      <c r="V1774" t="s">
        <v>8346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v>1417803298</v>
      </c>
      <c r="K1775" s="13" t="str">
        <f t="shared" si="164"/>
        <v>1417803298.298</v>
      </c>
      <c r="L1775" s="12">
        <f t="shared" si="165"/>
        <v>41978.760396967598</v>
      </c>
      <c r="M1775" s="13" t="str">
        <f t="shared" si="166"/>
        <v>1421691298.298</v>
      </c>
      <c r="N1775" s="12">
        <f t="shared" si="167"/>
        <v>42023.760396967598</v>
      </c>
      <c r="O1775" t="b">
        <v>1</v>
      </c>
      <c r="P1775">
        <v>19</v>
      </c>
      <c r="Q1775" t="b">
        <v>0</v>
      </c>
      <c r="R1775" t="s">
        <v>8285</v>
      </c>
      <c r="S1775" s="5">
        <f t="shared" si="162"/>
        <v>6.2566666666666673E-2</v>
      </c>
      <c r="T1775" s="6">
        <f t="shared" si="163"/>
        <v>98.78947368421052</v>
      </c>
      <c r="U1775" t="s">
        <v>8345</v>
      </c>
      <c r="V1775" t="s">
        <v>8346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v>1413609292</v>
      </c>
      <c r="K1776" s="13" t="str">
        <f t="shared" si="164"/>
        <v>1413609292.292</v>
      </c>
      <c r="L1776" s="12">
        <f t="shared" si="165"/>
        <v>41930.218660787039</v>
      </c>
      <c r="M1776" s="13" t="str">
        <f t="shared" si="166"/>
        <v>1417273140.140</v>
      </c>
      <c r="N1776" s="12">
        <f t="shared" si="167"/>
        <v>41972.624307175924</v>
      </c>
      <c r="O1776" t="b">
        <v>1</v>
      </c>
      <c r="P1776">
        <v>13</v>
      </c>
      <c r="Q1776" t="b">
        <v>0</v>
      </c>
      <c r="R1776" t="s">
        <v>8285</v>
      </c>
      <c r="S1776" s="5">
        <f t="shared" si="162"/>
        <v>0.4592</v>
      </c>
      <c r="T1776" s="6">
        <f t="shared" si="163"/>
        <v>88.307692307692307</v>
      </c>
      <c r="U1776" t="s">
        <v>8345</v>
      </c>
      <c r="V1776" t="s">
        <v>8346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v>1410305160</v>
      </c>
      <c r="K1777" s="13" t="str">
        <f t="shared" si="164"/>
        <v>1410305160.160</v>
      </c>
      <c r="L1777" s="12">
        <f t="shared" si="165"/>
        <v>41891.97639074074</v>
      </c>
      <c r="M1777" s="13" t="str">
        <f t="shared" si="166"/>
        <v>1414193160.160</v>
      </c>
      <c r="N1777" s="12">
        <f t="shared" si="167"/>
        <v>41936.97639074074</v>
      </c>
      <c r="O1777" t="b">
        <v>1</v>
      </c>
      <c r="P1777">
        <v>124</v>
      </c>
      <c r="Q1777" t="b">
        <v>0</v>
      </c>
      <c r="R1777" t="s">
        <v>8285</v>
      </c>
      <c r="S1777" s="5">
        <f t="shared" si="162"/>
        <v>0.65101538461538466</v>
      </c>
      <c r="T1777" s="6">
        <f t="shared" si="163"/>
        <v>170.62903225806451</v>
      </c>
      <c r="U1777" t="s">
        <v>8345</v>
      </c>
      <c r="V1777" t="s">
        <v>8346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v>1411513071</v>
      </c>
      <c r="K1778" s="13" t="str">
        <f t="shared" si="164"/>
        <v>1411513071.071</v>
      </c>
      <c r="L1778" s="12">
        <f t="shared" si="165"/>
        <v>41905.956841099542</v>
      </c>
      <c r="M1778" s="13" t="str">
        <f t="shared" si="166"/>
        <v>1414623471.471</v>
      </c>
      <c r="N1778" s="12">
        <f t="shared" si="167"/>
        <v>41941.956845729168</v>
      </c>
      <c r="O1778" t="b">
        <v>1</v>
      </c>
      <c r="P1778">
        <v>4</v>
      </c>
      <c r="Q1778" t="b">
        <v>0</v>
      </c>
      <c r="R1778" t="s">
        <v>8285</v>
      </c>
      <c r="S1778" s="5">
        <f t="shared" si="162"/>
        <v>6.7000000000000004E-2</v>
      </c>
      <c r="T1778" s="6">
        <f t="shared" si="163"/>
        <v>83.75</v>
      </c>
      <c r="U1778" t="s">
        <v>8345</v>
      </c>
      <c r="V1778" t="s">
        <v>8346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v>1421829253</v>
      </c>
      <c r="K1779" s="13" t="str">
        <f t="shared" si="164"/>
        <v>1421829253.253</v>
      </c>
      <c r="L1779" s="12">
        <f t="shared" si="165"/>
        <v>42025.357097835644</v>
      </c>
      <c r="M1779" s="13" t="str">
        <f t="shared" si="166"/>
        <v>1424421253.253</v>
      </c>
      <c r="N1779" s="12">
        <f t="shared" si="167"/>
        <v>42055.357097835644</v>
      </c>
      <c r="O1779" t="b">
        <v>1</v>
      </c>
      <c r="P1779">
        <v>10</v>
      </c>
      <c r="Q1779" t="b">
        <v>0</v>
      </c>
      <c r="R1779" t="s">
        <v>8285</v>
      </c>
      <c r="S1779" s="5">
        <f t="shared" si="162"/>
        <v>0.135625</v>
      </c>
      <c r="T1779" s="6">
        <f t="shared" si="163"/>
        <v>65.099999999999994</v>
      </c>
      <c r="U1779" t="s">
        <v>8345</v>
      </c>
      <c r="V1779" t="s">
        <v>8346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v>1423600995</v>
      </c>
      <c r="K1780" s="13" t="str">
        <f t="shared" si="164"/>
        <v>1423600995.995</v>
      </c>
      <c r="L1780" s="12">
        <f t="shared" si="165"/>
        <v>42045.863379571761</v>
      </c>
      <c r="M1780" s="13" t="str">
        <f t="shared" si="166"/>
        <v>1427485395.395</v>
      </c>
      <c r="N1780" s="12">
        <f t="shared" si="167"/>
        <v>42090.821705960647</v>
      </c>
      <c r="O1780" t="b">
        <v>1</v>
      </c>
      <c r="P1780">
        <v>15</v>
      </c>
      <c r="Q1780" t="b">
        <v>0</v>
      </c>
      <c r="R1780" t="s">
        <v>8285</v>
      </c>
      <c r="S1780" s="5">
        <f t="shared" si="162"/>
        <v>1.9900000000000001E-2</v>
      </c>
      <c r="T1780" s="6">
        <f t="shared" si="163"/>
        <v>66.333333333333329</v>
      </c>
      <c r="U1780" t="s">
        <v>8345</v>
      </c>
      <c r="V1780" t="s">
        <v>8346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v>1470242180</v>
      </c>
      <c r="K1781" s="13" t="str">
        <f t="shared" si="164"/>
        <v>1470242180.180</v>
      </c>
      <c r="L1781" s="12">
        <f t="shared" si="165"/>
        <v>42585.691900231483</v>
      </c>
      <c r="M1781" s="13" t="str">
        <f t="shared" si="166"/>
        <v>1472834180.180</v>
      </c>
      <c r="N1781" s="12">
        <f t="shared" si="167"/>
        <v>42615.691900231483</v>
      </c>
      <c r="O1781" t="b">
        <v>1</v>
      </c>
      <c r="P1781">
        <v>38</v>
      </c>
      <c r="Q1781" t="b">
        <v>0</v>
      </c>
      <c r="R1781" t="s">
        <v>8285</v>
      </c>
      <c r="S1781" s="5">
        <f t="shared" si="162"/>
        <v>0.36236363636363639</v>
      </c>
      <c r="T1781" s="6">
        <f t="shared" si="163"/>
        <v>104.89473684210526</v>
      </c>
      <c r="U1781" t="s">
        <v>8345</v>
      </c>
      <c r="V1781" t="s">
        <v>8346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v>1462285510</v>
      </c>
      <c r="K1782" s="13" t="str">
        <f t="shared" si="164"/>
        <v>1462285510.510</v>
      </c>
      <c r="L1782" s="12">
        <f t="shared" si="165"/>
        <v>42493.600816087957</v>
      </c>
      <c r="M1782" s="13" t="str">
        <f t="shared" si="166"/>
        <v>1467469510.510</v>
      </c>
      <c r="N1782" s="12">
        <f t="shared" si="167"/>
        <v>42553.600816087957</v>
      </c>
      <c r="O1782" t="b">
        <v>1</v>
      </c>
      <c r="P1782">
        <v>152</v>
      </c>
      <c r="Q1782" t="b">
        <v>0</v>
      </c>
      <c r="R1782" t="s">
        <v>8285</v>
      </c>
      <c r="S1782" s="5">
        <f t="shared" si="162"/>
        <v>0.39743333333333336</v>
      </c>
      <c r="T1782" s="6">
        <f t="shared" si="163"/>
        <v>78.440789473684205</v>
      </c>
      <c r="U1782" t="s">
        <v>8345</v>
      </c>
      <c r="V1782" t="s">
        <v>8346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v>1471272545</v>
      </c>
      <c r="K1783" s="13" t="str">
        <f t="shared" si="164"/>
        <v>1471272545.545</v>
      </c>
      <c r="L1783" s="12">
        <f t="shared" si="165"/>
        <v>42597.617425289354</v>
      </c>
      <c r="M1783" s="13" t="str">
        <f t="shared" si="166"/>
        <v>1473950945.945</v>
      </c>
      <c r="N1783" s="12">
        <f t="shared" si="167"/>
        <v>42628.617429918981</v>
      </c>
      <c r="O1783" t="b">
        <v>1</v>
      </c>
      <c r="P1783">
        <v>24</v>
      </c>
      <c r="Q1783" t="b">
        <v>0</v>
      </c>
      <c r="R1783" t="s">
        <v>8285</v>
      </c>
      <c r="S1783" s="5">
        <f t="shared" si="162"/>
        <v>0.25763636363636366</v>
      </c>
      <c r="T1783" s="6">
        <f t="shared" si="163"/>
        <v>59.041666666666664</v>
      </c>
      <c r="U1783" t="s">
        <v>8345</v>
      </c>
      <c r="V1783" t="s">
        <v>8346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v>1453211289</v>
      </c>
      <c r="K1784" s="13" t="str">
        <f t="shared" si="164"/>
        <v>1453211289.289</v>
      </c>
      <c r="L1784" s="12">
        <f t="shared" si="165"/>
        <v>42388.57510751157</v>
      </c>
      <c r="M1784" s="13" t="str">
        <f t="shared" si="166"/>
        <v>1456062489.489</v>
      </c>
      <c r="N1784" s="12">
        <f t="shared" si="167"/>
        <v>42421.575109826386</v>
      </c>
      <c r="O1784" t="b">
        <v>1</v>
      </c>
      <c r="P1784">
        <v>76</v>
      </c>
      <c r="Q1784" t="b">
        <v>0</v>
      </c>
      <c r="R1784" t="s">
        <v>8285</v>
      </c>
      <c r="S1784" s="5">
        <f t="shared" si="162"/>
        <v>0.15491428571428573</v>
      </c>
      <c r="T1784" s="6">
        <f t="shared" si="163"/>
        <v>71.34210526315789</v>
      </c>
      <c r="U1784" t="s">
        <v>8345</v>
      </c>
      <c r="V1784" t="s">
        <v>8346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v>1429656478</v>
      </c>
      <c r="K1785" s="13" t="str">
        <f t="shared" si="164"/>
        <v>1429656478.478</v>
      </c>
      <c r="L1785" s="12">
        <f t="shared" si="165"/>
        <v>42115.949982384263</v>
      </c>
      <c r="M1785" s="13" t="str">
        <f t="shared" si="166"/>
        <v>1432248478.478</v>
      </c>
      <c r="N1785" s="12">
        <f t="shared" si="167"/>
        <v>42145.949982384263</v>
      </c>
      <c r="O1785" t="b">
        <v>1</v>
      </c>
      <c r="P1785">
        <v>185</v>
      </c>
      <c r="Q1785" t="b">
        <v>0</v>
      </c>
      <c r="R1785" t="s">
        <v>8285</v>
      </c>
      <c r="S1785" s="5">
        <f t="shared" si="162"/>
        <v>0.236925</v>
      </c>
      <c r="T1785" s="6">
        <f t="shared" si="163"/>
        <v>51.227027027027027</v>
      </c>
      <c r="U1785" t="s">
        <v>8345</v>
      </c>
      <c r="V1785" t="s">
        <v>8346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v>1419954240</v>
      </c>
      <c r="K1786" s="13" t="str">
        <f t="shared" si="164"/>
        <v>1419954240.240</v>
      </c>
      <c r="L1786" s="12">
        <f t="shared" si="165"/>
        <v>42003.655558333339</v>
      </c>
      <c r="M1786" s="13" t="str">
        <f t="shared" si="166"/>
        <v>1422674700.700</v>
      </c>
      <c r="N1786" s="12">
        <f t="shared" si="167"/>
        <v>42035.142369212961</v>
      </c>
      <c r="O1786" t="b">
        <v>1</v>
      </c>
      <c r="P1786">
        <v>33</v>
      </c>
      <c r="Q1786" t="b">
        <v>0</v>
      </c>
      <c r="R1786" t="s">
        <v>8285</v>
      </c>
      <c r="S1786" s="5">
        <f t="shared" si="162"/>
        <v>0.39760000000000001</v>
      </c>
      <c r="T1786" s="6">
        <f t="shared" si="163"/>
        <v>60.242424242424242</v>
      </c>
      <c r="U1786" t="s">
        <v>8345</v>
      </c>
      <c r="V1786" t="s">
        <v>8346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v>1410750855</v>
      </c>
      <c r="K1787" s="13" t="str">
        <f t="shared" si="164"/>
        <v>1410750855.855</v>
      </c>
      <c r="L1787" s="12">
        <f t="shared" si="165"/>
        <v>41897.134905729166</v>
      </c>
      <c r="M1787" s="13" t="str">
        <f t="shared" si="166"/>
        <v>1413417600.600</v>
      </c>
      <c r="N1787" s="12">
        <f t="shared" si="167"/>
        <v>41928.000006944443</v>
      </c>
      <c r="O1787" t="b">
        <v>1</v>
      </c>
      <c r="P1787">
        <v>108</v>
      </c>
      <c r="Q1787" t="b">
        <v>0</v>
      </c>
      <c r="R1787" t="s">
        <v>8285</v>
      </c>
      <c r="S1787" s="5">
        <f t="shared" si="162"/>
        <v>0.20220833333333332</v>
      </c>
      <c r="T1787" s="6">
        <f t="shared" si="163"/>
        <v>44.935185185185183</v>
      </c>
      <c r="U1787" t="s">
        <v>8345</v>
      </c>
      <c r="V1787" t="s">
        <v>8346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v>1416057177</v>
      </c>
      <c r="K1788" s="13" t="str">
        <f t="shared" si="164"/>
        <v>1416057177.177</v>
      </c>
      <c r="L1788" s="12">
        <f t="shared" si="165"/>
        <v>41958.550661770831</v>
      </c>
      <c r="M1788" s="13" t="str">
        <f t="shared" si="166"/>
        <v>1418649177.177</v>
      </c>
      <c r="N1788" s="12">
        <f t="shared" si="167"/>
        <v>41988.550661770831</v>
      </c>
      <c r="O1788" t="b">
        <v>1</v>
      </c>
      <c r="P1788">
        <v>29</v>
      </c>
      <c r="Q1788" t="b">
        <v>0</v>
      </c>
      <c r="R1788" t="s">
        <v>8285</v>
      </c>
      <c r="S1788" s="5">
        <f t="shared" si="162"/>
        <v>0.47631578947368419</v>
      </c>
      <c r="T1788" s="6">
        <f t="shared" si="163"/>
        <v>31.206896551724139</v>
      </c>
      <c r="U1788" t="s">
        <v>8345</v>
      </c>
      <c r="V1788" t="s">
        <v>8346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v>1425570237</v>
      </c>
      <c r="K1789" s="13" t="str">
        <f t="shared" si="164"/>
        <v>1425570237.237</v>
      </c>
      <c r="L1789" s="12">
        <f t="shared" si="165"/>
        <v>42068.655523576388</v>
      </c>
      <c r="M1789" s="13" t="str">
        <f t="shared" si="166"/>
        <v>1428158637.637</v>
      </c>
      <c r="N1789" s="12">
        <f t="shared" si="167"/>
        <v>42098.613861539357</v>
      </c>
      <c r="O1789" t="b">
        <v>1</v>
      </c>
      <c r="P1789">
        <v>24</v>
      </c>
      <c r="Q1789" t="b">
        <v>0</v>
      </c>
      <c r="R1789" t="s">
        <v>8285</v>
      </c>
      <c r="S1789" s="5">
        <f t="shared" si="162"/>
        <v>0.15329999999999999</v>
      </c>
      <c r="T1789" s="6">
        <f t="shared" si="163"/>
        <v>63.875</v>
      </c>
      <c r="U1789" t="s">
        <v>8345</v>
      </c>
      <c r="V1789" t="s">
        <v>8346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v>1412203542</v>
      </c>
      <c r="K1790" s="13" t="str">
        <f t="shared" si="164"/>
        <v>1412203542.542</v>
      </c>
      <c r="L1790" s="12">
        <f t="shared" si="165"/>
        <v>41913.948409050929</v>
      </c>
      <c r="M1790" s="13" t="str">
        <f t="shared" si="166"/>
        <v>1414795542.542</v>
      </c>
      <c r="N1790" s="12">
        <f t="shared" si="167"/>
        <v>41943.948409050929</v>
      </c>
      <c r="O1790" t="b">
        <v>1</v>
      </c>
      <c r="P1790">
        <v>4</v>
      </c>
      <c r="Q1790" t="b">
        <v>0</v>
      </c>
      <c r="R1790" t="s">
        <v>8285</v>
      </c>
      <c r="S1790" s="5">
        <f t="shared" si="162"/>
        <v>1.3818181818181818E-2</v>
      </c>
      <c r="T1790" s="6">
        <f t="shared" si="163"/>
        <v>19</v>
      </c>
      <c r="U1790" t="s">
        <v>8345</v>
      </c>
      <c r="V1790" t="s">
        <v>8346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v>1415858403</v>
      </c>
      <c r="K1791" s="13" t="str">
        <f t="shared" si="164"/>
        <v>1415858403.403</v>
      </c>
      <c r="L1791" s="12">
        <f t="shared" si="165"/>
        <v>41956.250039386578</v>
      </c>
      <c r="M1791" s="13" t="str">
        <f t="shared" si="166"/>
        <v>1421042403.403</v>
      </c>
      <c r="N1791" s="12">
        <f t="shared" si="167"/>
        <v>42016.250039386578</v>
      </c>
      <c r="O1791" t="b">
        <v>1</v>
      </c>
      <c r="P1791">
        <v>4</v>
      </c>
      <c r="Q1791" t="b">
        <v>0</v>
      </c>
      <c r="R1791" t="s">
        <v>8285</v>
      </c>
      <c r="S1791" s="5">
        <f t="shared" si="162"/>
        <v>5.0000000000000001E-3</v>
      </c>
      <c r="T1791" s="6">
        <f t="shared" si="163"/>
        <v>10</v>
      </c>
      <c r="U1791" t="s">
        <v>8345</v>
      </c>
      <c r="V1791" t="s">
        <v>8346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v>1420560678</v>
      </c>
      <c r="K1792" s="13" t="str">
        <f t="shared" si="164"/>
        <v>1420560678.678</v>
      </c>
      <c r="L1792" s="12">
        <f t="shared" si="165"/>
        <v>42010.674521736109</v>
      </c>
      <c r="M1792" s="13" t="str">
        <f t="shared" si="166"/>
        <v>1423152678.678</v>
      </c>
      <c r="N1792" s="12">
        <f t="shared" si="167"/>
        <v>42040.674521736109</v>
      </c>
      <c r="O1792" t="b">
        <v>1</v>
      </c>
      <c r="P1792">
        <v>15</v>
      </c>
      <c r="Q1792" t="b">
        <v>0</v>
      </c>
      <c r="R1792" t="s">
        <v>8285</v>
      </c>
      <c r="S1792" s="5">
        <f t="shared" si="162"/>
        <v>4.9575757575757579E-2</v>
      </c>
      <c r="T1792" s="6">
        <f t="shared" si="163"/>
        <v>109.06666666666666</v>
      </c>
      <c r="U1792" t="s">
        <v>8345</v>
      </c>
      <c r="V1792" t="s">
        <v>8346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v>1417369565</v>
      </c>
      <c r="K1793" s="13" t="str">
        <f t="shared" si="164"/>
        <v>1417369565.565</v>
      </c>
      <c r="L1793" s="12">
        <f t="shared" si="165"/>
        <v>41973.740342187506</v>
      </c>
      <c r="M1793" s="13" t="str">
        <f t="shared" si="166"/>
        <v>1422553565.565</v>
      </c>
      <c r="N1793" s="12">
        <f t="shared" si="167"/>
        <v>42033.740342187506</v>
      </c>
      <c r="O1793" t="b">
        <v>1</v>
      </c>
      <c r="P1793">
        <v>4</v>
      </c>
      <c r="Q1793" t="b">
        <v>0</v>
      </c>
      <c r="R1793" t="s">
        <v>8285</v>
      </c>
      <c r="S1793" s="5">
        <f t="shared" si="162"/>
        <v>3.5666666666666666E-2</v>
      </c>
      <c r="T1793" s="6">
        <f t="shared" si="163"/>
        <v>26.75</v>
      </c>
      <c r="U1793" t="s">
        <v>8345</v>
      </c>
      <c r="V1793" t="s">
        <v>8346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v>1435970682</v>
      </c>
      <c r="K1794" s="13" t="str">
        <f t="shared" si="164"/>
        <v>1435970682.682</v>
      </c>
      <c r="L1794" s="12">
        <f t="shared" si="165"/>
        <v>42189.031049560188</v>
      </c>
      <c r="M1794" s="13" t="str">
        <f t="shared" si="166"/>
        <v>1439189940.940</v>
      </c>
      <c r="N1794" s="12">
        <f t="shared" si="167"/>
        <v>42226.290983101848</v>
      </c>
      <c r="O1794" t="b">
        <v>1</v>
      </c>
      <c r="P1794">
        <v>139</v>
      </c>
      <c r="Q1794" t="b">
        <v>0</v>
      </c>
      <c r="R1794" t="s">
        <v>8285</v>
      </c>
      <c r="S1794" s="5">
        <f t="shared" ref="S1794:S1857" si="168">E1794/D1794</f>
        <v>0.61124000000000001</v>
      </c>
      <c r="T1794" s="6">
        <f t="shared" ref="T1794:T1857" si="169">E1794/P1794</f>
        <v>109.93525179856115</v>
      </c>
      <c r="U1794" t="s">
        <v>8345</v>
      </c>
      <c r="V1794" t="s">
        <v>8346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v>1414531440</v>
      </c>
      <c r="K1795" s="13" t="str">
        <f t="shared" ref="K1795:K1858" si="170">LEFT(J1795,10 )&amp; "."&amp; RIGHT(J1795,3)</f>
        <v>1414531440.440</v>
      </c>
      <c r="L1795" s="12">
        <f t="shared" ref="L1795:L1858" si="171">(((K1795/60)/60)/24)+DATE(1970,1,1)</f>
        <v>41940.891671759258</v>
      </c>
      <c r="M1795" s="13" t="str">
        <f t="shared" ref="M1795:M1858" si="172">LEFT(I1795,10)&amp;"."&amp;RIGHT(I1795,3)</f>
        <v>1417127040.040</v>
      </c>
      <c r="N1795" s="12">
        <f t="shared" ref="N1795:N1858" si="173">(((M1795/60)/60)/24)+DATE(1970,1,1)</f>
        <v>41970.933333796296</v>
      </c>
      <c r="O1795" t="b">
        <v>1</v>
      </c>
      <c r="P1795">
        <v>2</v>
      </c>
      <c r="Q1795" t="b">
        <v>0</v>
      </c>
      <c r="R1795" t="s">
        <v>8285</v>
      </c>
      <c r="S1795" s="5">
        <f t="shared" si="168"/>
        <v>1.3333333333333334E-2</v>
      </c>
      <c r="T1795" s="6">
        <f t="shared" si="169"/>
        <v>20</v>
      </c>
      <c r="U1795" t="s">
        <v>8345</v>
      </c>
      <c r="V1795" t="s">
        <v>8346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v>1420636422</v>
      </c>
      <c r="K1796" s="13" t="str">
        <f t="shared" si="170"/>
        <v>1420636422.422</v>
      </c>
      <c r="L1796" s="12">
        <f t="shared" si="171"/>
        <v>42011.551185439814</v>
      </c>
      <c r="M1796" s="13" t="str">
        <f t="shared" si="172"/>
        <v>1423660422.422</v>
      </c>
      <c r="N1796" s="12">
        <f t="shared" si="173"/>
        <v>42046.551185439814</v>
      </c>
      <c r="O1796" t="b">
        <v>1</v>
      </c>
      <c r="P1796">
        <v>18</v>
      </c>
      <c r="Q1796" t="b">
        <v>0</v>
      </c>
      <c r="R1796" t="s">
        <v>8285</v>
      </c>
      <c r="S1796" s="5">
        <f t="shared" si="168"/>
        <v>0.11077777777777778</v>
      </c>
      <c r="T1796" s="6">
        <f t="shared" si="169"/>
        <v>55.388888888888886</v>
      </c>
      <c r="U1796" t="s">
        <v>8345</v>
      </c>
      <c r="V1796" t="s">
        <v>8346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v>1473922541</v>
      </c>
      <c r="K1797" s="13" t="str">
        <f t="shared" si="170"/>
        <v>1473922541.541</v>
      </c>
      <c r="L1797" s="12">
        <f t="shared" si="171"/>
        <v>42628.28867524305</v>
      </c>
      <c r="M1797" s="13" t="str">
        <f t="shared" si="172"/>
        <v>1476460800.800</v>
      </c>
      <c r="N1797" s="12">
        <f t="shared" si="173"/>
        <v>42657.666675925924</v>
      </c>
      <c r="O1797" t="b">
        <v>1</v>
      </c>
      <c r="P1797">
        <v>81</v>
      </c>
      <c r="Q1797" t="b">
        <v>0</v>
      </c>
      <c r="R1797" t="s">
        <v>8285</v>
      </c>
      <c r="S1797" s="5">
        <f t="shared" si="168"/>
        <v>0.38735714285714284</v>
      </c>
      <c r="T1797" s="6">
        <f t="shared" si="169"/>
        <v>133.90123456790124</v>
      </c>
      <c r="U1797" t="s">
        <v>8345</v>
      </c>
      <c r="V1797" t="s">
        <v>8346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v>1464172366</v>
      </c>
      <c r="K1798" s="13" t="str">
        <f t="shared" si="170"/>
        <v>1464172366.366</v>
      </c>
      <c r="L1798" s="12">
        <f t="shared" si="171"/>
        <v>42515.4394255324</v>
      </c>
      <c r="M1798" s="13" t="str">
        <f t="shared" si="172"/>
        <v>1469356366.366</v>
      </c>
      <c r="N1798" s="12">
        <f t="shared" si="173"/>
        <v>42575.4394255324</v>
      </c>
      <c r="O1798" t="b">
        <v>1</v>
      </c>
      <c r="P1798">
        <v>86</v>
      </c>
      <c r="Q1798" t="b">
        <v>0</v>
      </c>
      <c r="R1798" t="s">
        <v>8285</v>
      </c>
      <c r="S1798" s="5">
        <f t="shared" si="168"/>
        <v>0.22052631578947368</v>
      </c>
      <c r="T1798" s="6">
        <f t="shared" si="169"/>
        <v>48.720930232558139</v>
      </c>
      <c r="U1798" t="s">
        <v>8345</v>
      </c>
      <c r="V1798" t="s">
        <v>8346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v>1479217189</v>
      </c>
      <c r="K1799" s="13" t="str">
        <f t="shared" si="170"/>
        <v>1479217189.189</v>
      </c>
      <c r="L1799" s="12">
        <f t="shared" si="171"/>
        <v>42689.569319317132</v>
      </c>
      <c r="M1799" s="13" t="str">
        <f t="shared" si="172"/>
        <v>1481809189.189</v>
      </c>
      <c r="N1799" s="12">
        <f t="shared" si="173"/>
        <v>42719.569319317132</v>
      </c>
      <c r="O1799" t="b">
        <v>1</v>
      </c>
      <c r="P1799">
        <v>140</v>
      </c>
      <c r="Q1799" t="b">
        <v>0</v>
      </c>
      <c r="R1799" t="s">
        <v>8285</v>
      </c>
      <c r="S1799" s="5">
        <f t="shared" si="168"/>
        <v>0.67549999999999999</v>
      </c>
      <c r="T1799" s="6">
        <f t="shared" si="169"/>
        <v>48.25</v>
      </c>
      <c r="U1799" t="s">
        <v>8345</v>
      </c>
      <c r="V1799" t="s">
        <v>8346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v>1449388233</v>
      </c>
      <c r="K1800" s="13" t="str">
        <f t="shared" si="170"/>
        <v>1449388233.233</v>
      </c>
      <c r="L1800" s="12">
        <f t="shared" si="171"/>
        <v>42344.326773530091</v>
      </c>
      <c r="M1800" s="13" t="str">
        <f t="shared" si="172"/>
        <v>1454572233.233</v>
      </c>
      <c r="N1800" s="12">
        <f t="shared" si="173"/>
        <v>42404.326773530091</v>
      </c>
      <c r="O1800" t="b">
        <v>1</v>
      </c>
      <c r="P1800">
        <v>37</v>
      </c>
      <c r="Q1800" t="b">
        <v>0</v>
      </c>
      <c r="R1800" t="s">
        <v>8285</v>
      </c>
      <c r="S1800" s="5">
        <f t="shared" si="168"/>
        <v>0.136375</v>
      </c>
      <c r="T1800" s="6">
        <f t="shared" si="169"/>
        <v>58.972972972972975</v>
      </c>
      <c r="U1800" t="s">
        <v>8345</v>
      </c>
      <c r="V1800" t="s">
        <v>8346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v>1414008808</v>
      </c>
      <c r="K1801" s="13" t="str">
        <f t="shared" si="170"/>
        <v>1414008808.808</v>
      </c>
      <c r="L1801" s="12">
        <f t="shared" si="171"/>
        <v>41934.842694537037</v>
      </c>
      <c r="M1801" s="13" t="str">
        <f t="shared" si="172"/>
        <v>1415740408.408</v>
      </c>
      <c r="N1801" s="12">
        <f t="shared" si="173"/>
        <v>41954.884356574075</v>
      </c>
      <c r="O1801" t="b">
        <v>1</v>
      </c>
      <c r="P1801">
        <v>6</v>
      </c>
      <c r="Q1801" t="b">
        <v>0</v>
      </c>
      <c r="R1801" t="s">
        <v>8285</v>
      </c>
      <c r="S1801" s="5">
        <f t="shared" si="168"/>
        <v>1.7457500000000001E-2</v>
      </c>
      <c r="T1801" s="6">
        <f t="shared" si="169"/>
        <v>11.638333333333334</v>
      </c>
      <c r="U1801" t="s">
        <v>8345</v>
      </c>
      <c r="V1801" t="s">
        <v>8346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v>1473517970</v>
      </c>
      <c r="K1802" s="13" t="str">
        <f t="shared" si="170"/>
        <v>1473517970.970</v>
      </c>
      <c r="L1802" s="12">
        <f t="shared" si="171"/>
        <v>42623.606145486112</v>
      </c>
      <c r="M1802" s="13" t="str">
        <f t="shared" si="172"/>
        <v>1476109970.970</v>
      </c>
      <c r="N1802" s="12">
        <f t="shared" si="173"/>
        <v>42653.606145486112</v>
      </c>
      <c r="O1802" t="b">
        <v>1</v>
      </c>
      <c r="P1802">
        <v>113</v>
      </c>
      <c r="Q1802" t="b">
        <v>0</v>
      </c>
      <c r="R1802" t="s">
        <v>8285</v>
      </c>
      <c r="S1802" s="5">
        <f t="shared" si="168"/>
        <v>0.20449632511889321</v>
      </c>
      <c r="T1802" s="6">
        <f t="shared" si="169"/>
        <v>83.716814159292042</v>
      </c>
      <c r="U1802" t="s">
        <v>8345</v>
      </c>
      <c r="V1802" t="s">
        <v>8346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v>1447429868</v>
      </c>
      <c r="K1803" s="13" t="str">
        <f t="shared" si="170"/>
        <v>1447429868.868</v>
      </c>
      <c r="L1803" s="12">
        <f t="shared" si="171"/>
        <v>42321.660519305558</v>
      </c>
      <c r="M1803" s="13" t="str">
        <f t="shared" si="172"/>
        <v>1450181400.400</v>
      </c>
      <c r="N1803" s="12">
        <f t="shared" si="173"/>
        <v>42353.506949074072</v>
      </c>
      <c r="O1803" t="b">
        <v>1</v>
      </c>
      <c r="P1803">
        <v>37</v>
      </c>
      <c r="Q1803" t="b">
        <v>0</v>
      </c>
      <c r="R1803" t="s">
        <v>8285</v>
      </c>
      <c r="S1803" s="5">
        <f t="shared" si="168"/>
        <v>0.13852941176470587</v>
      </c>
      <c r="T1803" s="6">
        <f t="shared" si="169"/>
        <v>63.648648648648646</v>
      </c>
      <c r="U1803" t="s">
        <v>8345</v>
      </c>
      <c r="V1803" t="s">
        <v>8346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v>1433416830</v>
      </c>
      <c r="K1804" s="13" t="str">
        <f t="shared" si="170"/>
        <v>1433416830.830</v>
      </c>
      <c r="L1804" s="12">
        <f t="shared" si="171"/>
        <v>42159.472579050926</v>
      </c>
      <c r="M1804" s="13" t="str">
        <f t="shared" si="172"/>
        <v>1435442340.340</v>
      </c>
      <c r="N1804" s="12">
        <f t="shared" si="173"/>
        <v>42182.915976157412</v>
      </c>
      <c r="O1804" t="b">
        <v>1</v>
      </c>
      <c r="P1804">
        <v>18</v>
      </c>
      <c r="Q1804" t="b">
        <v>0</v>
      </c>
      <c r="R1804" t="s">
        <v>8285</v>
      </c>
      <c r="S1804" s="5">
        <f t="shared" si="168"/>
        <v>0.48485714285714288</v>
      </c>
      <c r="T1804" s="6">
        <f t="shared" si="169"/>
        <v>94.277777777777771</v>
      </c>
      <c r="U1804" t="s">
        <v>8345</v>
      </c>
      <c r="V1804" t="s">
        <v>8346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v>1421199782</v>
      </c>
      <c r="K1805" s="13" t="str">
        <f t="shared" si="170"/>
        <v>1421199782.782</v>
      </c>
      <c r="L1805" s="12">
        <f t="shared" si="171"/>
        <v>42018.071559976859</v>
      </c>
      <c r="M1805" s="13" t="str">
        <f t="shared" si="172"/>
        <v>1423878182.182</v>
      </c>
      <c r="N1805" s="12">
        <f t="shared" si="173"/>
        <v>42049.071553032409</v>
      </c>
      <c r="O1805" t="b">
        <v>1</v>
      </c>
      <c r="P1805">
        <v>75</v>
      </c>
      <c r="Q1805" t="b">
        <v>0</v>
      </c>
      <c r="R1805" t="s">
        <v>8285</v>
      </c>
      <c r="S1805" s="5">
        <f t="shared" si="168"/>
        <v>0.308</v>
      </c>
      <c r="T1805" s="6">
        <f t="shared" si="169"/>
        <v>71.86666666666666</v>
      </c>
      <c r="U1805" t="s">
        <v>8345</v>
      </c>
      <c r="V1805" t="s">
        <v>8346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v>1444061804</v>
      </c>
      <c r="K1806" s="13" t="str">
        <f t="shared" si="170"/>
        <v>1444061804.804</v>
      </c>
      <c r="L1806" s="12">
        <f t="shared" si="171"/>
        <v>42282.678296342594</v>
      </c>
      <c r="M1806" s="13" t="str">
        <f t="shared" si="172"/>
        <v>1447521404.404</v>
      </c>
      <c r="N1806" s="12">
        <f t="shared" si="173"/>
        <v>42322.719958379632</v>
      </c>
      <c r="O1806" t="b">
        <v>1</v>
      </c>
      <c r="P1806">
        <v>52</v>
      </c>
      <c r="Q1806" t="b">
        <v>0</v>
      </c>
      <c r="R1806" t="s">
        <v>8285</v>
      </c>
      <c r="S1806" s="5">
        <f t="shared" si="168"/>
        <v>0.35174193548387095</v>
      </c>
      <c r="T1806" s="6">
        <f t="shared" si="169"/>
        <v>104.84615384615384</v>
      </c>
      <c r="U1806" t="s">
        <v>8345</v>
      </c>
      <c r="V1806" t="s">
        <v>8346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v>1441048658</v>
      </c>
      <c r="K1807" s="13" t="str">
        <f t="shared" si="170"/>
        <v>1441048658.658</v>
      </c>
      <c r="L1807" s="12">
        <f t="shared" si="171"/>
        <v>42247.803919652782</v>
      </c>
      <c r="M1807" s="13" t="str">
        <f t="shared" si="172"/>
        <v>1443808800.800</v>
      </c>
      <c r="N1807" s="12">
        <f t="shared" si="173"/>
        <v>42279.750009259253</v>
      </c>
      <c r="O1807" t="b">
        <v>1</v>
      </c>
      <c r="P1807">
        <v>122</v>
      </c>
      <c r="Q1807" t="b">
        <v>0</v>
      </c>
      <c r="R1807" t="s">
        <v>8285</v>
      </c>
      <c r="S1807" s="5">
        <f t="shared" si="168"/>
        <v>0.36404444444444445</v>
      </c>
      <c r="T1807" s="6">
        <f t="shared" si="169"/>
        <v>67.139344262295083</v>
      </c>
      <c r="U1807" t="s">
        <v>8345</v>
      </c>
      <c r="V1807" t="s">
        <v>8346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v>1409066349</v>
      </c>
      <c r="K1808" s="13" t="str">
        <f t="shared" si="170"/>
        <v>1409066349.349</v>
      </c>
      <c r="L1808" s="12">
        <f t="shared" si="171"/>
        <v>41877.638302650463</v>
      </c>
      <c r="M1808" s="13" t="str">
        <f t="shared" si="172"/>
        <v>1412090349.349</v>
      </c>
      <c r="N1808" s="12">
        <f t="shared" si="173"/>
        <v>41912.638302650463</v>
      </c>
      <c r="O1808" t="b">
        <v>1</v>
      </c>
      <c r="P1808">
        <v>8</v>
      </c>
      <c r="Q1808" t="b">
        <v>0</v>
      </c>
      <c r="R1808" t="s">
        <v>8285</v>
      </c>
      <c r="S1808" s="5">
        <f t="shared" si="168"/>
        <v>2.955E-2</v>
      </c>
      <c r="T1808" s="6">
        <f t="shared" si="169"/>
        <v>73.875</v>
      </c>
      <c r="U1808" t="s">
        <v>8345</v>
      </c>
      <c r="V1808" t="s">
        <v>8346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v>1409276313</v>
      </c>
      <c r="K1809" s="13" t="str">
        <f t="shared" si="170"/>
        <v>1409276313.313</v>
      </c>
      <c r="L1809" s="12">
        <f t="shared" si="171"/>
        <v>41880.068441122683</v>
      </c>
      <c r="M1809" s="13" t="str">
        <f t="shared" si="172"/>
        <v>1411868313.313</v>
      </c>
      <c r="N1809" s="12">
        <f t="shared" si="173"/>
        <v>41910.068441122683</v>
      </c>
      <c r="O1809" t="b">
        <v>1</v>
      </c>
      <c r="P1809">
        <v>8</v>
      </c>
      <c r="Q1809" t="b">
        <v>0</v>
      </c>
      <c r="R1809" t="s">
        <v>8285</v>
      </c>
      <c r="S1809" s="5">
        <f t="shared" si="168"/>
        <v>0.1106</v>
      </c>
      <c r="T1809" s="6">
        <f t="shared" si="169"/>
        <v>69.125</v>
      </c>
      <c r="U1809" t="s">
        <v>8345</v>
      </c>
      <c r="V1809" t="s">
        <v>8346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v>1483806030</v>
      </c>
      <c r="K1810" s="13" t="str">
        <f t="shared" si="170"/>
        <v>1483806030.030</v>
      </c>
      <c r="L1810" s="12">
        <f t="shared" si="171"/>
        <v>42742.680903125001</v>
      </c>
      <c r="M1810" s="13" t="str">
        <f t="shared" si="172"/>
        <v>1486830030.030</v>
      </c>
      <c r="N1810" s="12">
        <f t="shared" si="173"/>
        <v>42777.680903125001</v>
      </c>
      <c r="O1810" t="b">
        <v>1</v>
      </c>
      <c r="P1810">
        <v>96</v>
      </c>
      <c r="Q1810" t="b">
        <v>0</v>
      </c>
      <c r="R1810" t="s">
        <v>8285</v>
      </c>
      <c r="S1810" s="5">
        <f t="shared" si="168"/>
        <v>0.41407142857142859</v>
      </c>
      <c r="T1810" s="6">
        <f t="shared" si="169"/>
        <v>120.77083333333333</v>
      </c>
      <c r="U1810" t="s">
        <v>8345</v>
      </c>
      <c r="V1810" t="s">
        <v>8346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v>1422222439</v>
      </c>
      <c r="K1811" s="13" t="str">
        <f t="shared" si="170"/>
        <v>1422222439.439</v>
      </c>
      <c r="L1811" s="12">
        <f t="shared" si="171"/>
        <v>42029.907863877314</v>
      </c>
      <c r="M1811" s="13" t="str">
        <f t="shared" si="172"/>
        <v>1425246439.439</v>
      </c>
      <c r="N1811" s="12">
        <f t="shared" si="173"/>
        <v>42064.907863877314</v>
      </c>
      <c r="O1811" t="b">
        <v>1</v>
      </c>
      <c r="P1811">
        <v>9</v>
      </c>
      <c r="Q1811" t="b">
        <v>0</v>
      </c>
      <c r="R1811" t="s">
        <v>8285</v>
      </c>
      <c r="S1811" s="5">
        <f t="shared" si="168"/>
        <v>0.10857142857142857</v>
      </c>
      <c r="T1811" s="6">
        <f t="shared" si="169"/>
        <v>42.222222222222221</v>
      </c>
      <c r="U1811" t="s">
        <v>8345</v>
      </c>
      <c r="V1811" t="s">
        <v>8346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v>1407621026</v>
      </c>
      <c r="K1812" s="13" t="str">
        <f t="shared" si="170"/>
        <v>1407621026.026</v>
      </c>
      <c r="L1812" s="12">
        <f t="shared" si="171"/>
        <v>41860.910023449076</v>
      </c>
      <c r="M1812" s="13" t="str">
        <f t="shared" si="172"/>
        <v>1408657826.826</v>
      </c>
      <c r="N1812" s="12">
        <f t="shared" si="173"/>
        <v>41872.910032708329</v>
      </c>
      <c r="O1812" t="b">
        <v>0</v>
      </c>
      <c r="P1812">
        <v>2</v>
      </c>
      <c r="Q1812" t="b">
        <v>0</v>
      </c>
      <c r="R1812" t="s">
        <v>8285</v>
      </c>
      <c r="S1812" s="5">
        <f t="shared" si="168"/>
        <v>3.3333333333333333E-2</v>
      </c>
      <c r="T1812" s="6">
        <f t="shared" si="169"/>
        <v>7.5</v>
      </c>
      <c r="U1812" t="s">
        <v>8345</v>
      </c>
      <c r="V1812" t="s">
        <v>8346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v>1408962270</v>
      </c>
      <c r="K1813" s="13" t="str">
        <f t="shared" si="170"/>
        <v>1408962270.270</v>
      </c>
      <c r="L1813" s="12">
        <f t="shared" si="171"/>
        <v>41876.433683680552</v>
      </c>
      <c r="M1813" s="13" t="str">
        <f t="shared" si="172"/>
        <v>1414123200.200</v>
      </c>
      <c r="N1813" s="12">
        <f t="shared" si="173"/>
        <v>41936.166668981481</v>
      </c>
      <c r="O1813" t="b">
        <v>0</v>
      </c>
      <c r="P1813">
        <v>26</v>
      </c>
      <c r="Q1813" t="b">
        <v>0</v>
      </c>
      <c r="R1813" t="s">
        <v>8285</v>
      </c>
      <c r="S1813" s="5">
        <f t="shared" si="168"/>
        <v>7.407407407407407E-4</v>
      </c>
      <c r="T1813" s="6">
        <f t="shared" si="169"/>
        <v>1.5384615384615385</v>
      </c>
      <c r="U1813" t="s">
        <v>8345</v>
      </c>
      <c r="V1813" t="s">
        <v>8346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v>1464939536</v>
      </c>
      <c r="K1814" s="13" t="str">
        <f t="shared" si="170"/>
        <v>1464939536.536</v>
      </c>
      <c r="L1814" s="12">
        <f t="shared" si="171"/>
        <v>42524.318709907406</v>
      </c>
      <c r="M1814" s="13" t="str">
        <f t="shared" si="172"/>
        <v>1467531536.536</v>
      </c>
      <c r="N1814" s="12">
        <f t="shared" si="173"/>
        <v>42554.318709907406</v>
      </c>
      <c r="O1814" t="b">
        <v>0</v>
      </c>
      <c r="P1814">
        <v>23</v>
      </c>
      <c r="Q1814" t="b">
        <v>0</v>
      </c>
      <c r="R1814" t="s">
        <v>8285</v>
      </c>
      <c r="S1814" s="5">
        <f t="shared" si="168"/>
        <v>0.13307692307692306</v>
      </c>
      <c r="T1814" s="6">
        <f t="shared" si="169"/>
        <v>37.608695652173914</v>
      </c>
      <c r="U1814" t="s">
        <v>8345</v>
      </c>
      <c r="V1814" t="s">
        <v>8346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v>1404940812</v>
      </c>
      <c r="K1815" s="13" t="str">
        <f t="shared" si="170"/>
        <v>1404940812.812</v>
      </c>
      <c r="L1815" s="12">
        <f t="shared" si="171"/>
        <v>41829.889037175926</v>
      </c>
      <c r="M1815" s="13" t="str">
        <f t="shared" si="172"/>
        <v>1407532812.812</v>
      </c>
      <c r="N1815" s="12">
        <f t="shared" si="173"/>
        <v>41859.889037175926</v>
      </c>
      <c r="O1815" t="b">
        <v>0</v>
      </c>
      <c r="P1815">
        <v>0</v>
      </c>
      <c r="Q1815" t="b">
        <v>0</v>
      </c>
      <c r="R1815" t="s">
        <v>8285</v>
      </c>
      <c r="S1815" s="5">
        <f t="shared" si="168"/>
        <v>0</v>
      </c>
      <c r="T1815" s="6" t="e">
        <f t="shared" si="169"/>
        <v>#DIV/0!</v>
      </c>
      <c r="U1815" t="s">
        <v>8345</v>
      </c>
      <c r="V1815" t="s">
        <v>8346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v>1422516736</v>
      </c>
      <c r="K1816" s="13" t="str">
        <f t="shared" si="170"/>
        <v>1422516736.736</v>
      </c>
      <c r="L1816" s="12">
        <f t="shared" si="171"/>
        <v>42033.314082592595</v>
      </c>
      <c r="M1816" s="13" t="str">
        <f t="shared" si="172"/>
        <v>1425108736.736</v>
      </c>
      <c r="N1816" s="12">
        <f t="shared" si="173"/>
        <v>42063.314082592595</v>
      </c>
      <c r="O1816" t="b">
        <v>0</v>
      </c>
      <c r="P1816">
        <v>140</v>
      </c>
      <c r="Q1816" t="b">
        <v>0</v>
      </c>
      <c r="R1816" t="s">
        <v>8285</v>
      </c>
      <c r="S1816" s="5">
        <f t="shared" si="168"/>
        <v>0.49183333333333334</v>
      </c>
      <c r="T1816" s="6">
        <f t="shared" si="169"/>
        <v>42.157142857142858</v>
      </c>
      <c r="U1816" t="s">
        <v>8345</v>
      </c>
      <c r="V1816" t="s">
        <v>8346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v>1434577537</v>
      </c>
      <c r="K1817" s="13" t="str">
        <f t="shared" si="170"/>
        <v>1434577537.537</v>
      </c>
      <c r="L1817" s="12">
        <f t="shared" si="171"/>
        <v>42172.906684456015</v>
      </c>
      <c r="M1817" s="13" t="str">
        <f t="shared" si="172"/>
        <v>1435787137.137</v>
      </c>
      <c r="N1817" s="12">
        <f t="shared" si="173"/>
        <v>42186.906679826396</v>
      </c>
      <c r="O1817" t="b">
        <v>0</v>
      </c>
      <c r="P1817">
        <v>0</v>
      </c>
      <c r="Q1817" t="b">
        <v>0</v>
      </c>
      <c r="R1817" t="s">
        <v>8285</v>
      </c>
      <c r="S1817" s="5">
        <f t="shared" si="168"/>
        <v>0</v>
      </c>
      <c r="T1817" s="6" t="e">
        <f t="shared" si="169"/>
        <v>#DIV/0!</v>
      </c>
      <c r="U1817" t="s">
        <v>8345</v>
      </c>
      <c r="V1817" t="s">
        <v>8346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v>1467061303</v>
      </c>
      <c r="K1818" s="13" t="str">
        <f t="shared" si="170"/>
        <v>1467061303.303</v>
      </c>
      <c r="L1818" s="12">
        <f t="shared" si="171"/>
        <v>42548.876195636578</v>
      </c>
      <c r="M1818" s="13" t="str">
        <f t="shared" si="172"/>
        <v>1469473200.200</v>
      </c>
      <c r="N1818" s="12">
        <f t="shared" si="173"/>
        <v>42576.791668981481</v>
      </c>
      <c r="O1818" t="b">
        <v>0</v>
      </c>
      <c r="P1818">
        <v>6</v>
      </c>
      <c r="Q1818" t="b">
        <v>0</v>
      </c>
      <c r="R1818" t="s">
        <v>8285</v>
      </c>
      <c r="S1818" s="5">
        <f t="shared" si="168"/>
        <v>2.036E-2</v>
      </c>
      <c r="T1818" s="6">
        <f t="shared" si="169"/>
        <v>84.833333333333329</v>
      </c>
      <c r="U1818" t="s">
        <v>8345</v>
      </c>
      <c r="V1818" t="s">
        <v>8346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v>1480607607</v>
      </c>
      <c r="K1819" s="13" t="str">
        <f t="shared" si="170"/>
        <v>1480607607.607</v>
      </c>
      <c r="L1819" s="12">
        <f t="shared" si="171"/>
        <v>42705.66212508102</v>
      </c>
      <c r="M1819" s="13" t="str">
        <f t="shared" si="172"/>
        <v>1485759540.540</v>
      </c>
      <c r="N1819" s="12">
        <f t="shared" si="173"/>
        <v>42765.290978472221</v>
      </c>
      <c r="O1819" t="b">
        <v>0</v>
      </c>
      <c r="P1819">
        <v>100</v>
      </c>
      <c r="Q1819" t="b">
        <v>0</v>
      </c>
      <c r="R1819" t="s">
        <v>8285</v>
      </c>
      <c r="S1819" s="5">
        <f t="shared" si="168"/>
        <v>0.52327777777777773</v>
      </c>
      <c r="T1819" s="6">
        <f t="shared" si="169"/>
        <v>94.19</v>
      </c>
      <c r="U1819" t="s">
        <v>8345</v>
      </c>
      <c r="V1819" t="s">
        <v>8346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v>1425447450</v>
      </c>
      <c r="K1820" s="13" t="str">
        <f t="shared" si="170"/>
        <v>1425447450.450</v>
      </c>
      <c r="L1820" s="12">
        <f t="shared" si="171"/>
        <v>42067.234380208334</v>
      </c>
      <c r="M1820" s="13" t="str">
        <f t="shared" si="172"/>
        <v>1428035850.850</v>
      </c>
      <c r="N1820" s="12">
        <f t="shared" si="173"/>
        <v>42097.192718171296</v>
      </c>
      <c r="O1820" t="b">
        <v>0</v>
      </c>
      <c r="P1820">
        <v>0</v>
      </c>
      <c r="Q1820" t="b">
        <v>0</v>
      </c>
      <c r="R1820" t="s">
        <v>8285</v>
      </c>
      <c r="S1820" s="5">
        <f t="shared" si="168"/>
        <v>0</v>
      </c>
      <c r="T1820" s="6" t="e">
        <f t="shared" si="169"/>
        <v>#DIV/0!</v>
      </c>
      <c r="U1820" t="s">
        <v>8345</v>
      </c>
      <c r="V1820" t="s">
        <v>8346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v>1404151396</v>
      </c>
      <c r="K1821" s="13" t="str">
        <f t="shared" si="170"/>
        <v>1404151396.396</v>
      </c>
      <c r="L1821" s="12">
        <f t="shared" si="171"/>
        <v>41820.752273101854</v>
      </c>
      <c r="M1821" s="13" t="str">
        <f t="shared" si="172"/>
        <v>1406743396.396</v>
      </c>
      <c r="N1821" s="12">
        <f t="shared" si="173"/>
        <v>41850.752273101854</v>
      </c>
      <c r="O1821" t="b">
        <v>0</v>
      </c>
      <c r="P1821">
        <v>4</v>
      </c>
      <c r="Q1821" t="b">
        <v>0</v>
      </c>
      <c r="R1821" t="s">
        <v>8285</v>
      </c>
      <c r="S1821" s="5">
        <f t="shared" si="168"/>
        <v>2.0833333333333332E-2</v>
      </c>
      <c r="T1821" s="6">
        <f t="shared" si="169"/>
        <v>6.25</v>
      </c>
      <c r="U1821" t="s">
        <v>8345</v>
      </c>
      <c r="V1821" t="s">
        <v>8346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v>1425261690</v>
      </c>
      <c r="K1822" s="13" t="str">
        <f t="shared" si="170"/>
        <v>1425261690.690</v>
      </c>
      <c r="L1822" s="12">
        <f t="shared" si="171"/>
        <v>42065.084382986111</v>
      </c>
      <c r="M1822" s="13" t="str">
        <f t="shared" si="172"/>
        <v>1427850090.090</v>
      </c>
      <c r="N1822" s="12">
        <f t="shared" si="173"/>
        <v>42095.042709375004</v>
      </c>
      <c r="O1822" t="b">
        <v>0</v>
      </c>
      <c r="P1822">
        <v>8</v>
      </c>
      <c r="Q1822" t="b">
        <v>0</v>
      </c>
      <c r="R1822" t="s">
        <v>8285</v>
      </c>
      <c r="S1822" s="5">
        <f t="shared" si="168"/>
        <v>6.565384615384616E-2</v>
      </c>
      <c r="T1822" s="6">
        <f t="shared" si="169"/>
        <v>213.375</v>
      </c>
      <c r="U1822" t="s">
        <v>8345</v>
      </c>
      <c r="V1822" t="s">
        <v>8346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v>1326872367</v>
      </c>
      <c r="K1823" s="13" t="str">
        <f t="shared" si="170"/>
        <v>1326872367.367</v>
      </c>
      <c r="L1823" s="12">
        <f t="shared" si="171"/>
        <v>40926.319066747688</v>
      </c>
      <c r="M1823" s="13" t="str">
        <f t="shared" si="172"/>
        <v>1330760367.367</v>
      </c>
      <c r="N1823" s="12">
        <f t="shared" si="173"/>
        <v>40971.319066747688</v>
      </c>
      <c r="O1823" t="b">
        <v>0</v>
      </c>
      <c r="P1823">
        <v>57</v>
      </c>
      <c r="Q1823" t="b">
        <v>1</v>
      </c>
      <c r="R1823" t="s">
        <v>8276</v>
      </c>
      <c r="S1823" s="5">
        <f t="shared" si="168"/>
        <v>1.3489</v>
      </c>
      <c r="T1823" s="6">
        <f t="shared" si="169"/>
        <v>59.162280701754383</v>
      </c>
      <c r="U1823" t="s">
        <v>8332</v>
      </c>
      <c r="V1823" t="s">
        <v>8333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v>1388084862</v>
      </c>
      <c r="K1824" s="13" t="str">
        <f t="shared" si="170"/>
        <v>1388084862.862</v>
      </c>
      <c r="L1824" s="12">
        <f t="shared" si="171"/>
        <v>41634.797023865744</v>
      </c>
      <c r="M1824" s="13" t="str">
        <f t="shared" si="172"/>
        <v>1391194860.860</v>
      </c>
      <c r="N1824" s="12">
        <f t="shared" si="173"/>
        <v>41670.79237106481</v>
      </c>
      <c r="O1824" t="b">
        <v>0</v>
      </c>
      <c r="P1824">
        <v>11</v>
      </c>
      <c r="Q1824" t="b">
        <v>1</v>
      </c>
      <c r="R1824" t="s">
        <v>8276</v>
      </c>
      <c r="S1824" s="5">
        <f t="shared" si="168"/>
        <v>1</v>
      </c>
      <c r="T1824" s="6">
        <f t="shared" si="169"/>
        <v>27.272727272727273</v>
      </c>
      <c r="U1824" t="s">
        <v>8332</v>
      </c>
      <c r="V1824" t="s">
        <v>8333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v>1348503976</v>
      </c>
      <c r="K1825" s="13" t="str">
        <f t="shared" si="170"/>
        <v>1348503976.976</v>
      </c>
      <c r="L1825" s="12">
        <f t="shared" si="171"/>
        <v>41176.684918703708</v>
      </c>
      <c r="M1825" s="13" t="str">
        <f t="shared" si="172"/>
        <v>1351095976.976</v>
      </c>
      <c r="N1825" s="12">
        <f t="shared" si="173"/>
        <v>41206.684918703708</v>
      </c>
      <c r="O1825" t="b">
        <v>0</v>
      </c>
      <c r="P1825">
        <v>33</v>
      </c>
      <c r="Q1825" t="b">
        <v>1</v>
      </c>
      <c r="R1825" t="s">
        <v>8276</v>
      </c>
      <c r="S1825" s="5">
        <f t="shared" si="168"/>
        <v>1.1585714285714286</v>
      </c>
      <c r="T1825" s="6">
        <f t="shared" si="169"/>
        <v>24.575757575757574</v>
      </c>
      <c r="U1825" t="s">
        <v>8332</v>
      </c>
      <c r="V1825" t="s">
        <v>8333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v>1387403967</v>
      </c>
      <c r="K1826" s="13" t="str">
        <f t="shared" si="170"/>
        <v>1387403967.967</v>
      </c>
      <c r="L1826" s="12">
        <f t="shared" si="171"/>
        <v>41626.91629591435</v>
      </c>
      <c r="M1826" s="13" t="str">
        <f t="shared" si="172"/>
        <v>1389146880.880</v>
      </c>
      <c r="N1826" s="12">
        <f t="shared" si="173"/>
        <v>41647.088899074079</v>
      </c>
      <c r="O1826" t="b">
        <v>0</v>
      </c>
      <c r="P1826">
        <v>40</v>
      </c>
      <c r="Q1826" t="b">
        <v>1</v>
      </c>
      <c r="R1826" t="s">
        <v>8276</v>
      </c>
      <c r="S1826" s="5">
        <f t="shared" si="168"/>
        <v>1.0006666666666666</v>
      </c>
      <c r="T1826" s="6">
        <f t="shared" si="169"/>
        <v>75.05</v>
      </c>
      <c r="U1826" t="s">
        <v>8332</v>
      </c>
      <c r="V1826" t="s">
        <v>8333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v>1371585703</v>
      </c>
      <c r="K1827" s="13" t="str">
        <f t="shared" si="170"/>
        <v>1371585703.703</v>
      </c>
      <c r="L1827" s="12">
        <f t="shared" si="171"/>
        <v>41443.83453359954</v>
      </c>
      <c r="M1827" s="13" t="str">
        <f t="shared" si="172"/>
        <v>1373572903.903</v>
      </c>
      <c r="N1827" s="12">
        <f t="shared" si="173"/>
        <v>41466.834535914357</v>
      </c>
      <c r="O1827" t="b">
        <v>0</v>
      </c>
      <c r="P1827">
        <v>50</v>
      </c>
      <c r="Q1827" t="b">
        <v>1</v>
      </c>
      <c r="R1827" t="s">
        <v>8276</v>
      </c>
      <c r="S1827" s="5">
        <f t="shared" si="168"/>
        <v>1.0505</v>
      </c>
      <c r="T1827" s="6">
        <f t="shared" si="169"/>
        <v>42.02</v>
      </c>
      <c r="U1827" t="s">
        <v>8332</v>
      </c>
      <c r="V1827" t="s">
        <v>8333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v>1390083017</v>
      </c>
      <c r="K1828" s="13" t="str">
        <f t="shared" si="170"/>
        <v>1390083017.017</v>
      </c>
      <c r="L1828" s="12">
        <f t="shared" si="171"/>
        <v>41657.923808067128</v>
      </c>
      <c r="M1828" s="13" t="str">
        <f t="shared" si="172"/>
        <v>1392675017.017</v>
      </c>
      <c r="N1828" s="12">
        <f t="shared" si="173"/>
        <v>41687.923808067128</v>
      </c>
      <c r="O1828" t="b">
        <v>0</v>
      </c>
      <c r="P1828">
        <v>38</v>
      </c>
      <c r="Q1828" t="b">
        <v>1</v>
      </c>
      <c r="R1828" t="s">
        <v>8276</v>
      </c>
      <c r="S1828" s="5">
        <f t="shared" si="168"/>
        <v>1.01</v>
      </c>
      <c r="T1828" s="6">
        <f t="shared" si="169"/>
        <v>53.157894736842103</v>
      </c>
      <c r="U1828" t="s">
        <v>8332</v>
      </c>
      <c r="V1828" t="s">
        <v>8333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v>1294818561</v>
      </c>
      <c r="K1829" s="13" t="str">
        <f t="shared" si="170"/>
        <v>1294818561.561</v>
      </c>
      <c r="L1829" s="12">
        <f t="shared" si="171"/>
        <v>40555.325943993055</v>
      </c>
      <c r="M1829" s="13" t="str">
        <f t="shared" si="172"/>
        <v>1299138561.561</v>
      </c>
      <c r="N1829" s="12">
        <f t="shared" si="173"/>
        <v>40605.325943993055</v>
      </c>
      <c r="O1829" t="b">
        <v>0</v>
      </c>
      <c r="P1829">
        <v>96</v>
      </c>
      <c r="Q1829" t="b">
        <v>1</v>
      </c>
      <c r="R1829" t="s">
        <v>8276</v>
      </c>
      <c r="S1829" s="5">
        <f t="shared" si="168"/>
        <v>1.0066250000000001</v>
      </c>
      <c r="T1829" s="6">
        <f t="shared" si="169"/>
        <v>83.885416666666671</v>
      </c>
      <c r="U1829" t="s">
        <v>8332</v>
      </c>
      <c r="V1829" t="s">
        <v>8333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v>1396906530</v>
      </c>
      <c r="K1830" s="13" t="str">
        <f t="shared" si="170"/>
        <v>1396906530.530</v>
      </c>
      <c r="L1830" s="12">
        <f t="shared" si="171"/>
        <v>41736.899658912036</v>
      </c>
      <c r="M1830" s="13" t="str">
        <f t="shared" si="172"/>
        <v>1399672800.800</v>
      </c>
      <c r="N1830" s="12">
        <f t="shared" si="173"/>
        <v>41768.916675925924</v>
      </c>
      <c r="O1830" t="b">
        <v>0</v>
      </c>
      <c r="P1830">
        <v>48</v>
      </c>
      <c r="Q1830" t="b">
        <v>1</v>
      </c>
      <c r="R1830" t="s">
        <v>8276</v>
      </c>
      <c r="S1830" s="5">
        <f t="shared" si="168"/>
        <v>1.0016</v>
      </c>
      <c r="T1830" s="6">
        <f t="shared" si="169"/>
        <v>417.33333333333331</v>
      </c>
      <c r="U1830" t="s">
        <v>8332</v>
      </c>
      <c r="V1830" t="s">
        <v>8333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v>1291428371</v>
      </c>
      <c r="K1831" s="13" t="str">
        <f t="shared" si="170"/>
        <v>1291428371.371</v>
      </c>
      <c r="L1831" s="12">
        <f t="shared" si="171"/>
        <v>40516.087631608796</v>
      </c>
      <c r="M1831" s="13" t="str">
        <f t="shared" si="172"/>
        <v>1295647200.200</v>
      </c>
      <c r="N1831" s="12">
        <f t="shared" si="173"/>
        <v>40564.916668981481</v>
      </c>
      <c r="O1831" t="b">
        <v>0</v>
      </c>
      <c r="P1831">
        <v>33</v>
      </c>
      <c r="Q1831" t="b">
        <v>1</v>
      </c>
      <c r="R1831" t="s">
        <v>8276</v>
      </c>
      <c r="S1831" s="5">
        <f t="shared" si="168"/>
        <v>1.6668333333333334</v>
      </c>
      <c r="T1831" s="6">
        <f t="shared" si="169"/>
        <v>75.765151515151516</v>
      </c>
      <c r="U1831" t="s">
        <v>8332</v>
      </c>
      <c r="V1831" t="s">
        <v>8333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v>1390667107</v>
      </c>
      <c r="K1832" s="13" t="str">
        <f t="shared" si="170"/>
        <v>1390667107.107</v>
      </c>
      <c r="L1832" s="12">
        <f t="shared" si="171"/>
        <v>41664.684110034723</v>
      </c>
      <c r="M1832" s="13" t="str">
        <f t="shared" si="172"/>
        <v>1393259107.107</v>
      </c>
      <c r="N1832" s="12">
        <f t="shared" si="173"/>
        <v>41694.684110034723</v>
      </c>
      <c r="O1832" t="b">
        <v>0</v>
      </c>
      <c r="P1832">
        <v>226</v>
      </c>
      <c r="Q1832" t="b">
        <v>1</v>
      </c>
      <c r="R1832" t="s">
        <v>8276</v>
      </c>
      <c r="S1832" s="5">
        <f t="shared" si="168"/>
        <v>1.0153333333333334</v>
      </c>
      <c r="T1832" s="6">
        <f t="shared" si="169"/>
        <v>67.389380530973455</v>
      </c>
      <c r="U1832" t="s">
        <v>8332</v>
      </c>
      <c r="V1832" t="s">
        <v>8333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v>1335570863</v>
      </c>
      <c r="K1833" s="13" t="str">
        <f t="shared" si="170"/>
        <v>1335570863.863</v>
      </c>
      <c r="L1833" s="12">
        <f t="shared" si="171"/>
        <v>41026.996109525462</v>
      </c>
      <c r="M1833" s="13" t="str">
        <f t="shared" si="172"/>
        <v>1336866863.863</v>
      </c>
      <c r="N1833" s="12">
        <f t="shared" si="173"/>
        <v>41041.996109525462</v>
      </c>
      <c r="O1833" t="b">
        <v>0</v>
      </c>
      <c r="P1833">
        <v>14</v>
      </c>
      <c r="Q1833" t="b">
        <v>1</v>
      </c>
      <c r="R1833" t="s">
        <v>8276</v>
      </c>
      <c r="S1833" s="5">
        <f t="shared" si="168"/>
        <v>1.03</v>
      </c>
      <c r="T1833" s="6">
        <f t="shared" si="169"/>
        <v>73.571428571428569</v>
      </c>
      <c r="U1833" t="s">
        <v>8332</v>
      </c>
      <c r="V1833" t="s">
        <v>8333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v>1296651427</v>
      </c>
      <c r="K1834" s="13" t="str">
        <f t="shared" si="170"/>
        <v>1296651427.427</v>
      </c>
      <c r="L1834" s="12">
        <f t="shared" si="171"/>
        <v>40576.539669293983</v>
      </c>
      <c r="M1834" s="13" t="str">
        <f t="shared" si="172"/>
        <v>1299243427.427</v>
      </c>
      <c r="N1834" s="12">
        <f t="shared" si="173"/>
        <v>40606.539669293983</v>
      </c>
      <c r="O1834" t="b">
        <v>0</v>
      </c>
      <c r="P1834">
        <v>20</v>
      </c>
      <c r="Q1834" t="b">
        <v>1</v>
      </c>
      <c r="R1834" t="s">
        <v>8276</v>
      </c>
      <c r="S1834" s="5">
        <f t="shared" si="168"/>
        <v>1.4285714285714286</v>
      </c>
      <c r="T1834" s="6">
        <f t="shared" si="169"/>
        <v>25</v>
      </c>
      <c r="U1834" t="s">
        <v>8332</v>
      </c>
      <c r="V1834" t="s">
        <v>8333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v>1359421403</v>
      </c>
      <c r="K1835" s="13" t="str">
        <f t="shared" si="170"/>
        <v>1359421403.403</v>
      </c>
      <c r="L1835" s="12">
        <f t="shared" si="171"/>
        <v>41303.044020868059</v>
      </c>
      <c r="M1835" s="13" t="str">
        <f t="shared" si="172"/>
        <v>1362211140.140</v>
      </c>
      <c r="N1835" s="12">
        <f t="shared" si="173"/>
        <v>41335.332640509259</v>
      </c>
      <c r="O1835" t="b">
        <v>0</v>
      </c>
      <c r="P1835">
        <v>25</v>
      </c>
      <c r="Q1835" t="b">
        <v>1</v>
      </c>
      <c r="R1835" t="s">
        <v>8276</v>
      </c>
      <c r="S1835" s="5">
        <f t="shared" si="168"/>
        <v>2.625</v>
      </c>
      <c r="T1835" s="6">
        <f t="shared" si="169"/>
        <v>42</v>
      </c>
      <c r="U1835" t="s">
        <v>8332</v>
      </c>
      <c r="V1835" t="s">
        <v>8333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v>1418684895</v>
      </c>
      <c r="K1836" s="13" t="str">
        <f t="shared" si="170"/>
        <v>1418684895.895</v>
      </c>
      <c r="L1836" s="12">
        <f t="shared" si="171"/>
        <v>41988.964072858798</v>
      </c>
      <c r="M1836" s="13" t="str">
        <f t="shared" si="172"/>
        <v>1422140895.895</v>
      </c>
      <c r="N1836" s="12">
        <f t="shared" si="173"/>
        <v>42028.964072858798</v>
      </c>
      <c r="O1836" t="b">
        <v>0</v>
      </c>
      <c r="P1836">
        <v>90</v>
      </c>
      <c r="Q1836" t="b">
        <v>1</v>
      </c>
      <c r="R1836" t="s">
        <v>8276</v>
      </c>
      <c r="S1836" s="5">
        <f t="shared" si="168"/>
        <v>1.1805000000000001</v>
      </c>
      <c r="T1836" s="6">
        <f t="shared" si="169"/>
        <v>131.16666666666666</v>
      </c>
      <c r="U1836" t="s">
        <v>8332</v>
      </c>
      <c r="V1836" t="s">
        <v>8333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v>1456851071</v>
      </c>
      <c r="K1837" s="13" t="str">
        <f t="shared" si="170"/>
        <v>1456851071.071</v>
      </c>
      <c r="L1837" s="12">
        <f t="shared" si="171"/>
        <v>42430.702211469907</v>
      </c>
      <c r="M1837" s="13" t="str">
        <f t="shared" si="172"/>
        <v>1459439471.471</v>
      </c>
      <c r="N1837" s="12">
        <f t="shared" si="173"/>
        <v>42460.660549432869</v>
      </c>
      <c r="O1837" t="b">
        <v>0</v>
      </c>
      <c r="P1837">
        <v>11</v>
      </c>
      <c r="Q1837" t="b">
        <v>1</v>
      </c>
      <c r="R1837" t="s">
        <v>8276</v>
      </c>
      <c r="S1837" s="5">
        <f t="shared" si="168"/>
        <v>1.04</v>
      </c>
      <c r="T1837" s="6">
        <f t="shared" si="169"/>
        <v>47.272727272727273</v>
      </c>
      <c r="U1837" t="s">
        <v>8332</v>
      </c>
      <c r="V1837" t="s">
        <v>8333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v>1359660329</v>
      </c>
      <c r="K1838" s="13" t="str">
        <f t="shared" si="170"/>
        <v>1359660329.329</v>
      </c>
      <c r="L1838" s="12">
        <f t="shared" si="171"/>
        <v>41305.8093672338</v>
      </c>
      <c r="M1838" s="13" t="str">
        <f t="shared" si="172"/>
        <v>1361129129.129</v>
      </c>
      <c r="N1838" s="12">
        <f t="shared" si="173"/>
        <v>41322.809364918983</v>
      </c>
      <c r="O1838" t="b">
        <v>0</v>
      </c>
      <c r="P1838">
        <v>55</v>
      </c>
      <c r="Q1838" t="b">
        <v>1</v>
      </c>
      <c r="R1838" t="s">
        <v>8276</v>
      </c>
      <c r="S1838" s="5">
        <f t="shared" si="168"/>
        <v>2.0034000000000001</v>
      </c>
      <c r="T1838" s="6">
        <f t="shared" si="169"/>
        <v>182.12727272727273</v>
      </c>
      <c r="U1838" t="s">
        <v>8332</v>
      </c>
      <c r="V1838" t="s">
        <v>8333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v>1326848935</v>
      </c>
      <c r="K1839" s="13" t="str">
        <f t="shared" si="170"/>
        <v>1326848935.935</v>
      </c>
      <c r="L1839" s="12">
        <f t="shared" si="171"/>
        <v>40926.047869618058</v>
      </c>
      <c r="M1839" s="13" t="str">
        <f t="shared" si="172"/>
        <v>1332029335.335</v>
      </c>
      <c r="N1839" s="12">
        <f t="shared" si="173"/>
        <v>40986.006196006943</v>
      </c>
      <c r="O1839" t="b">
        <v>0</v>
      </c>
      <c r="P1839">
        <v>30</v>
      </c>
      <c r="Q1839" t="b">
        <v>1</v>
      </c>
      <c r="R1839" t="s">
        <v>8276</v>
      </c>
      <c r="S1839" s="5">
        <f t="shared" si="168"/>
        <v>3.0683333333333334</v>
      </c>
      <c r="T1839" s="6">
        <f t="shared" si="169"/>
        <v>61.366666666666667</v>
      </c>
      <c r="U1839" t="s">
        <v>8332</v>
      </c>
      <c r="V1839" t="s">
        <v>8333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v>1314989557</v>
      </c>
      <c r="K1840" s="13" t="str">
        <f t="shared" si="170"/>
        <v>1314989557.557</v>
      </c>
      <c r="L1840" s="12">
        <f t="shared" si="171"/>
        <v>40788.786545798612</v>
      </c>
      <c r="M1840" s="13" t="str">
        <f t="shared" si="172"/>
        <v>1317438000.000</v>
      </c>
      <c r="N1840" s="12">
        <f t="shared" si="173"/>
        <v>40817.125</v>
      </c>
      <c r="O1840" t="b">
        <v>0</v>
      </c>
      <c r="P1840">
        <v>28</v>
      </c>
      <c r="Q1840" t="b">
        <v>1</v>
      </c>
      <c r="R1840" t="s">
        <v>8276</v>
      </c>
      <c r="S1840" s="5">
        <f t="shared" si="168"/>
        <v>1.00149</v>
      </c>
      <c r="T1840" s="6">
        <f t="shared" si="169"/>
        <v>35.767499999999998</v>
      </c>
      <c r="U1840" t="s">
        <v>8332</v>
      </c>
      <c r="V1840" t="s">
        <v>8333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v>1472750382</v>
      </c>
      <c r="K1841" s="13" t="str">
        <f t="shared" si="170"/>
        <v>1472750382.382</v>
      </c>
      <c r="L1841" s="12">
        <f t="shared" si="171"/>
        <v>42614.722018310189</v>
      </c>
      <c r="M1841" s="13" t="str">
        <f t="shared" si="172"/>
        <v>1475342382.382</v>
      </c>
      <c r="N1841" s="12">
        <f t="shared" si="173"/>
        <v>42644.722018310189</v>
      </c>
      <c r="O1841" t="b">
        <v>0</v>
      </c>
      <c r="P1841">
        <v>45</v>
      </c>
      <c r="Q1841" t="b">
        <v>1</v>
      </c>
      <c r="R1841" t="s">
        <v>8276</v>
      </c>
      <c r="S1841" s="5">
        <f t="shared" si="168"/>
        <v>2.0529999999999999</v>
      </c>
      <c r="T1841" s="6">
        <f t="shared" si="169"/>
        <v>45.62222222222222</v>
      </c>
      <c r="U1841" t="s">
        <v>8332</v>
      </c>
      <c r="V1841" t="s">
        <v>8333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v>1366251510</v>
      </c>
      <c r="K1842" s="13" t="str">
        <f t="shared" si="170"/>
        <v>1366251510.510</v>
      </c>
      <c r="L1842" s="12">
        <f t="shared" si="171"/>
        <v>41382.09618645833</v>
      </c>
      <c r="M1842" s="13" t="str">
        <f t="shared" si="172"/>
        <v>1367902740.740</v>
      </c>
      <c r="N1842" s="12">
        <f t="shared" si="173"/>
        <v>41401.207647453703</v>
      </c>
      <c r="O1842" t="b">
        <v>0</v>
      </c>
      <c r="P1842">
        <v>13</v>
      </c>
      <c r="Q1842" t="b">
        <v>1</v>
      </c>
      <c r="R1842" t="s">
        <v>8276</v>
      </c>
      <c r="S1842" s="5">
        <f t="shared" si="168"/>
        <v>1.0888888888888888</v>
      </c>
      <c r="T1842" s="6">
        <f t="shared" si="169"/>
        <v>75.384615384615387</v>
      </c>
      <c r="U1842" t="s">
        <v>8332</v>
      </c>
      <c r="V1842" t="s">
        <v>8333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v>1397679445</v>
      </c>
      <c r="K1843" s="13" t="str">
        <f t="shared" si="170"/>
        <v>1397679445.445</v>
      </c>
      <c r="L1843" s="12">
        <f t="shared" si="171"/>
        <v>41745.845433391201</v>
      </c>
      <c r="M1843" s="13" t="str">
        <f t="shared" si="172"/>
        <v>1400561940.940</v>
      </c>
      <c r="N1843" s="12">
        <f t="shared" si="173"/>
        <v>41779.207649768519</v>
      </c>
      <c r="O1843" t="b">
        <v>0</v>
      </c>
      <c r="P1843">
        <v>40</v>
      </c>
      <c r="Q1843" t="b">
        <v>1</v>
      </c>
      <c r="R1843" t="s">
        <v>8276</v>
      </c>
      <c r="S1843" s="5">
        <f t="shared" si="168"/>
        <v>1.0175000000000001</v>
      </c>
      <c r="T1843" s="6">
        <f t="shared" si="169"/>
        <v>50.875</v>
      </c>
      <c r="U1843" t="s">
        <v>8332</v>
      </c>
      <c r="V1843" t="s">
        <v>8333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v>1422371381</v>
      </c>
      <c r="K1844" s="13" t="str">
        <f t="shared" si="170"/>
        <v>1422371381.381</v>
      </c>
      <c r="L1844" s="12">
        <f t="shared" si="171"/>
        <v>42031.631728946755</v>
      </c>
      <c r="M1844" s="13" t="str">
        <f t="shared" si="172"/>
        <v>1425275940.940</v>
      </c>
      <c r="N1844" s="12">
        <f t="shared" si="173"/>
        <v>42065.249316435191</v>
      </c>
      <c r="O1844" t="b">
        <v>0</v>
      </c>
      <c r="P1844">
        <v>21</v>
      </c>
      <c r="Q1844" t="b">
        <v>1</v>
      </c>
      <c r="R1844" t="s">
        <v>8276</v>
      </c>
      <c r="S1844" s="5">
        <f t="shared" si="168"/>
        <v>1.2524999999999999</v>
      </c>
      <c r="T1844" s="6">
        <f t="shared" si="169"/>
        <v>119.28571428571429</v>
      </c>
      <c r="U1844" t="s">
        <v>8332</v>
      </c>
      <c r="V1844" t="s">
        <v>8333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v>1295653954</v>
      </c>
      <c r="K1845" s="13" t="str">
        <f t="shared" si="170"/>
        <v>1295653954.954</v>
      </c>
      <c r="L1845" s="12">
        <f t="shared" si="171"/>
        <v>40564.99484900463</v>
      </c>
      <c r="M1845" s="13" t="str">
        <f t="shared" si="172"/>
        <v>1298245954.954</v>
      </c>
      <c r="N1845" s="12">
        <f t="shared" si="173"/>
        <v>40594.99484900463</v>
      </c>
      <c r="O1845" t="b">
        <v>0</v>
      </c>
      <c r="P1845">
        <v>134</v>
      </c>
      <c r="Q1845" t="b">
        <v>1</v>
      </c>
      <c r="R1845" t="s">
        <v>8276</v>
      </c>
      <c r="S1845" s="5">
        <f t="shared" si="168"/>
        <v>1.2400610000000001</v>
      </c>
      <c r="T1845" s="6">
        <f t="shared" si="169"/>
        <v>92.541865671641801</v>
      </c>
      <c r="U1845" t="s">
        <v>8332</v>
      </c>
      <c r="V1845" t="s">
        <v>8333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v>1304464914</v>
      </c>
      <c r="K1846" s="13" t="str">
        <f t="shared" si="170"/>
        <v>1304464914.914</v>
      </c>
      <c r="L1846" s="12">
        <f t="shared" si="171"/>
        <v>40666.97355224537</v>
      </c>
      <c r="M1846" s="13" t="str">
        <f t="shared" si="172"/>
        <v>1307761200.200</v>
      </c>
      <c r="N1846" s="12">
        <f t="shared" si="173"/>
        <v>40705.125002314817</v>
      </c>
      <c r="O1846" t="b">
        <v>0</v>
      </c>
      <c r="P1846">
        <v>20</v>
      </c>
      <c r="Q1846" t="b">
        <v>1</v>
      </c>
      <c r="R1846" t="s">
        <v>8276</v>
      </c>
      <c r="S1846" s="5">
        <f t="shared" si="168"/>
        <v>1.014</v>
      </c>
      <c r="T1846" s="6">
        <f t="shared" si="169"/>
        <v>76.05</v>
      </c>
      <c r="U1846" t="s">
        <v>8332</v>
      </c>
      <c r="V1846" t="s">
        <v>8333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v>1464854398</v>
      </c>
      <c r="K1847" s="13" t="str">
        <f t="shared" si="170"/>
        <v>1464854398.398</v>
      </c>
      <c r="L1847" s="12">
        <f t="shared" si="171"/>
        <v>42523.333314791671</v>
      </c>
      <c r="M1847" s="13" t="str">
        <f t="shared" si="172"/>
        <v>1466139300.300</v>
      </c>
      <c r="N1847" s="12">
        <f t="shared" si="173"/>
        <v>42538.204864583327</v>
      </c>
      <c r="O1847" t="b">
        <v>0</v>
      </c>
      <c r="P1847">
        <v>19</v>
      </c>
      <c r="Q1847" t="b">
        <v>1</v>
      </c>
      <c r="R1847" t="s">
        <v>8276</v>
      </c>
      <c r="S1847" s="5">
        <f t="shared" si="168"/>
        <v>1</v>
      </c>
      <c r="T1847" s="6">
        <f t="shared" si="169"/>
        <v>52.631578947368418</v>
      </c>
      <c r="U1847" t="s">
        <v>8332</v>
      </c>
      <c r="V1847" t="s">
        <v>8333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v>1352993777</v>
      </c>
      <c r="K1848" s="13" t="str">
        <f t="shared" si="170"/>
        <v>1352993777.777</v>
      </c>
      <c r="L1848" s="12">
        <f t="shared" si="171"/>
        <v>41228.65020575231</v>
      </c>
      <c r="M1848" s="13" t="str">
        <f t="shared" si="172"/>
        <v>1355585777.777</v>
      </c>
      <c r="N1848" s="12">
        <f t="shared" si="173"/>
        <v>41258.65020575231</v>
      </c>
      <c r="O1848" t="b">
        <v>0</v>
      </c>
      <c r="P1848">
        <v>209</v>
      </c>
      <c r="Q1848" t="b">
        <v>1</v>
      </c>
      <c r="R1848" t="s">
        <v>8276</v>
      </c>
      <c r="S1848" s="5">
        <f t="shared" si="168"/>
        <v>1.3792666666666666</v>
      </c>
      <c r="T1848" s="6">
        <f t="shared" si="169"/>
        <v>98.990430622009569</v>
      </c>
      <c r="U1848" t="s">
        <v>8332</v>
      </c>
      <c r="V1848" t="s">
        <v>8333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v>1427780432</v>
      </c>
      <c r="K1849" s="13" t="str">
        <f t="shared" si="170"/>
        <v>1427780432.432</v>
      </c>
      <c r="L1849" s="12">
        <f t="shared" si="171"/>
        <v>42094.236486481474</v>
      </c>
      <c r="M1849" s="13" t="str">
        <f t="shared" si="172"/>
        <v>1429594832.832</v>
      </c>
      <c r="N1849" s="12">
        <f t="shared" si="173"/>
        <v>42115.236491111107</v>
      </c>
      <c r="O1849" t="b">
        <v>0</v>
      </c>
      <c r="P1849">
        <v>38</v>
      </c>
      <c r="Q1849" t="b">
        <v>1</v>
      </c>
      <c r="R1849" t="s">
        <v>8276</v>
      </c>
      <c r="S1849" s="5">
        <f t="shared" si="168"/>
        <v>1.2088000000000001</v>
      </c>
      <c r="T1849" s="6">
        <f t="shared" si="169"/>
        <v>79.526315789473685</v>
      </c>
      <c r="U1849" t="s">
        <v>8332</v>
      </c>
      <c r="V1849" t="s">
        <v>8333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v>1306608888</v>
      </c>
      <c r="K1850" s="13" t="str">
        <f t="shared" si="170"/>
        <v>1306608888.888</v>
      </c>
      <c r="L1850" s="12">
        <f t="shared" si="171"/>
        <v>40691.788065833338</v>
      </c>
      <c r="M1850" s="13" t="str">
        <f t="shared" si="172"/>
        <v>1312095540.540</v>
      </c>
      <c r="N1850" s="12">
        <f t="shared" si="173"/>
        <v>40755.290978472221</v>
      </c>
      <c r="O1850" t="b">
        <v>0</v>
      </c>
      <c r="P1850">
        <v>24</v>
      </c>
      <c r="Q1850" t="b">
        <v>1</v>
      </c>
      <c r="R1850" t="s">
        <v>8276</v>
      </c>
      <c r="S1850" s="5">
        <f t="shared" si="168"/>
        <v>1.0736666666666668</v>
      </c>
      <c r="T1850" s="6">
        <f t="shared" si="169"/>
        <v>134.20833333333334</v>
      </c>
      <c r="U1850" t="s">
        <v>8332</v>
      </c>
      <c r="V1850" t="s">
        <v>8333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v>1347913059</v>
      </c>
      <c r="K1851" s="13" t="str">
        <f t="shared" si="170"/>
        <v>1347913059.059</v>
      </c>
      <c r="L1851" s="12">
        <f t="shared" si="171"/>
        <v>41169.845590960649</v>
      </c>
      <c r="M1851" s="13" t="str">
        <f t="shared" si="172"/>
        <v>1350505059.059</v>
      </c>
      <c r="N1851" s="12">
        <f t="shared" si="173"/>
        <v>41199.845590960649</v>
      </c>
      <c r="O1851" t="b">
        <v>0</v>
      </c>
      <c r="P1851">
        <v>8</v>
      </c>
      <c r="Q1851" t="b">
        <v>1</v>
      </c>
      <c r="R1851" t="s">
        <v>8276</v>
      </c>
      <c r="S1851" s="5">
        <f t="shared" si="168"/>
        <v>1.0033333333333334</v>
      </c>
      <c r="T1851" s="6">
        <f t="shared" si="169"/>
        <v>37.625</v>
      </c>
      <c r="U1851" t="s">
        <v>8332</v>
      </c>
      <c r="V1851" t="s">
        <v>8333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v>1402441300</v>
      </c>
      <c r="K1852" s="13" t="str">
        <f t="shared" si="170"/>
        <v>1402441300.300</v>
      </c>
      <c r="L1852" s="12">
        <f t="shared" si="171"/>
        <v>41800.959494212962</v>
      </c>
      <c r="M1852" s="13" t="str">
        <f t="shared" si="172"/>
        <v>1405033300.300</v>
      </c>
      <c r="N1852" s="12">
        <f t="shared" si="173"/>
        <v>41830.959494212962</v>
      </c>
      <c r="O1852" t="b">
        <v>0</v>
      </c>
      <c r="P1852">
        <v>179</v>
      </c>
      <c r="Q1852" t="b">
        <v>1</v>
      </c>
      <c r="R1852" t="s">
        <v>8276</v>
      </c>
      <c r="S1852" s="5">
        <f t="shared" si="168"/>
        <v>1.0152222222222222</v>
      </c>
      <c r="T1852" s="6">
        <f t="shared" si="169"/>
        <v>51.044692737430168</v>
      </c>
      <c r="U1852" t="s">
        <v>8332</v>
      </c>
      <c r="V1852" t="s">
        <v>8333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v>1404769538</v>
      </c>
      <c r="K1853" s="13" t="str">
        <f t="shared" si="170"/>
        <v>1404769538.538</v>
      </c>
      <c r="L1853" s="12">
        <f t="shared" si="171"/>
        <v>41827.906696041668</v>
      </c>
      <c r="M1853" s="13" t="str">
        <f t="shared" si="172"/>
        <v>1406509200.200</v>
      </c>
      <c r="N1853" s="12">
        <f t="shared" si="173"/>
        <v>41848.041668981481</v>
      </c>
      <c r="O1853" t="b">
        <v>0</v>
      </c>
      <c r="P1853">
        <v>26</v>
      </c>
      <c r="Q1853" t="b">
        <v>1</v>
      </c>
      <c r="R1853" t="s">
        <v>8276</v>
      </c>
      <c r="S1853" s="5">
        <f t="shared" si="168"/>
        <v>1.0007692307692309</v>
      </c>
      <c r="T1853" s="6">
        <f t="shared" si="169"/>
        <v>50.03846153846154</v>
      </c>
      <c r="U1853" t="s">
        <v>8332</v>
      </c>
      <c r="V1853" t="s">
        <v>8333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v>1426703452</v>
      </c>
      <c r="K1854" s="13" t="str">
        <f t="shared" si="170"/>
        <v>1426703452.452</v>
      </c>
      <c r="L1854" s="12">
        <f t="shared" si="171"/>
        <v>42081.771440416662</v>
      </c>
      <c r="M1854" s="13" t="str">
        <f t="shared" si="172"/>
        <v>1429920000.000</v>
      </c>
      <c r="N1854" s="12">
        <f t="shared" si="173"/>
        <v>42119</v>
      </c>
      <c r="O1854" t="b">
        <v>0</v>
      </c>
      <c r="P1854">
        <v>131</v>
      </c>
      <c r="Q1854" t="b">
        <v>1</v>
      </c>
      <c r="R1854" t="s">
        <v>8276</v>
      </c>
      <c r="S1854" s="5">
        <f t="shared" si="168"/>
        <v>1.1696666666666666</v>
      </c>
      <c r="T1854" s="6">
        <f t="shared" si="169"/>
        <v>133.93129770992365</v>
      </c>
      <c r="U1854" t="s">
        <v>8332</v>
      </c>
      <c r="V1854" t="s">
        <v>8333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v>1348536417</v>
      </c>
      <c r="K1855" s="13" t="str">
        <f t="shared" si="170"/>
        <v>1348536417.417</v>
      </c>
      <c r="L1855" s="12">
        <f t="shared" si="171"/>
        <v>41177.060386770834</v>
      </c>
      <c r="M1855" s="13" t="str">
        <f t="shared" si="172"/>
        <v>1352860017.017</v>
      </c>
      <c r="N1855" s="12">
        <f t="shared" si="173"/>
        <v>41227.102048807872</v>
      </c>
      <c r="O1855" t="b">
        <v>0</v>
      </c>
      <c r="P1855">
        <v>14</v>
      </c>
      <c r="Q1855" t="b">
        <v>1</v>
      </c>
      <c r="R1855" t="s">
        <v>8276</v>
      </c>
      <c r="S1855" s="5">
        <f t="shared" si="168"/>
        <v>1.01875</v>
      </c>
      <c r="T1855" s="6">
        <f t="shared" si="169"/>
        <v>58.214285714285715</v>
      </c>
      <c r="U1855" t="s">
        <v>8332</v>
      </c>
      <c r="V1855" t="s">
        <v>8333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v>1366763437</v>
      </c>
      <c r="K1856" s="13" t="str">
        <f t="shared" si="170"/>
        <v>1366763437.437</v>
      </c>
      <c r="L1856" s="12">
        <f t="shared" si="171"/>
        <v>41388.021266631942</v>
      </c>
      <c r="M1856" s="13" t="str">
        <f t="shared" si="172"/>
        <v>1369355437.437</v>
      </c>
      <c r="N1856" s="12">
        <f t="shared" si="173"/>
        <v>41418.021266631942</v>
      </c>
      <c r="O1856" t="b">
        <v>0</v>
      </c>
      <c r="P1856">
        <v>174</v>
      </c>
      <c r="Q1856" t="b">
        <v>1</v>
      </c>
      <c r="R1856" t="s">
        <v>8276</v>
      </c>
      <c r="S1856" s="5">
        <f t="shared" si="168"/>
        <v>1.0212366666666666</v>
      </c>
      <c r="T1856" s="6">
        <f t="shared" si="169"/>
        <v>88.037643678160919</v>
      </c>
      <c r="U1856" t="s">
        <v>8332</v>
      </c>
      <c r="V1856" t="s">
        <v>8333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v>1385124940</v>
      </c>
      <c r="K1857" s="13" t="str">
        <f t="shared" si="170"/>
        <v>1385124940.940</v>
      </c>
      <c r="L1857" s="12">
        <f t="shared" si="171"/>
        <v>41600.538668287038</v>
      </c>
      <c r="M1857" s="13" t="str">
        <f t="shared" si="172"/>
        <v>1389012940.940</v>
      </c>
      <c r="N1857" s="12">
        <f t="shared" si="173"/>
        <v>41645.538668287038</v>
      </c>
      <c r="O1857" t="b">
        <v>0</v>
      </c>
      <c r="P1857">
        <v>191</v>
      </c>
      <c r="Q1857" t="b">
        <v>1</v>
      </c>
      <c r="R1857" t="s">
        <v>8276</v>
      </c>
      <c r="S1857" s="5">
        <f t="shared" si="168"/>
        <v>1.5405897142857143</v>
      </c>
      <c r="T1857" s="6">
        <f t="shared" si="169"/>
        <v>70.576753926701571</v>
      </c>
      <c r="U1857" t="s">
        <v>8332</v>
      </c>
      <c r="V1857" t="s">
        <v>8333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v>1403901072</v>
      </c>
      <c r="K1858" s="13" t="str">
        <f t="shared" si="170"/>
        <v>1403901072.072</v>
      </c>
      <c r="L1858" s="12">
        <f t="shared" si="171"/>
        <v>41817.855000833333</v>
      </c>
      <c r="M1858" s="13" t="str">
        <f t="shared" si="172"/>
        <v>1405715472.472</v>
      </c>
      <c r="N1858" s="12">
        <f t="shared" si="173"/>
        <v>41838.85500546296</v>
      </c>
      <c r="O1858" t="b">
        <v>0</v>
      </c>
      <c r="P1858">
        <v>38</v>
      </c>
      <c r="Q1858" t="b">
        <v>1</v>
      </c>
      <c r="R1858" t="s">
        <v>8276</v>
      </c>
      <c r="S1858" s="5">
        <f t="shared" ref="S1858:S1921" si="174">E1858/D1858</f>
        <v>1.0125</v>
      </c>
      <c r="T1858" s="6">
        <f t="shared" ref="T1858:T1921" si="175">E1858/P1858</f>
        <v>53.289473684210527</v>
      </c>
      <c r="U1858" t="s">
        <v>8332</v>
      </c>
      <c r="V1858" t="s">
        <v>8333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v>1407954413</v>
      </c>
      <c r="K1859" s="13" t="str">
        <f t="shared" ref="K1859:K1922" si="176">LEFT(J1859,10 )&amp; "."&amp; RIGHT(J1859,3)</f>
        <v>1407954413.413</v>
      </c>
      <c r="L1859" s="12">
        <f t="shared" ref="L1859:L1922" si="177">(((K1859/60)/60)/24)+DATE(1970,1,1)</f>
        <v>41864.768673761573</v>
      </c>
      <c r="M1859" s="13" t="str">
        <f t="shared" ref="M1859:M1922" si="178">LEFT(I1859,10)&amp;"."&amp;RIGHT(I1859,3)</f>
        <v>1410546413.413</v>
      </c>
      <c r="N1859" s="12">
        <f t="shared" ref="N1859:N1922" si="179">(((M1859/60)/60)/24)+DATE(1970,1,1)</f>
        <v>41894.768673761573</v>
      </c>
      <c r="O1859" t="b">
        <v>0</v>
      </c>
      <c r="P1859">
        <v>22</v>
      </c>
      <c r="Q1859" t="b">
        <v>1</v>
      </c>
      <c r="R1859" t="s">
        <v>8276</v>
      </c>
      <c r="S1859" s="5">
        <f t="shared" si="174"/>
        <v>1</v>
      </c>
      <c r="T1859" s="6">
        <f t="shared" si="175"/>
        <v>136.36363636363637</v>
      </c>
      <c r="U1859" t="s">
        <v>8332</v>
      </c>
      <c r="V1859" t="s">
        <v>8333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v>1318826921</v>
      </c>
      <c r="K1860" s="13" t="str">
        <f t="shared" si="176"/>
        <v>1318826921.921</v>
      </c>
      <c r="L1860" s="12">
        <f t="shared" si="177"/>
        <v>40833.200485196758</v>
      </c>
      <c r="M1860" s="13" t="str">
        <f t="shared" si="178"/>
        <v>1324014521.521</v>
      </c>
      <c r="N1860" s="12">
        <f t="shared" si="179"/>
        <v>40893.242147233796</v>
      </c>
      <c r="O1860" t="b">
        <v>0</v>
      </c>
      <c r="P1860">
        <v>149</v>
      </c>
      <c r="Q1860" t="b">
        <v>1</v>
      </c>
      <c r="R1860" t="s">
        <v>8276</v>
      </c>
      <c r="S1860" s="5">
        <f t="shared" si="174"/>
        <v>1.0874800874800874</v>
      </c>
      <c r="T1860" s="6">
        <f t="shared" si="175"/>
        <v>40.547315436241611</v>
      </c>
      <c r="U1860" t="s">
        <v>8332</v>
      </c>
      <c r="V1860" t="s">
        <v>8333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v>1314124129</v>
      </c>
      <c r="K1861" s="13" t="str">
        <f t="shared" si="176"/>
        <v>1314124129.129</v>
      </c>
      <c r="L1861" s="12">
        <f t="shared" si="177"/>
        <v>40778.770013067129</v>
      </c>
      <c r="M1861" s="13" t="str">
        <f t="shared" si="178"/>
        <v>1316716129.129</v>
      </c>
      <c r="N1861" s="12">
        <f t="shared" si="179"/>
        <v>40808.770013067129</v>
      </c>
      <c r="O1861" t="b">
        <v>0</v>
      </c>
      <c r="P1861">
        <v>56</v>
      </c>
      <c r="Q1861" t="b">
        <v>1</v>
      </c>
      <c r="R1861" t="s">
        <v>8276</v>
      </c>
      <c r="S1861" s="5">
        <f t="shared" si="174"/>
        <v>1.3183333333333334</v>
      </c>
      <c r="T1861" s="6">
        <f t="shared" si="175"/>
        <v>70.625</v>
      </c>
      <c r="U1861" t="s">
        <v>8332</v>
      </c>
      <c r="V1861" t="s">
        <v>8333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v>1389891684</v>
      </c>
      <c r="K1862" s="13" t="str">
        <f t="shared" si="176"/>
        <v>1389891684.684</v>
      </c>
      <c r="L1862" s="12">
        <f t="shared" si="177"/>
        <v>41655.709313472224</v>
      </c>
      <c r="M1862" s="13" t="str">
        <f t="shared" si="178"/>
        <v>1391706084.084</v>
      </c>
      <c r="N1862" s="12">
        <f t="shared" si="179"/>
        <v>41676.70930652778</v>
      </c>
      <c r="O1862" t="b">
        <v>0</v>
      </c>
      <c r="P1862">
        <v>19</v>
      </c>
      <c r="Q1862" t="b">
        <v>1</v>
      </c>
      <c r="R1862" t="s">
        <v>8276</v>
      </c>
      <c r="S1862" s="5">
        <f t="shared" si="174"/>
        <v>1.3346666666666667</v>
      </c>
      <c r="T1862" s="6">
        <f t="shared" si="175"/>
        <v>52.684210526315788</v>
      </c>
      <c r="U1862" t="s">
        <v>8332</v>
      </c>
      <c r="V1862" t="s">
        <v>8333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v>1419664341</v>
      </c>
      <c r="K1863" s="13" t="str">
        <f t="shared" si="176"/>
        <v>1419664341.341</v>
      </c>
      <c r="L1863" s="12">
        <f t="shared" si="177"/>
        <v>42000.30024700232</v>
      </c>
      <c r="M1863" s="13" t="str">
        <f t="shared" si="178"/>
        <v>1422256341.341</v>
      </c>
      <c r="N1863" s="12">
        <f t="shared" si="179"/>
        <v>42030.30024700232</v>
      </c>
      <c r="O1863" t="b">
        <v>0</v>
      </c>
      <c r="P1863">
        <v>0</v>
      </c>
      <c r="Q1863" t="b">
        <v>0</v>
      </c>
      <c r="R1863" t="s">
        <v>8283</v>
      </c>
      <c r="S1863" s="5">
        <f t="shared" si="174"/>
        <v>0</v>
      </c>
      <c r="T1863" s="6" t="e">
        <f t="shared" si="175"/>
        <v>#DIV/0!</v>
      </c>
      <c r="U1863" t="s">
        <v>8340</v>
      </c>
      <c r="V1863" t="s">
        <v>8342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v>1484912974</v>
      </c>
      <c r="K1864" s="13" t="str">
        <f t="shared" si="176"/>
        <v>1484912974.974</v>
      </c>
      <c r="L1864" s="12">
        <f t="shared" si="177"/>
        <v>42755.492765902774</v>
      </c>
      <c r="M1864" s="13" t="str">
        <f t="shared" si="178"/>
        <v>1488958200.200</v>
      </c>
      <c r="N1864" s="12">
        <f t="shared" si="179"/>
        <v>42802.312502314817</v>
      </c>
      <c r="O1864" t="b">
        <v>0</v>
      </c>
      <c r="P1864">
        <v>16</v>
      </c>
      <c r="Q1864" t="b">
        <v>0</v>
      </c>
      <c r="R1864" t="s">
        <v>8283</v>
      </c>
      <c r="S1864" s="5">
        <f t="shared" si="174"/>
        <v>8.0833333333333326E-2</v>
      </c>
      <c r="T1864" s="6">
        <f t="shared" si="175"/>
        <v>90.9375</v>
      </c>
      <c r="U1864" t="s">
        <v>8340</v>
      </c>
      <c r="V1864" t="s">
        <v>8342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v>1400008085</v>
      </c>
      <c r="K1865" s="13" t="str">
        <f t="shared" si="176"/>
        <v>1400008085.085</v>
      </c>
      <c r="L1865" s="12">
        <f t="shared" si="177"/>
        <v>41772.797281076389</v>
      </c>
      <c r="M1865" s="13" t="str">
        <f t="shared" si="178"/>
        <v>1402600085.085</v>
      </c>
      <c r="N1865" s="12">
        <f t="shared" si="179"/>
        <v>41802.797281076389</v>
      </c>
      <c r="O1865" t="b">
        <v>0</v>
      </c>
      <c r="P1865">
        <v>2</v>
      </c>
      <c r="Q1865" t="b">
        <v>0</v>
      </c>
      <c r="R1865" t="s">
        <v>8283</v>
      </c>
      <c r="S1865" s="5">
        <f t="shared" si="174"/>
        <v>4.0000000000000001E-3</v>
      </c>
      <c r="T1865" s="6">
        <f t="shared" si="175"/>
        <v>5</v>
      </c>
      <c r="U1865" t="s">
        <v>8340</v>
      </c>
      <c r="V1865" t="s">
        <v>8342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v>1396631500</v>
      </c>
      <c r="K1866" s="13" t="str">
        <f t="shared" si="176"/>
        <v>1396631500.500</v>
      </c>
      <c r="L1866" s="12">
        <f t="shared" si="177"/>
        <v>41733.716440972225</v>
      </c>
      <c r="M1866" s="13" t="str">
        <f t="shared" si="178"/>
        <v>1399223500.500</v>
      </c>
      <c r="N1866" s="12">
        <f t="shared" si="179"/>
        <v>41763.716440972225</v>
      </c>
      <c r="O1866" t="b">
        <v>0</v>
      </c>
      <c r="P1866">
        <v>48</v>
      </c>
      <c r="Q1866" t="b">
        <v>0</v>
      </c>
      <c r="R1866" t="s">
        <v>8283</v>
      </c>
      <c r="S1866" s="5">
        <f t="shared" si="174"/>
        <v>0.42892307692307691</v>
      </c>
      <c r="T1866" s="6">
        <f t="shared" si="175"/>
        <v>58.083333333333336</v>
      </c>
      <c r="U1866" t="s">
        <v>8340</v>
      </c>
      <c r="V1866" t="s">
        <v>8342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v>1475398147</v>
      </c>
      <c r="K1867" s="13" t="str">
        <f t="shared" si="176"/>
        <v>1475398147.147</v>
      </c>
      <c r="L1867" s="12">
        <f t="shared" si="177"/>
        <v>42645.367443831019</v>
      </c>
      <c r="M1867" s="13" t="str">
        <f t="shared" si="178"/>
        <v>1478425747.747</v>
      </c>
      <c r="N1867" s="12">
        <f t="shared" si="179"/>
        <v>42680.409117442134</v>
      </c>
      <c r="O1867" t="b">
        <v>0</v>
      </c>
      <c r="P1867">
        <v>2</v>
      </c>
      <c r="Q1867" t="b">
        <v>0</v>
      </c>
      <c r="R1867" t="s">
        <v>8283</v>
      </c>
      <c r="S1867" s="5">
        <f t="shared" si="174"/>
        <v>3.6363636363636364E-5</v>
      </c>
      <c r="T1867" s="6">
        <f t="shared" si="175"/>
        <v>2</v>
      </c>
      <c r="U1867" t="s">
        <v>8340</v>
      </c>
      <c r="V1867" t="s">
        <v>8342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v>1483768497</v>
      </c>
      <c r="K1868" s="13" t="str">
        <f t="shared" si="176"/>
        <v>1483768497.497</v>
      </c>
      <c r="L1868" s="12">
        <f t="shared" si="177"/>
        <v>42742.246498807872</v>
      </c>
      <c r="M1868" s="13" t="str">
        <f t="shared" si="178"/>
        <v>1488340800.800</v>
      </c>
      <c r="N1868" s="12">
        <f t="shared" si="179"/>
        <v>42795.166675925924</v>
      </c>
      <c r="O1868" t="b">
        <v>0</v>
      </c>
      <c r="P1868">
        <v>2</v>
      </c>
      <c r="Q1868" t="b">
        <v>0</v>
      </c>
      <c r="R1868" t="s">
        <v>8283</v>
      </c>
      <c r="S1868" s="5">
        <f t="shared" si="174"/>
        <v>5.0000000000000001E-3</v>
      </c>
      <c r="T1868" s="6">
        <f t="shared" si="175"/>
        <v>62.5</v>
      </c>
      <c r="U1868" t="s">
        <v>8340</v>
      </c>
      <c r="V1868" t="s">
        <v>8342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v>1475791912</v>
      </c>
      <c r="K1869" s="13" t="str">
        <f t="shared" si="176"/>
        <v>1475791912.912</v>
      </c>
      <c r="L1869" s="12">
        <f t="shared" si="177"/>
        <v>42649.924917962962</v>
      </c>
      <c r="M1869" s="13" t="str">
        <f t="shared" si="178"/>
        <v>1478383912.912</v>
      </c>
      <c r="N1869" s="12">
        <f t="shared" si="179"/>
        <v>42679.924917962962</v>
      </c>
      <c r="O1869" t="b">
        <v>0</v>
      </c>
      <c r="P1869">
        <v>1</v>
      </c>
      <c r="Q1869" t="b">
        <v>0</v>
      </c>
      <c r="R1869" t="s">
        <v>8283</v>
      </c>
      <c r="S1869" s="5">
        <f t="shared" si="174"/>
        <v>5.0000000000000001E-4</v>
      </c>
      <c r="T1869" s="6">
        <f t="shared" si="175"/>
        <v>10</v>
      </c>
      <c r="U1869" t="s">
        <v>8340</v>
      </c>
      <c r="V1869" t="s">
        <v>8342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v>1448044925</v>
      </c>
      <c r="K1870" s="13" t="str">
        <f t="shared" si="176"/>
        <v>1448044925.925</v>
      </c>
      <c r="L1870" s="12">
        <f t="shared" si="177"/>
        <v>42328.779235243055</v>
      </c>
      <c r="M1870" s="13" t="str">
        <f t="shared" si="178"/>
        <v>1450166340.340</v>
      </c>
      <c r="N1870" s="12">
        <f t="shared" si="179"/>
        <v>42353.332642824069</v>
      </c>
      <c r="O1870" t="b">
        <v>0</v>
      </c>
      <c r="P1870">
        <v>17</v>
      </c>
      <c r="Q1870" t="b">
        <v>0</v>
      </c>
      <c r="R1870" t="s">
        <v>8283</v>
      </c>
      <c r="S1870" s="5">
        <f t="shared" si="174"/>
        <v>4.8680000000000001E-2</v>
      </c>
      <c r="T1870" s="6">
        <f t="shared" si="175"/>
        <v>71.588235294117652</v>
      </c>
      <c r="U1870" t="s">
        <v>8340</v>
      </c>
      <c r="V1870" t="s">
        <v>8342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v>1480896249</v>
      </c>
      <c r="K1871" s="13" t="str">
        <f t="shared" si="176"/>
        <v>1480896249.249</v>
      </c>
      <c r="L1871" s="12">
        <f t="shared" si="177"/>
        <v>42709.00288482639</v>
      </c>
      <c r="M1871" s="13" t="str">
        <f t="shared" si="178"/>
        <v>1483488249.249</v>
      </c>
      <c r="N1871" s="12">
        <f t="shared" si="179"/>
        <v>42739.00288482639</v>
      </c>
      <c r="O1871" t="b">
        <v>0</v>
      </c>
      <c r="P1871">
        <v>0</v>
      </c>
      <c r="Q1871" t="b">
        <v>0</v>
      </c>
      <c r="R1871" t="s">
        <v>8283</v>
      </c>
      <c r="S1871" s="5">
        <f t="shared" si="174"/>
        <v>0</v>
      </c>
      <c r="T1871" s="6" t="e">
        <f t="shared" si="175"/>
        <v>#DIV/0!</v>
      </c>
      <c r="U1871" t="s">
        <v>8340</v>
      </c>
      <c r="V1871" t="s">
        <v>8342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v>1451723535</v>
      </c>
      <c r="K1872" s="13" t="str">
        <f t="shared" si="176"/>
        <v>1451723535.535</v>
      </c>
      <c r="L1872" s="12">
        <f t="shared" si="177"/>
        <v>42371.355735358797</v>
      </c>
      <c r="M1872" s="13" t="str">
        <f t="shared" si="178"/>
        <v>1454213820.820</v>
      </c>
      <c r="N1872" s="12">
        <f t="shared" si="179"/>
        <v>42400.178481712966</v>
      </c>
      <c r="O1872" t="b">
        <v>0</v>
      </c>
      <c r="P1872">
        <v>11</v>
      </c>
      <c r="Q1872" t="b">
        <v>0</v>
      </c>
      <c r="R1872" t="s">
        <v>8283</v>
      </c>
      <c r="S1872" s="5">
        <f t="shared" si="174"/>
        <v>0.10314285714285715</v>
      </c>
      <c r="T1872" s="6">
        <f t="shared" si="175"/>
        <v>32.81818181818182</v>
      </c>
      <c r="U1872" t="s">
        <v>8340</v>
      </c>
      <c r="V1872" t="s">
        <v>8342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v>1413053301</v>
      </c>
      <c r="K1873" s="13" t="str">
        <f t="shared" si="176"/>
        <v>1413053301.301</v>
      </c>
      <c r="L1873" s="12">
        <f t="shared" si="177"/>
        <v>41923.783579872688</v>
      </c>
      <c r="M1873" s="13" t="str">
        <f t="shared" si="178"/>
        <v>1416512901.901</v>
      </c>
      <c r="N1873" s="12">
        <f t="shared" si="179"/>
        <v>41963.825253483796</v>
      </c>
      <c r="O1873" t="b">
        <v>0</v>
      </c>
      <c r="P1873">
        <v>95</v>
      </c>
      <c r="Q1873" t="b">
        <v>0</v>
      </c>
      <c r="R1873" t="s">
        <v>8283</v>
      </c>
      <c r="S1873" s="5">
        <f t="shared" si="174"/>
        <v>0.7178461538461538</v>
      </c>
      <c r="T1873" s="6">
        <f t="shared" si="175"/>
        <v>49.11578947368421</v>
      </c>
      <c r="U1873" t="s">
        <v>8340</v>
      </c>
      <c r="V1873" t="s">
        <v>8342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v>1433041602</v>
      </c>
      <c r="K1874" s="13" t="str">
        <f t="shared" si="176"/>
        <v>1433041602.602</v>
      </c>
      <c r="L1874" s="12">
        <f t="shared" si="177"/>
        <v>42155.129659745377</v>
      </c>
      <c r="M1874" s="13" t="str">
        <f t="shared" si="178"/>
        <v>1435633602.602</v>
      </c>
      <c r="N1874" s="12">
        <f t="shared" si="179"/>
        <v>42185.129659745377</v>
      </c>
      <c r="O1874" t="b">
        <v>0</v>
      </c>
      <c r="P1874">
        <v>13</v>
      </c>
      <c r="Q1874" t="b">
        <v>0</v>
      </c>
      <c r="R1874" t="s">
        <v>8283</v>
      </c>
      <c r="S1874" s="5">
        <f t="shared" si="174"/>
        <v>1.06E-2</v>
      </c>
      <c r="T1874" s="6">
        <f t="shared" si="175"/>
        <v>16.307692307692307</v>
      </c>
      <c r="U1874" t="s">
        <v>8340</v>
      </c>
      <c r="V1874" t="s">
        <v>8342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v>1433861210</v>
      </c>
      <c r="K1875" s="13" t="str">
        <f t="shared" si="176"/>
        <v>1433861210.210</v>
      </c>
      <c r="L1875" s="12">
        <f t="shared" si="177"/>
        <v>42164.615858912039</v>
      </c>
      <c r="M1875" s="13" t="str">
        <f t="shared" si="178"/>
        <v>1436373900.900</v>
      </c>
      <c r="N1875" s="12">
        <f t="shared" si="179"/>
        <v>42193.697927083333</v>
      </c>
      <c r="O1875" t="b">
        <v>0</v>
      </c>
      <c r="P1875">
        <v>2</v>
      </c>
      <c r="Q1875" t="b">
        <v>0</v>
      </c>
      <c r="R1875" t="s">
        <v>8283</v>
      </c>
      <c r="S1875" s="5">
        <f t="shared" si="174"/>
        <v>4.4999999999999997E-3</v>
      </c>
      <c r="T1875" s="6">
        <f t="shared" si="175"/>
        <v>18</v>
      </c>
      <c r="U1875" t="s">
        <v>8340</v>
      </c>
      <c r="V1875" t="s">
        <v>8342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v>1465427733</v>
      </c>
      <c r="K1876" s="13" t="str">
        <f t="shared" si="176"/>
        <v>1465427733.733</v>
      </c>
      <c r="L1876" s="12">
        <f t="shared" si="177"/>
        <v>42529.969140428235</v>
      </c>
      <c r="M1876" s="13" t="str">
        <f t="shared" si="178"/>
        <v>1467155733.733</v>
      </c>
      <c r="N1876" s="12">
        <f t="shared" si="179"/>
        <v>42549.969140428235</v>
      </c>
      <c r="O1876" t="b">
        <v>0</v>
      </c>
      <c r="P1876">
        <v>2</v>
      </c>
      <c r="Q1876" t="b">
        <v>0</v>
      </c>
      <c r="R1876" t="s">
        <v>8283</v>
      </c>
      <c r="S1876" s="5">
        <f t="shared" si="174"/>
        <v>1.6249999999999999E-4</v>
      </c>
      <c r="T1876" s="6">
        <f t="shared" si="175"/>
        <v>13</v>
      </c>
      <c r="U1876" t="s">
        <v>8340</v>
      </c>
      <c r="V1876" t="s">
        <v>8342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v>1465335308</v>
      </c>
      <c r="K1877" s="13" t="str">
        <f t="shared" si="176"/>
        <v>1465335308.308</v>
      </c>
      <c r="L1877" s="12">
        <f t="shared" si="177"/>
        <v>42528.899401712959</v>
      </c>
      <c r="M1877" s="13" t="str">
        <f t="shared" si="178"/>
        <v>1470519308.308</v>
      </c>
      <c r="N1877" s="12">
        <f t="shared" si="179"/>
        <v>42588.899401712959</v>
      </c>
      <c r="O1877" t="b">
        <v>0</v>
      </c>
      <c r="P1877">
        <v>3</v>
      </c>
      <c r="Q1877" t="b">
        <v>0</v>
      </c>
      <c r="R1877" t="s">
        <v>8283</v>
      </c>
      <c r="S1877" s="5">
        <f t="shared" si="174"/>
        <v>5.1000000000000004E-3</v>
      </c>
      <c r="T1877" s="6">
        <f t="shared" si="175"/>
        <v>17</v>
      </c>
      <c r="U1877" t="s">
        <v>8340</v>
      </c>
      <c r="V1877" t="s">
        <v>8342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v>1400309405</v>
      </c>
      <c r="K1878" s="13" t="str">
        <f t="shared" si="176"/>
        <v>1400309405.405</v>
      </c>
      <c r="L1878" s="12">
        <f t="shared" si="177"/>
        <v>41776.284784780095</v>
      </c>
      <c r="M1878" s="13" t="str">
        <f t="shared" si="178"/>
        <v>1402901405.405</v>
      </c>
      <c r="N1878" s="12">
        <f t="shared" si="179"/>
        <v>41806.284784780095</v>
      </c>
      <c r="O1878" t="b">
        <v>0</v>
      </c>
      <c r="P1878">
        <v>0</v>
      </c>
      <c r="Q1878" t="b">
        <v>0</v>
      </c>
      <c r="R1878" t="s">
        <v>8283</v>
      </c>
      <c r="S1878" s="5">
        <f t="shared" si="174"/>
        <v>0</v>
      </c>
      <c r="T1878" s="6" t="e">
        <f t="shared" si="175"/>
        <v>#DIV/0!</v>
      </c>
      <c r="U1878" t="s">
        <v>8340</v>
      </c>
      <c r="V1878" t="s">
        <v>8342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v>1422664925</v>
      </c>
      <c r="K1879" s="13" t="str">
        <f t="shared" si="176"/>
        <v>1422664925.925</v>
      </c>
      <c r="L1879" s="12">
        <f t="shared" si="177"/>
        <v>42035.029235243055</v>
      </c>
      <c r="M1879" s="13" t="str">
        <f t="shared" si="178"/>
        <v>1425170525.525</v>
      </c>
      <c r="N1879" s="12">
        <f t="shared" si="179"/>
        <v>42064.029230613422</v>
      </c>
      <c r="O1879" t="b">
        <v>0</v>
      </c>
      <c r="P1879">
        <v>0</v>
      </c>
      <c r="Q1879" t="b">
        <v>0</v>
      </c>
      <c r="R1879" t="s">
        <v>8283</v>
      </c>
      <c r="S1879" s="5">
        <f t="shared" si="174"/>
        <v>0</v>
      </c>
      <c r="T1879" s="6" t="e">
        <f t="shared" si="175"/>
        <v>#DIV/0!</v>
      </c>
      <c r="U1879" t="s">
        <v>8340</v>
      </c>
      <c r="V1879" t="s">
        <v>8342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v>1400026355</v>
      </c>
      <c r="K1880" s="13" t="str">
        <f t="shared" si="176"/>
        <v>1400026355.355</v>
      </c>
      <c r="L1880" s="12">
        <f t="shared" si="177"/>
        <v>41773.008742534723</v>
      </c>
      <c r="M1880" s="13" t="str">
        <f t="shared" si="178"/>
        <v>1402618355.355</v>
      </c>
      <c r="N1880" s="12">
        <f t="shared" si="179"/>
        <v>41803.008742534723</v>
      </c>
      <c r="O1880" t="b">
        <v>0</v>
      </c>
      <c r="P1880">
        <v>0</v>
      </c>
      <c r="Q1880" t="b">
        <v>0</v>
      </c>
      <c r="R1880" t="s">
        <v>8283</v>
      </c>
      <c r="S1880" s="5">
        <f t="shared" si="174"/>
        <v>0</v>
      </c>
      <c r="T1880" s="6" t="e">
        <f t="shared" si="175"/>
        <v>#DIV/0!</v>
      </c>
      <c r="U1880" t="s">
        <v>8340</v>
      </c>
      <c r="V1880" t="s">
        <v>8342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v>1455377729</v>
      </c>
      <c r="K1881" s="13" t="str">
        <f t="shared" si="176"/>
        <v>1455377729.729</v>
      </c>
      <c r="L1881" s="12">
        <f t="shared" si="177"/>
        <v>42413.6496496412</v>
      </c>
      <c r="M1881" s="13" t="str">
        <f t="shared" si="178"/>
        <v>1457966129.129</v>
      </c>
      <c r="N1881" s="12">
        <f t="shared" si="179"/>
        <v>42443.607976030093</v>
      </c>
      <c r="O1881" t="b">
        <v>0</v>
      </c>
      <c r="P1881">
        <v>2</v>
      </c>
      <c r="Q1881" t="b">
        <v>0</v>
      </c>
      <c r="R1881" t="s">
        <v>8283</v>
      </c>
      <c r="S1881" s="5">
        <f t="shared" si="174"/>
        <v>1.1999999999999999E-3</v>
      </c>
      <c r="T1881" s="6">
        <f t="shared" si="175"/>
        <v>3</v>
      </c>
      <c r="U1881" t="s">
        <v>8340</v>
      </c>
      <c r="V1881" t="s">
        <v>8342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v>1456839380</v>
      </c>
      <c r="K1882" s="13" t="str">
        <f t="shared" si="176"/>
        <v>1456839380.380</v>
      </c>
      <c r="L1882" s="12">
        <f t="shared" si="177"/>
        <v>42430.566902546299</v>
      </c>
      <c r="M1882" s="13" t="str">
        <f t="shared" si="178"/>
        <v>1459341380.380</v>
      </c>
      <c r="N1882" s="12">
        <f t="shared" si="179"/>
        <v>42459.525235879628</v>
      </c>
      <c r="O1882" t="b">
        <v>0</v>
      </c>
      <c r="P1882">
        <v>24</v>
      </c>
      <c r="Q1882" t="b">
        <v>0</v>
      </c>
      <c r="R1882" t="s">
        <v>8283</v>
      </c>
      <c r="S1882" s="5">
        <f t="shared" si="174"/>
        <v>0.20080000000000001</v>
      </c>
      <c r="T1882" s="6">
        <f t="shared" si="175"/>
        <v>41.833333333333336</v>
      </c>
      <c r="U1882" t="s">
        <v>8340</v>
      </c>
      <c r="V1882" t="s">
        <v>8342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v>1423366789</v>
      </c>
      <c r="K1883" s="13" t="str">
        <f t="shared" si="176"/>
        <v>1423366789.789</v>
      </c>
      <c r="L1883" s="12">
        <f t="shared" si="177"/>
        <v>42043.152659594911</v>
      </c>
      <c r="M1883" s="13" t="str">
        <f t="shared" si="178"/>
        <v>1425955189.189</v>
      </c>
      <c r="N1883" s="12">
        <f t="shared" si="179"/>
        <v>42073.110985983789</v>
      </c>
      <c r="O1883" t="b">
        <v>0</v>
      </c>
      <c r="P1883">
        <v>70</v>
      </c>
      <c r="Q1883" t="b">
        <v>1</v>
      </c>
      <c r="R1883" t="s">
        <v>8279</v>
      </c>
      <c r="S1883" s="5">
        <f t="shared" si="174"/>
        <v>1.726845</v>
      </c>
      <c r="T1883" s="6">
        <f t="shared" si="175"/>
        <v>49.338428571428572</v>
      </c>
      <c r="U1883" t="s">
        <v>8332</v>
      </c>
      <c r="V1883" t="s">
        <v>8336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v>1339109212</v>
      </c>
      <c r="K1884" s="13" t="str">
        <f t="shared" si="176"/>
        <v>1339109212.212</v>
      </c>
      <c r="L1884" s="12">
        <f t="shared" si="177"/>
        <v>41067.949215416666</v>
      </c>
      <c r="M1884" s="13" t="str">
        <f t="shared" si="178"/>
        <v>1341964080.080</v>
      </c>
      <c r="N1884" s="12">
        <f t="shared" si="179"/>
        <v>41100.991667592592</v>
      </c>
      <c r="O1884" t="b">
        <v>0</v>
      </c>
      <c r="P1884">
        <v>81</v>
      </c>
      <c r="Q1884" t="b">
        <v>1</v>
      </c>
      <c r="R1884" t="s">
        <v>8279</v>
      </c>
      <c r="S1884" s="5">
        <f t="shared" si="174"/>
        <v>1.008955223880597</v>
      </c>
      <c r="T1884" s="6">
        <f t="shared" si="175"/>
        <v>41.728395061728392</v>
      </c>
      <c r="U1884" t="s">
        <v>8332</v>
      </c>
      <c r="V1884" t="s">
        <v>8336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v>1331333108</v>
      </c>
      <c r="K1885" s="13" t="str">
        <f t="shared" si="176"/>
        <v>1331333108.108</v>
      </c>
      <c r="L1885" s="12">
        <f t="shared" si="177"/>
        <v>40977.948010509259</v>
      </c>
      <c r="M1885" s="13" t="str">
        <f t="shared" si="178"/>
        <v>1333921508.508</v>
      </c>
      <c r="N1885" s="12">
        <f t="shared" si="179"/>
        <v>41007.906348472221</v>
      </c>
      <c r="O1885" t="b">
        <v>0</v>
      </c>
      <c r="P1885">
        <v>32</v>
      </c>
      <c r="Q1885" t="b">
        <v>1</v>
      </c>
      <c r="R1885" t="s">
        <v>8279</v>
      </c>
      <c r="S1885" s="5">
        <f t="shared" si="174"/>
        <v>1.0480480480480481</v>
      </c>
      <c r="T1885" s="6">
        <f t="shared" si="175"/>
        <v>32.71875</v>
      </c>
      <c r="U1885" t="s">
        <v>8332</v>
      </c>
      <c r="V1885" t="s">
        <v>8336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v>1350967535</v>
      </c>
      <c r="K1886" s="13" t="str">
        <f t="shared" si="176"/>
        <v>1350967535.535</v>
      </c>
      <c r="L1886" s="12">
        <f t="shared" si="177"/>
        <v>41205.198327951388</v>
      </c>
      <c r="M1886" s="13" t="str">
        <f t="shared" si="178"/>
        <v>1354017600.600</v>
      </c>
      <c r="N1886" s="12">
        <f t="shared" si="179"/>
        <v>41240.500006944443</v>
      </c>
      <c r="O1886" t="b">
        <v>0</v>
      </c>
      <c r="P1886">
        <v>26</v>
      </c>
      <c r="Q1886" t="b">
        <v>1</v>
      </c>
      <c r="R1886" t="s">
        <v>8279</v>
      </c>
      <c r="S1886" s="5">
        <f t="shared" si="174"/>
        <v>1.351</v>
      </c>
      <c r="T1886" s="6">
        <f t="shared" si="175"/>
        <v>51.96153846153846</v>
      </c>
      <c r="U1886" t="s">
        <v>8332</v>
      </c>
      <c r="V1886" t="s">
        <v>8336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v>1341800110</v>
      </c>
      <c r="K1887" s="13" t="str">
        <f t="shared" si="176"/>
        <v>1341800110.110</v>
      </c>
      <c r="L1887" s="12">
        <f t="shared" si="177"/>
        <v>41099.093867013886</v>
      </c>
      <c r="M1887" s="13" t="str">
        <f t="shared" si="178"/>
        <v>1344636000.000</v>
      </c>
      <c r="N1887" s="12">
        <f t="shared" si="179"/>
        <v>41131.916666666664</v>
      </c>
      <c r="O1887" t="b">
        <v>0</v>
      </c>
      <c r="P1887">
        <v>105</v>
      </c>
      <c r="Q1887" t="b">
        <v>1</v>
      </c>
      <c r="R1887" t="s">
        <v>8279</v>
      </c>
      <c r="S1887" s="5">
        <f t="shared" si="174"/>
        <v>1.1632786885245903</v>
      </c>
      <c r="T1887" s="6">
        <f t="shared" si="175"/>
        <v>50.685714285714283</v>
      </c>
      <c r="U1887" t="s">
        <v>8332</v>
      </c>
      <c r="V1887" t="s">
        <v>8336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v>1413236738</v>
      </c>
      <c r="K1888" s="13" t="str">
        <f t="shared" si="176"/>
        <v>1413236738.738</v>
      </c>
      <c r="L1888" s="12">
        <f t="shared" si="177"/>
        <v>41925.906698356484</v>
      </c>
      <c r="M1888" s="13" t="str">
        <f t="shared" si="178"/>
        <v>1415832338.338</v>
      </c>
      <c r="N1888" s="12">
        <f t="shared" si="179"/>
        <v>41955.948360393522</v>
      </c>
      <c r="O1888" t="b">
        <v>0</v>
      </c>
      <c r="P1888">
        <v>29</v>
      </c>
      <c r="Q1888" t="b">
        <v>1</v>
      </c>
      <c r="R1888" t="s">
        <v>8279</v>
      </c>
      <c r="S1888" s="5">
        <f t="shared" si="174"/>
        <v>1.0208333333333333</v>
      </c>
      <c r="T1888" s="6">
        <f t="shared" si="175"/>
        <v>42.241379310344826</v>
      </c>
      <c r="U1888" t="s">
        <v>8332</v>
      </c>
      <c r="V1888" t="s">
        <v>8336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v>1447614732</v>
      </c>
      <c r="K1889" s="13" t="str">
        <f t="shared" si="176"/>
        <v>1447614732.732</v>
      </c>
      <c r="L1889" s="12">
        <f t="shared" si="177"/>
        <v>42323.800147361108</v>
      </c>
      <c r="M1889" s="13" t="str">
        <f t="shared" si="178"/>
        <v>1449178200.200</v>
      </c>
      <c r="N1889" s="12">
        <f t="shared" si="179"/>
        <v>42341.895835648145</v>
      </c>
      <c r="O1889" t="b">
        <v>0</v>
      </c>
      <c r="P1889">
        <v>8</v>
      </c>
      <c r="Q1889" t="b">
        <v>1</v>
      </c>
      <c r="R1889" t="s">
        <v>8279</v>
      </c>
      <c r="S1889" s="5">
        <f t="shared" si="174"/>
        <v>1.1116666666666666</v>
      </c>
      <c r="T1889" s="6">
        <f t="shared" si="175"/>
        <v>416.875</v>
      </c>
      <c r="U1889" t="s">
        <v>8332</v>
      </c>
      <c r="V1889" t="s">
        <v>8336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v>1272692732</v>
      </c>
      <c r="K1890" s="13" t="str">
        <f t="shared" si="176"/>
        <v>1272692732.732</v>
      </c>
      <c r="L1890" s="12">
        <f t="shared" si="177"/>
        <v>40299.239962175925</v>
      </c>
      <c r="M1890" s="13" t="str">
        <f t="shared" si="178"/>
        <v>1275368340.340</v>
      </c>
      <c r="N1890" s="12">
        <f t="shared" si="179"/>
        <v>40330.207642824076</v>
      </c>
      <c r="O1890" t="b">
        <v>0</v>
      </c>
      <c r="P1890">
        <v>89</v>
      </c>
      <c r="Q1890" t="b">
        <v>1</v>
      </c>
      <c r="R1890" t="s">
        <v>8279</v>
      </c>
      <c r="S1890" s="5">
        <f t="shared" si="174"/>
        <v>1.6608000000000001</v>
      </c>
      <c r="T1890" s="6">
        <f t="shared" si="175"/>
        <v>46.651685393258425</v>
      </c>
      <c r="U1890" t="s">
        <v>8332</v>
      </c>
      <c r="V1890" t="s">
        <v>8336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v>1359140546</v>
      </c>
      <c r="K1891" s="13" t="str">
        <f t="shared" si="176"/>
        <v>1359140546.546</v>
      </c>
      <c r="L1891" s="12">
        <f t="shared" si="177"/>
        <v>41299.793362800927</v>
      </c>
      <c r="M1891" s="13" t="str">
        <f t="shared" si="178"/>
        <v>1363024946.946</v>
      </c>
      <c r="N1891" s="12">
        <f t="shared" si="179"/>
        <v>41344.751700763889</v>
      </c>
      <c r="O1891" t="b">
        <v>0</v>
      </c>
      <c r="P1891">
        <v>44</v>
      </c>
      <c r="Q1891" t="b">
        <v>1</v>
      </c>
      <c r="R1891" t="s">
        <v>8279</v>
      </c>
      <c r="S1891" s="5">
        <f t="shared" si="174"/>
        <v>1.0660000000000001</v>
      </c>
      <c r="T1891" s="6">
        <f t="shared" si="175"/>
        <v>48.454545454545453</v>
      </c>
      <c r="U1891" t="s">
        <v>8332</v>
      </c>
      <c r="V1891" t="s">
        <v>8336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v>1353005528</v>
      </c>
      <c r="K1892" s="13" t="str">
        <f t="shared" si="176"/>
        <v>1353005528.528</v>
      </c>
      <c r="L1892" s="12">
        <f t="shared" si="177"/>
        <v>41228.786209814818</v>
      </c>
      <c r="M1892" s="13" t="str">
        <f t="shared" si="178"/>
        <v>1355597528.528</v>
      </c>
      <c r="N1892" s="12">
        <f t="shared" si="179"/>
        <v>41258.786209814818</v>
      </c>
      <c r="O1892" t="b">
        <v>0</v>
      </c>
      <c r="P1892">
        <v>246</v>
      </c>
      <c r="Q1892" t="b">
        <v>1</v>
      </c>
      <c r="R1892" t="s">
        <v>8279</v>
      </c>
      <c r="S1892" s="5">
        <f t="shared" si="174"/>
        <v>1.4458441666666668</v>
      </c>
      <c r="T1892" s="6">
        <f t="shared" si="175"/>
        <v>70.5289837398374</v>
      </c>
      <c r="U1892" t="s">
        <v>8332</v>
      </c>
      <c r="V1892" t="s">
        <v>8336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v>1275851354</v>
      </c>
      <c r="K1893" s="13" t="str">
        <f t="shared" si="176"/>
        <v>1275851354.354</v>
      </c>
      <c r="L1893" s="12">
        <f t="shared" si="177"/>
        <v>40335.798082800924</v>
      </c>
      <c r="M1893" s="13" t="str">
        <f t="shared" si="178"/>
        <v>1279778400.400</v>
      </c>
      <c r="N1893" s="12">
        <f t="shared" si="179"/>
        <v>40381.250004629634</v>
      </c>
      <c r="O1893" t="b">
        <v>0</v>
      </c>
      <c r="P1893">
        <v>120</v>
      </c>
      <c r="Q1893" t="b">
        <v>1</v>
      </c>
      <c r="R1893" t="s">
        <v>8279</v>
      </c>
      <c r="S1893" s="5">
        <f t="shared" si="174"/>
        <v>1.0555000000000001</v>
      </c>
      <c r="T1893" s="6">
        <f t="shared" si="175"/>
        <v>87.958333333333329</v>
      </c>
      <c r="U1893" t="s">
        <v>8332</v>
      </c>
      <c r="V1893" t="s">
        <v>8336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v>1304867881</v>
      </c>
      <c r="K1894" s="13" t="str">
        <f t="shared" si="176"/>
        <v>1304867881.881</v>
      </c>
      <c r="L1894" s="12">
        <f t="shared" si="177"/>
        <v>40671.637521770834</v>
      </c>
      <c r="M1894" s="13" t="str">
        <f t="shared" si="178"/>
        <v>1307459881.881</v>
      </c>
      <c r="N1894" s="12">
        <f t="shared" si="179"/>
        <v>40701.637521770834</v>
      </c>
      <c r="O1894" t="b">
        <v>0</v>
      </c>
      <c r="P1894">
        <v>26</v>
      </c>
      <c r="Q1894" t="b">
        <v>1</v>
      </c>
      <c r="R1894" t="s">
        <v>8279</v>
      </c>
      <c r="S1894" s="5">
        <f t="shared" si="174"/>
        <v>1.3660000000000001</v>
      </c>
      <c r="T1894" s="6">
        <f t="shared" si="175"/>
        <v>26.26923076923077</v>
      </c>
      <c r="U1894" t="s">
        <v>8332</v>
      </c>
      <c r="V1894" t="s">
        <v>8336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v>1301524585</v>
      </c>
      <c r="K1895" s="13" t="str">
        <f t="shared" si="176"/>
        <v>1301524585.585</v>
      </c>
      <c r="L1895" s="12">
        <f t="shared" si="177"/>
        <v>40632.941962789351</v>
      </c>
      <c r="M1895" s="13" t="str">
        <f t="shared" si="178"/>
        <v>1302926340.340</v>
      </c>
      <c r="N1895" s="12">
        <f t="shared" si="179"/>
        <v>40649.165976157405</v>
      </c>
      <c r="O1895" t="b">
        <v>0</v>
      </c>
      <c r="P1895">
        <v>45</v>
      </c>
      <c r="Q1895" t="b">
        <v>1</v>
      </c>
      <c r="R1895" t="s">
        <v>8279</v>
      </c>
      <c r="S1895" s="5">
        <f t="shared" si="174"/>
        <v>1.04</v>
      </c>
      <c r="T1895" s="6">
        <f t="shared" si="175"/>
        <v>57.777777777777779</v>
      </c>
      <c r="U1895" t="s">
        <v>8332</v>
      </c>
      <c r="V1895" t="s">
        <v>8336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v>1326404583</v>
      </c>
      <c r="K1896" s="13" t="str">
        <f t="shared" si="176"/>
        <v>1326404583.583</v>
      </c>
      <c r="L1896" s="12">
        <f t="shared" si="177"/>
        <v>40920.904902581016</v>
      </c>
      <c r="M1896" s="13" t="str">
        <f t="shared" si="178"/>
        <v>1329082983.983</v>
      </c>
      <c r="N1896" s="12">
        <f t="shared" si="179"/>
        <v>40951.90490721065</v>
      </c>
      <c r="O1896" t="b">
        <v>0</v>
      </c>
      <c r="P1896">
        <v>20</v>
      </c>
      <c r="Q1896" t="b">
        <v>1</v>
      </c>
      <c r="R1896" t="s">
        <v>8279</v>
      </c>
      <c r="S1896" s="5">
        <f t="shared" si="174"/>
        <v>1.145</v>
      </c>
      <c r="T1896" s="6">
        <f t="shared" si="175"/>
        <v>57.25</v>
      </c>
      <c r="U1896" t="s">
        <v>8332</v>
      </c>
      <c r="V1896" t="s">
        <v>8336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v>1442771722</v>
      </c>
      <c r="K1897" s="13" t="str">
        <f t="shared" si="176"/>
        <v>1442771722.722</v>
      </c>
      <c r="L1897" s="12">
        <f t="shared" si="177"/>
        <v>42267.746790763893</v>
      </c>
      <c r="M1897" s="13" t="str">
        <f t="shared" si="178"/>
        <v>1445363722.722</v>
      </c>
      <c r="N1897" s="12">
        <f t="shared" si="179"/>
        <v>42297.746790763893</v>
      </c>
      <c r="O1897" t="b">
        <v>0</v>
      </c>
      <c r="P1897">
        <v>47</v>
      </c>
      <c r="Q1897" t="b">
        <v>1</v>
      </c>
      <c r="R1897" t="s">
        <v>8279</v>
      </c>
      <c r="S1897" s="5">
        <f t="shared" si="174"/>
        <v>1.0171957671957672</v>
      </c>
      <c r="T1897" s="6">
        <f t="shared" si="175"/>
        <v>196.34042553191489</v>
      </c>
      <c r="U1897" t="s">
        <v>8332</v>
      </c>
      <c r="V1897" t="s">
        <v>8336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v>1331658165</v>
      </c>
      <c r="K1898" s="13" t="str">
        <f t="shared" si="176"/>
        <v>1331658165.165</v>
      </c>
      <c r="L1898" s="12">
        <f t="shared" si="177"/>
        <v>40981.710244965274</v>
      </c>
      <c r="M1898" s="13" t="str">
        <f t="shared" si="178"/>
        <v>1334250165.165</v>
      </c>
      <c r="N1898" s="12">
        <f t="shared" si="179"/>
        <v>41011.710244965274</v>
      </c>
      <c r="O1898" t="b">
        <v>0</v>
      </c>
      <c r="P1898">
        <v>13</v>
      </c>
      <c r="Q1898" t="b">
        <v>1</v>
      </c>
      <c r="R1898" t="s">
        <v>8279</v>
      </c>
      <c r="S1898" s="5">
        <f t="shared" si="174"/>
        <v>1.2394678492239468</v>
      </c>
      <c r="T1898" s="6">
        <f t="shared" si="175"/>
        <v>43</v>
      </c>
      <c r="U1898" t="s">
        <v>8332</v>
      </c>
      <c r="V1898" t="s">
        <v>8336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v>1392040806</v>
      </c>
      <c r="K1899" s="13" t="str">
        <f t="shared" si="176"/>
        <v>1392040806.806</v>
      </c>
      <c r="L1899" s="12">
        <f t="shared" si="177"/>
        <v>41680.583412106484</v>
      </c>
      <c r="M1899" s="13" t="str">
        <f t="shared" si="178"/>
        <v>1393966800.800</v>
      </c>
      <c r="N1899" s="12">
        <f t="shared" si="179"/>
        <v>41702.87500925926</v>
      </c>
      <c r="O1899" t="b">
        <v>0</v>
      </c>
      <c r="P1899">
        <v>183</v>
      </c>
      <c r="Q1899" t="b">
        <v>1</v>
      </c>
      <c r="R1899" t="s">
        <v>8279</v>
      </c>
      <c r="S1899" s="5">
        <f t="shared" si="174"/>
        <v>1.0245669291338582</v>
      </c>
      <c r="T1899" s="6">
        <f t="shared" si="175"/>
        <v>35.551912568306008</v>
      </c>
      <c r="U1899" t="s">
        <v>8332</v>
      </c>
      <c r="V1899" t="s">
        <v>8336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v>1451277473</v>
      </c>
      <c r="K1900" s="13" t="str">
        <f t="shared" si="176"/>
        <v>1451277473.473</v>
      </c>
      <c r="L1900" s="12">
        <f t="shared" si="177"/>
        <v>42366.192980011576</v>
      </c>
      <c r="M1900" s="13" t="str">
        <f t="shared" si="178"/>
        <v>1454349600.600</v>
      </c>
      <c r="N1900" s="12">
        <f t="shared" si="179"/>
        <v>42401.750006944443</v>
      </c>
      <c r="O1900" t="b">
        <v>0</v>
      </c>
      <c r="P1900">
        <v>21</v>
      </c>
      <c r="Q1900" t="b">
        <v>1</v>
      </c>
      <c r="R1900" t="s">
        <v>8279</v>
      </c>
      <c r="S1900" s="5">
        <f t="shared" si="174"/>
        <v>1.4450000000000001</v>
      </c>
      <c r="T1900" s="6">
        <f t="shared" si="175"/>
        <v>68.80952380952381</v>
      </c>
      <c r="U1900" t="s">
        <v>8332</v>
      </c>
      <c r="V1900" t="s">
        <v>8336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v>1424730966</v>
      </c>
      <c r="K1901" s="13" t="str">
        <f t="shared" si="176"/>
        <v>1424730966.966</v>
      </c>
      <c r="L1901" s="12">
        <f t="shared" si="177"/>
        <v>42058.941747291668</v>
      </c>
      <c r="M1901" s="13" t="str">
        <f t="shared" si="178"/>
        <v>1427319366.366</v>
      </c>
      <c r="N1901" s="12">
        <f t="shared" si="179"/>
        <v>42088.900073680561</v>
      </c>
      <c r="O1901" t="b">
        <v>0</v>
      </c>
      <c r="P1901">
        <v>42</v>
      </c>
      <c r="Q1901" t="b">
        <v>1</v>
      </c>
      <c r="R1901" t="s">
        <v>8279</v>
      </c>
      <c r="S1901" s="5">
        <f t="shared" si="174"/>
        <v>1.3333333333333333</v>
      </c>
      <c r="T1901" s="6">
        <f t="shared" si="175"/>
        <v>28.571428571428573</v>
      </c>
      <c r="U1901" t="s">
        <v>8332</v>
      </c>
      <c r="V1901" t="s">
        <v>8336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v>1347137731</v>
      </c>
      <c r="K1902" s="13" t="str">
        <f t="shared" si="176"/>
        <v>1347137731.731</v>
      </c>
      <c r="L1902" s="12">
        <f t="shared" si="177"/>
        <v>41160.871895034725</v>
      </c>
      <c r="M1902" s="13" t="str">
        <f t="shared" si="178"/>
        <v>1349517540.540</v>
      </c>
      <c r="N1902" s="12">
        <f t="shared" si="179"/>
        <v>41188.415978472221</v>
      </c>
      <c r="O1902" t="b">
        <v>0</v>
      </c>
      <c r="P1902">
        <v>54</v>
      </c>
      <c r="Q1902" t="b">
        <v>1</v>
      </c>
      <c r="R1902" t="s">
        <v>8279</v>
      </c>
      <c r="S1902" s="5">
        <f t="shared" si="174"/>
        <v>1.0936440000000001</v>
      </c>
      <c r="T1902" s="6">
        <f t="shared" si="175"/>
        <v>50.631666666666668</v>
      </c>
      <c r="U1902" t="s">
        <v>8332</v>
      </c>
      <c r="V1902" t="s">
        <v>8336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v>1429707729</v>
      </c>
      <c r="K1903" s="13" t="str">
        <f t="shared" si="176"/>
        <v>1429707729.729</v>
      </c>
      <c r="L1903" s="12">
        <f t="shared" si="177"/>
        <v>42116.543168159726</v>
      </c>
      <c r="M1903" s="13" t="str">
        <f t="shared" si="178"/>
        <v>1432299600.600</v>
      </c>
      <c r="N1903" s="12">
        <f t="shared" si="179"/>
        <v>42146.541673611107</v>
      </c>
      <c r="O1903" t="b">
        <v>0</v>
      </c>
      <c r="P1903">
        <v>25</v>
      </c>
      <c r="Q1903" t="b">
        <v>0</v>
      </c>
      <c r="R1903" t="s">
        <v>8294</v>
      </c>
      <c r="S1903" s="5">
        <f t="shared" si="174"/>
        <v>2.696969696969697E-2</v>
      </c>
      <c r="T1903" s="6">
        <f t="shared" si="175"/>
        <v>106.8</v>
      </c>
      <c r="U1903" t="s">
        <v>8326</v>
      </c>
      <c r="V1903" t="s">
        <v>8355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v>1422903447</v>
      </c>
      <c r="K1904" s="13" t="str">
        <f t="shared" si="176"/>
        <v>1422903447.447</v>
      </c>
      <c r="L1904" s="12">
        <f t="shared" si="177"/>
        <v>42037.789901006938</v>
      </c>
      <c r="M1904" s="13" t="str">
        <f t="shared" si="178"/>
        <v>1425495447.447</v>
      </c>
      <c r="N1904" s="12">
        <f t="shared" si="179"/>
        <v>42067.789901006938</v>
      </c>
      <c r="O1904" t="b">
        <v>0</v>
      </c>
      <c r="P1904">
        <v>3</v>
      </c>
      <c r="Q1904" t="b">
        <v>0</v>
      </c>
      <c r="R1904" t="s">
        <v>8294</v>
      </c>
      <c r="S1904" s="5">
        <f t="shared" si="174"/>
        <v>1.2E-2</v>
      </c>
      <c r="T1904" s="6">
        <f t="shared" si="175"/>
        <v>4</v>
      </c>
      <c r="U1904" t="s">
        <v>8326</v>
      </c>
      <c r="V1904" t="s">
        <v>8355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v>1480357791</v>
      </c>
      <c r="K1905" s="13" t="str">
        <f t="shared" si="176"/>
        <v>1480357791.791</v>
      </c>
      <c r="L1905" s="12">
        <f t="shared" si="177"/>
        <v>42702.770738321757</v>
      </c>
      <c r="M1905" s="13" t="str">
        <f t="shared" si="178"/>
        <v>1485541791.791</v>
      </c>
      <c r="N1905" s="12">
        <f t="shared" si="179"/>
        <v>42762.770738321757</v>
      </c>
      <c r="O1905" t="b">
        <v>0</v>
      </c>
      <c r="P1905">
        <v>41</v>
      </c>
      <c r="Q1905" t="b">
        <v>0</v>
      </c>
      <c r="R1905" t="s">
        <v>8294</v>
      </c>
      <c r="S1905" s="5">
        <f t="shared" si="174"/>
        <v>0.46600000000000003</v>
      </c>
      <c r="T1905" s="6">
        <f t="shared" si="175"/>
        <v>34.097560975609753</v>
      </c>
      <c r="U1905" t="s">
        <v>8326</v>
      </c>
      <c r="V1905" t="s">
        <v>8355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v>1447864021</v>
      </c>
      <c r="K1906" s="13" t="str">
        <f t="shared" si="176"/>
        <v>1447864021.021</v>
      </c>
      <c r="L1906" s="12">
        <f t="shared" si="177"/>
        <v>42326.68542848379</v>
      </c>
      <c r="M1906" s="13" t="str">
        <f t="shared" si="178"/>
        <v>1451752021.021</v>
      </c>
      <c r="N1906" s="12">
        <f t="shared" si="179"/>
        <v>42371.68542848379</v>
      </c>
      <c r="O1906" t="b">
        <v>0</v>
      </c>
      <c r="P1906">
        <v>2</v>
      </c>
      <c r="Q1906" t="b">
        <v>0</v>
      </c>
      <c r="R1906" t="s">
        <v>8294</v>
      </c>
      <c r="S1906" s="5">
        <f t="shared" si="174"/>
        <v>1E-3</v>
      </c>
      <c r="T1906" s="6">
        <f t="shared" si="175"/>
        <v>25</v>
      </c>
      <c r="U1906" t="s">
        <v>8326</v>
      </c>
      <c r="V1906" t="s">
        <v>8355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v>1407535994</v>
      </c>
      <c r="K1907" s="13" t="str">
        <f t="shared" si="176"/>
        <v>1407535994.994</v>
      </c>
      <c r="L1907" s="12">
        <f t="shared" si="177"/>
        <v>41859.925867986109</v>
      </c>
      <c r="M1907" s="13" t="str">
        <f t="shared" si="178"/>
        <v>1410127994.994</v>
      </c>
      <c r="N1907" s="12">
        <f t="shared" si="179"/>
        <v>41889.925867986109</v>
      </c>
      <c r="O1907" t="b">
        <v>0</v>
      </c>
      <c r="P1907">
        <v>4</v>
      </c>
      <c r="Q1907" t="b">
        <v>0</v>
      </c>
      <c r="R1907" t="s">
        <v>8294</v>
      </c>
      <c r="S1907" s="5">
        <f t="shared" si="174"/>
        <v>1.6800000000000001E-3</v>
      </c>
      <c r="T1907" s="6">
        <f t="shared" si="175"/>
        <v>10.5</v>
      </c>
      <c r="U1907" t="s">
        <v>8326</v>
      </c>
      <c r="V1907" t="s">
        <v>8355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v>1464105983</v>
      </c>
      <c r="K1908" s="13" t="str">
        <f t="shared" si="176"/>
        <v>1464105983.983</v>
      </c>
      <c r="L1908" s="12">
        <f t="shared" si="177"/>
        <v>42514.671110914351</v>
      </c>
      <c r="M1908" s="13" t="str">
        <f t="shared" si="178"/>
        <v>1466697983.983</v>
      </c>
      <c r="N1908" s="12">
        <f t="shared" si="179"/>
        <v>42544.671110914351</v>
      </c>
      <c r="O1908" t="b">
        <v>0</v>
      </c>
      <c r="P1908">
        <v>99</v>
      </c>
      <c r="Q1908" t="b">
        <v>0</v>
      </c>
      <c r="R1908" t="s">
        <v>8294</v>
      </c>
      <c r="S1908" s="5">
        <f t="shared" si="174"/>
        <v>0.42759999999999998</v>
      </c>
      <c r="T1908" s="6">
        <f t="shared" si="175"/>
        <v>215.95959595959596</v>
      </c>
      <c r="U1908" t="s">
        <v>8326</v>
      </c>
      <c r="V1908" t="s">
        <v>8355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v>1399557925</v>
      </c>
      <c r="K1909" s="13" t="str">
        <f t="shared" si="176"/>
        <v>1399557925.925</v>
      </c>
      <c r="L1909" s="12">
        <f t="shared" si="177"/>
        <v>41767.587105613427</v>
      </c>
      <c r="M1909" s="13" t="str">
        <f t="shared" si="178"/>
        <v>1400853925.925</v>
      </c>
      <c r="N1909" s="12">
        <f t="shared" si="179"/>
        <v>41782.587105613427</v>
      </c>
      <c r="O1909" t="b">
        <v>0</v>
      </c>
      <c r="P1909">
        <v>4</v>
      </c>
      <c r="Q1909" t="b">
        <v>0</v>
      </c>
      <c r="R1909" t="s">
        <v>8294</v>
      </c>
      <c r="S1909" s="5">
        <f t="shared" si="174"/>
        <v>2.8333333333333335E-3</v>
      </c>
      <c r="T1909" s="6">
        <f t="shared" si="175"/>
        <v>21.25</v>
      </c>
      <c r="U1909" t="s">
        <v>8326</v>
      </c>
      <c r="V1909" t="s">
        <v>8355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v>1480456900</v>
      </c>
      <c r="K1910" s="13" t="str">
        <f t="shared" si="176"/>
        <v>1480456900.900</v>
      </c>
      <c r="L1910" s="12">
        <f t="shared" si="177"/>
        <v>42703.917834490741</v>
      </c>
      <c r="M1910" s="13" t="str">
        <f t="shared" si="178"/>
        <v>1483048900.900</v>
      </c>
      <c r="N1910" s="12">
        <f t="shared" si="179"/>
        <v>42733.917834490741</v>
      </c>
      <c r="O1910" t="b">
        <v>0</v>
      </c>
      <c r="P1910">
        <v>4</v>
      </c>
      <c r="Q1910" t="b">
        <v>0</v>
      </c>
      <c r="R1910" t="s">
        <v>8294</v>
      </c>
      <c r="S1910" s="5">
        <f t="shared" si="174"/>
        <v>1.7319999999999999E-2</v>
      </c>
      <c r="T1910" s="6">
        <f t="shared" si="175"/>
        <v>108.25</v>
      </c>
      <c r="U1910" t="s">
        <v>8326</v>
      </c>
      <c r="V1910" t="s">
        <v>8355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v>1411467479</v>
      </c>
      <c r="K1911" s="13" t="str">
        <f t="shared" si="176"/>
        <v>1411467479.479</v>
      </c>
      <c r="L1911" s="12">
        <f t="shared" si="177"/>
        <v>41905.429160636573</v>
      </c>
      <c r="M1911" s="13" t="str">
        <f t="shared" si="178"/>
        <v>1414059479.479</v>
      </c>
      <c r="N1911" s="12">
        <f t="shared" si="179"/>
        <v>41935.429160636573</v>
      </c>
      <c r="O1911" t="b">
        <v>0</v>
      </c>
      <c r="P1911">
        <v>38</v>
      </c>
      <c r="Q1911" t="b">
        <v>0</v>
      </c>
      <c r="R1911" t="s">
        <v>8294</v>
      </c>
      <c r="S1911" s="5">
        <f t="shared" si="174"/>
        <v>0.14111428571428572</v>
      </c>
      <c r="T1911" s="6">
        <f t="shared" si="175"/>
        <v>129.97368421052633</v>
      </c>
      <c r="U1911" t="s">
        <v>8326</v>
      </c>
      <c r="V1911" t="s">
        <v>8355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v>1442531217</v>
      </c>
      <c r="K1912" s="13" t="str">
        <f t="shared" si="176"/>
        <v>1442531217.217</v>
      </c>
      <c r="L1912" s="12">
        <f t="shared" si="177"/>
        <v>42264.963162233791</v>
      </c>
      <c r="M1912" s="13" t="str">
        <f t="shared" si="178"/>
        <v>1446331500.500</v>
      </c>
      <c r="N1912" s="12">
        <f t="shared" si="179"/>
        <v>42308.947922453706</v>
      </c>
      <c r="O1912" t="b">
        <v>0</v>
      </c>
      <c r="P1912">
        <v>285</v>
      </c>
      <c r="Q1912" t="b">
        <v>0</v>
      </c>
      <c r="R1912" t="s">
        <v>8294</v>
      </c>
      <c r="S1912" s="5">
        <f t="shared" si="174"/>
        <v>0.39395294117647056</v>
      </c>
      <c r="T1912" s="6">
        <f t="shared" si="175"/>
        <v>117.49473684210527</v>
      </c>
      <c r="U1912" t="s">
        <v>8326</v>
      </c>
      <c r="V1912" t="s">
        <v>8355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v>1404953334</v>
      </c>
      <c r="K1913" s="13" t="str">
        <f t="shared" si="176"/>
        <v>1404953334.334</v>
      </c>
      <c r="L1913" s="12">
        <f t="shared" si="177"/>
        <v>41830.033962199079</v>
      </c>
      <c r="M1913" s="13" t="str">
        <f t="shared" si="178"/>
        <v>1407545334.334</v>
      </c>
      <c r="N1913" s="12">
        <f t="shared" si="179"/>
        <v>41860.033962199079</v>
      </c>
      <c r="O1913" t="b">
        <v>0</v>
      </c>
      <c r="P1913">
        <v>1</v>
      </c>
      <c r="Q1913" t="b">
        <v>0</v>
      </c>
      <c r="R1913" t="s">
        <v>8294</v>
      </c>
      <c r="S1913" s="5">
        <f t="shared" si="174"/>
        <v>2.3529411764705883E-4</v>
      </c>
      <c r="T1913" s="6">
        <f t="shared" si="175"/>
        <v>10</v>
      </c>
      <c r="U1913" t="s">
        <v>8326</v>
      </c>
      <c r="V1913" t="s">
        <v>8355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v>1430803560</v>
      </c>
      <c r="K1914" s="13" t="str">
        <f t="shared" si="176"/>
        <v>1430803560.560</v>
      </c>
      <c r="L1914" s="12">
        <f t="shared" si="177"/>
        <v>42129.226395370366</v>
      </c>
      <c r="M1914" s="13" t="str">
        <f t="shared" si="178"/>
        <v>1433395560.560</v>
      </c>
      <c r="N1914" s="12">
        <f t="shared" si="179"/>
        <v>42159.226395370366</v>
      </c>
      <c r="O1914" t="b">
        <v>0</v>
      </c>
      <c r="P1914">
        <v>42</v>
      </c>
      <c r="Q1914" t="b">
        <v>0</v>
      </c>
      <c r="R1914" t="s">
        <v>8294</v>
      </c>
      <c r="S1914" s="5">
        <f t="shared" si="174"/>
        <v>0.59299999999999997</v>
      </c>
      <c r="T1914" s="6">
        <f t="shared" si="175"/>
        <v>70.595238095238102</v>
      </c>
      <c r="U1914" t="s">
        <v>8326</v>
      </c>
      <c r="V1914" t="s">
        <v>8355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v>1410178578</v>
      </c>
      <c r="K1915" s="13" t="str">
        <f t="shared" si="176"/>
        <v>1410178578.578</v>
      </c>
      <c r="L1915" s="12">
        <f t="shared" si="177"/>
        <v>41890.511326134256</v>
      </c>
      <c r="M1915" s="13" t="str">
        <f t="shared" si="178"/>
        <v>1412770578.578</v>
      </c>
      <c r="N1915" s="12">
        <f t="shared" si="179"/>
        <v>41920.511326134256</v>
      </c>
      <c r="O1915" t="b">
        <v>0</v>
      </c>
      <c r="P1915">
        <v>26</v>
      </c>
      <c r="Q1915" t="b">
        <v>0</v>
      </c>
      <c r="R1915" t="s">
        <v>8294</v>
      </c>
      <c r="S1915" s="5">
        <f t="shared" si="174"/>
        <v>1.3270833333333334E-2</v>
      </c>
      <c r="T1915" s="6">
        <f t="shared" si="175"/>
        <v>24.5</v>
      </c>
      <c r="U1915" t="s">
        <v>8326</v>
      </c>
      <c r="V1915" t="s">
        <v>8355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v>1413519073</v>
      </c>
      <c r="K1916" s="13" t="str">
        <f t="shared" si="176"/>
        <v>1413519073.073</v>
      </c>
      <c r="L1916" s="12">
        <f t="shared" si="177"/>
        <v>41929.174456863424</v>
      </c>
      <c r="M1916" s="13" t="str">
        <f t="shared" si="178"/>
        <v>1414814340.340</v>
      </c>
      <c r="N1916" s="12">
        <f t="shared" si="179"/>
        <v>41944.165976157405</v>
      </c>
      <c r="O1916" t="b">
        <v>0</v>
      </c>
      <c r="P1916">
        <v>2</v>
      </c>
      <c r="Q1916" t="b">
        <v>0</v>
      </c>
      <c r="R1916" t="s">
        <v>8294</v>
      </c>
      <c r="S1916" s="5">
        <f t="shared" si="174"/>
        <v>9.0090090090090086E-2</v>
      </c>
      <c r="T1916" s="6">
        <f t="shared" si="175"/>
        <v>30</v>
      </c>
      <c r="U1916" t="s">
        <v>8326</v>
      </c>
      <c r="V1916" t="s">
        <v>8355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v>1407892222</v>
      </c>
      <c r="K1917" s="13" t="str">
        <f t="shared" si="176"/>
        <v>1407892222.222</v>
      </c>
      <c r="L1917" s="12">
        <f t="shared" si="177"/>
        <v>41864.048868310187</v>
      </c>
      <c r="M1917" s="13" t="str">
        <f t="shared" si="178"/>
        <v>1409620222.222</v>
      </c>
      <c r="N1917" s="12">
        <f t="shared" si="179"/>
        <v>41884.048868310187</v>
      </c>
      <c r="O1917" t="b">
        <v>0</v>
      </c>
      <c r="P1917">
        <v>4</v>
      </c>
      <c r="Q1917" t="b">
        <v>0</v>
      </c>
      <c r="R1917" t="s">
        <v>8294</v>
      </c>
      <c r="S1917" s="5">
        <f t="shared" si="174"/>
        <v>1.6E-2</v>
      </c>
      <c r="T1917" s="6">
        <f t="shared" si="175"/>
        <v>2</v>
      </c>
      <c r="U1917" t="s">
        <v>8326</v>
      </c>
      <c r="V1917" t="s">
        <v>8355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v>1476378775</v>
      </c>
      <c r="K1918" s="13" t="str">
        <f t="shared" si="176"/>
        <v>1476378775.775</v>
      </c>
      <c r="L1918" s="12">
        <f t="shared" si="177"/>
        <v>42656.717312210647</v>
      </c>
      <c r="M1918" s="13" t="str">
        <f t="shared" si="178"/>
        <v>1478542375.375</v>
      </c>
      <c r="N1918" s="12">
        <f t="shared" si="179"/>
        <v>42681.758974247685</v>
      </c>
      <c r="O1918" t="b">
        <v>0</v>
      </c>
      <c r="P1918">
        <v>6</v>
      </c>
      <c r="Q1918" t="b">
        <v>0</v>
      </c>
      <c r="R1918" t="s">
        <v>8294</v>
      </c>
      <c r="S1918" s="5">
        <f t="shared" si="174"/>
        <v>5.1000000000000004E-3</v>
      </c>
      <c r="T1918" s="6">
        <f t="shared" si="175"/>
        <v>17</v>
      </c>
      <c r="U1918" t="s">
        <v>8326</v>
      </c>
      <c r="V1918" t="s">
        <v>8355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v>1484116133</v>
      </c>
      <c r="K1919" s="13" t="str">
        <f t="shared" si="176"/>
        <v>1484116133.133</v>
      </c>
      <c r="L1919" s="12">
        <f t="shared" si="177"/>
        <v>42746.270059409726</v>
      </c>
      <c r="M1919" s="13" t="str">
        <f t="shared" si="178"/>
        <v>1486708133.133</v>
      </c>
      <c r="N1919" s="12">
        <f t="shared" si="179"/>
        <v>42776.270059409726</v>
      </c>
      <c r="O1919" t="b">
        <v>0</v>
      </c>
      <c r="P1919">
        <v>70</v>
      </c>
      <c r="Q1919" t="b">
        <v>0</v>
      </c>
      <c r="R1919" t="s">
        <v>8294</v>
      </c>
      <c r="S1919" s="5">
        <f t="shared" si="174"/>
        <v>0.52570512820512816</v>
      </c>
      <c r="T1919" s="6">
        <f t="shared" si="175"/>
        <v>2928.9285714285716</v>
      </c>
      <c r="U1919" t="s">
        <v>8326</v>
      </c>
      <c r="V1919" t="s">
        <v>8355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v>1404845851</v>
      </c>
      <c r="K1920" s="13" t="str">
        <f t="shared" si="176"/>
        <v>1404845851.851</v>
      </c>
      <c r="L1920" s="12">
        <f t="shared" si="177"/>
        <v>41828.789951979168</v>
      </c>
      <c r="M1920" s="13" t="str">
        <f t="shared" si="178"/>
        <v>1407869851.851</v>
      </c>
      <c r="N1920" s="12">
        <f t="shared" si="179"/>
        <v>41863.789951979168</v>
      </c>
      <c r="O1920" t="b">
        <v>0</v>
      </c>
      <c r="P1920">
        <v>9</v>
      </c>
      <c r="Q1920" t="b">
        <v>0</v>
      </c>
      <c r="R1920" t="s">
        <v>8294</v>
      </c>
      <c r="S1920" s="5">
        <f t="shared" si="174"/>
        <v>1.04E-2</v>
      </c>
      <c r="T1920" s="6">
        <f t="shared" si="175"/>
        <v>28.888888888888889</v>
      </c>
      <c r="U1920" t="s">
        <v>8326</v>
      </c>
      <c r="V1920" t="s">
        <v>8355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v>1429477249</v>
      </c>
      <c r="K1921" s="13" t="str">
        <f t="shared" si="176"/>
        <v>1429477249.249</v>
      </c>
      <c r="L1921" s="12">
        <f t="shared" si="177"/>
        <v>42113.875570011573</v>
      </c>
      <c r="M1921" s="13" t="str">
        <f t="shared" si="178"/>
        <v>1432069249.249</v>
      </c>
      <c r="N1921" s="12">
        <f t="shared" si="179"/>
        <v>42143.875570011573</v>
      </c>
      <c r="O1921" t="b">
        <v>0</v>
      </c>
      <c r="P1921">
        <v>8</v>
      </c>
      <c r="Q1921" t="b">
        <v>0</v>
      </c>
      <c r="R1921" t="s">
        <v>8294</v>
      </c>
      <c r="S1921" s="5">
        <f t="shared" si="174"/>
        <v>0.47399999999999998</v>
      </c>
      <c r="T1921" s="6">
        <f t="shared" si="175"/>
        <v>29.625</v>
      </c>
      <c r="U1921" t="s">
        <v>8326</v>
      </c>
      <c r="V1921" t="s">
        <v>8355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v>1443042061</v>
      </c>
      <c r="K1922" s="13" t="str">
        <f t="shared" si="176"/>
        <v>1443042061.061</v>
      </c>
      <c r="L1922" s="12">
        <f t="shared" si="177"/>
        <v>42270.875706724539</v>
      </c>
      <c r="M1922" s="13" t="str">
        <f t="shared" si="178"/>
        <v>1445468400.400</v>
      </c>
      <c r="N1922" s="12">
        <f t="shared" si="179"/>
        <v>42298.958337962962</v>
      </c>
      <c r="O1922" t="b">
        <v>0</v>
      </c>
      <c r="P1922">
        <v>105</v>
      </c>
      <c r="Q1922" t="b">
        <v>0</v>
      </c>
      <c r="R1922" t="s">
        <v>8294</v>
      </c>
      <c r="S1922" s="5">
        <f t="shared" ref="S1922:S1985" si="180">E1922/D1922</f>
        <v>0.43030000000000002</v>
      </c>
      <c r="T1922" s="6">
        <f t="shared" ref="T1922:T1985" si="181">E1922/P1922</f>
        <v>40.980952380952381</v>
      </c>
      <c r="U1922" t="s">
        <v>8326</v>
      </c>
      <c r="V1922" t="s">
        <v>8355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v>1339651143</v>
      </c>
      <c r="K1923" s="13" t="str">
        <f t="shared" ref="K1923:K1986" si="182">LEFT(J1923,10 )&amp; "."&amp; RIGHT(J1923,3)</f>
        <v>1339651143.143</v>
      </c>
      <c r="L1923" s="12">
        <f t="shared" ref="L1923:L1986" si="183">(((K1923/60)/60)/24)+DATE(1970,1,1)</f>
        <v>41074.221564155087</v>
      </c>
      <c r="M1923" s="13" t="str">
        <f t="shared" ref="M1923:M1986" si="184">LEFT(I1923,10)&amp;"."&amp;RIGHT(I1923,3)</f>
        <v>1342243143.143</v>
      </c>
      <c r="N1923" s="12">
        <f t="shared" ref="N1923:N1986" si="185">(((M1923/60)/60)/24)+DATE(1970,1,1)</f>
        <v>41104.221564155087</v>
      </c>
      <c r="O1923" t="b">
        <v>0</v>
      </c>
      <c r="P1923">
        <v>38</v>
      </c>
      <c r="Q1923" t="b">
        <v>1</v>
      </c>
      <c r="R1923" t="s">
        <v>8279</v>
      </c>
      <c r="S1923" s="5">
        <f t="shared" si="180"/>
        <v>1.3680000000000001</v>
      </c>
      <c r="T1923" s="6">
        <f t="shared" si="181"/>
        <v>54</v>
      </c>
      <c r="U1923" t="s">
        <v>8332</v>
      </c>
      <c r="V1923" t="s">
        <v>8336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v>1384236507</v>
      </c>
      <c r="K1924" s="13" t="str">
        <f t="shared" si="182"/>
        <v>1384236507.507</v>
      </c>
      <c r="L1924" s="12">
        <f t="shared" si="183"/>
        <v>41590.255873923612</v>
      </c>
      <c r="M1924" s="13" t="str">
        <f t="shared" si="184"/>
        <v>1386828507.507</v>
      </c>
      <c r="N1924" s="12">
        <f t="shared" si="185"/>
        <v>41620.255873923612</v>
      </c>
      <c r="O1924" t="b">
        <v>0</v>
      </c>
      <c r="P1924">
        <v>64</v>
      </c>
      <c r="Q1924" t="b">
        <v>1</v>
      </c>
      <c r="R1924" t="s">
        <v>8279</v>
      </c>
      <c r="S1924" s="5">
        <f t="shared" si="180"/>
        <v>1.1555</v>
      </c>
      <c r="T1924" s="6">
        <f t="shared" si="181"/>
        <v>36.109375</v>
      </c>
      <c r="U1924" t="s">
        <v>8332</v>
      </c>
      <c r="V1924" t="s">
        <v>8336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v>1313612532</v>
      </c>
      <c r="K1925" s="13" t="str">
        <f t="shared" si="182"/>
        <v>1313612532.532</v>
      </c>
      <c r="L1925" s="12">
        <f t="shared" si="183"/>
        <v>40772.848756157407</v>
      </c>
      <c r="M1925" s="13" t="str">
        <f t="shared" si="184"/>
        <v>1317099540.540</v>
      </c>
      <c r="N1925" s="12">
        <f t="shared" si="185"/>
        <v>40813.207645138886</v>
      </c>
      <c r="O1925" t="b">
        <v>0</v>
      </c>
      <c r="P1925">
        <v>13</v>
      </c>
      <c r="Q1925" t="b">
        <v>1</v>
      </c>
      <c r="R1925" t="s">
        <v>8279</v>
      </c>
      <c r="S1925" s="5">
        <f t="shared" si="180"/>
        <v>2.4079999999999999</v>
      </c>
      <c r="T1925" s="6">
        <f t="shared" si="181"/>
        <v>23.153846153846153</v>
      </c>
      <c r="U1925" t="s">
        <v>8332</v>
      </c>
      <c r="V1925" t="s">
        <v>8336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v>1387390555</v>
      </c>
      <c r="K1926" s="13" t="str">
        <f t="shared" si="182"/>
        <v>1387390555.555</v>
      </c>
      <c r="L1926" s="12">
        <f t="shared" si="183"/>
        <v>41626.76105966435</v>
      </c>
      <c r="M1926" s="13" t="str">
        <f t="shared" si="184"/>
        <v>1389814380.380</v>
      </c>
      <c r="N1926" s="12">
        <f t="shared" si="185"/>
        <v>41654.814587731482</v>
      </c>
      <c r="O1926" t="b">
        <v>0</v>
      </c>
      <c r="P1926">
        <v>33</v>
      </c>
      <c r="Q1926" t="b">
        <v>1</v>
      </c>
      <c r="R1926" t="s">
        <v>8279</v>
      </c>
      <c r="S1926" s="5">
        <f t="shared" si="180"/>
        <v>1.1439999999999999</v>
      </c>
      <c r="T1926" s="6">
        <f t="shared" si="181"/>
        <v>104</v>
      </c>
      <c r="U1926" t="s">
        <v>8332</v>
      </c>
      <c r="V1926" t="s">
        <v>8336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v>1379540288</v>
      </c>
      <c r="K1927" s="13" t="str">
        <f t="shared" si="182"/>
        <v>1379540288.288</v>
      </c>
      <c r="L1927" s="12">
        <f t="shared" si="183"/>
        <v>41535.901484814814</v>
      </c>
      <c r="M1927" s="13" t="str">
        <f t="shared" si="184"/>
        <v>1381449600.600</v>
      </c>
      <c r="N1927" s="12">
        <f t="shared" si="185"/>
        <v>41558.000006944443</v>
      </c>
      <c r="O1927" t="b">
        <v>0</v>
      </c>
      <c r="P1927">
        <v>52</v>
      </c>
      <c r="Q1927" t="b">
        <v>1</v>
      </c>
      <c r="R1927" t="s">
        <v>8279</v>
      </c>
      <c r="S1927" s="5">
        <f t="shared" si="180"/>
        <v>1.1033333333333333</v>
      </c>
      <c r="T1927" s="6">
        <f t="shared" si="181"/>
        <v>31.826923076923077</v>
      </c>
      <c r="U1927" t="s">
        <v>8332</v>
      </c>
      <c r="V1927" t="s">
        <v>8336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v>1286319256</v>
      </c>
      <c r="K1928" s="13" t="str">
        <f t="shared" si="182"/>
        <v>1286319256.256</v>
      </c>
      <c r="L1928" s="12">
        <f t="shared" si="183"/>
        <v>40456.954354814814</v>
      </c>
      <c r="M1928" s="13" t="str">
        <f t="shared" si="184"/>
        <v>1288657560.560</v>
      </c>
      <c r="N1928" s="12">
        <f t="shared" si="185"/>
        <v>40484.018062037037</v>
      </c>
      <c r="O1928" t="b">
        <v>0</v>
      </c>
      <c r="P1928">
        <v>107</v>
      </c>
      <c r="Q1928" t="b">
        <v>1</v>
      </c>
      <c r="R1928" t="s">
        <v>8279</v>
      </c>
      <c r="S1928" s="5">
        <f t="shared" si="180"/>
        <v>1.9537933333333333</v>
      </c>
      <c r="T1928" s="6">
        <f t="shared" si="181"/>
        <v>27.3896261682243</v>
      </c>
      <c r="U1928" t="s">
        <v>8332</v>
      </c>
      <c r="V1928" t="s">
        <v>8336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v>1329856839</v>
      </c>
      <c r="K1929" s="13" t="str">
        <f t="shared" si="182"/>
        <v>1329856839.839</v>
      </c>
      <c r="L1929" s="12">
        <f t="shared" si="183"/>
        <v>40960.861572210648</v>
      </c>
      <c r="M1929" s="13" t="str">
        <f t="shared" si="184"/>
        <v>1331182740.740</v>
      </c>
      <c r="N1929" s="12">
        <f t="shared" si="185"/>
        <v>40976.207647453703</v>
      </c>
      <c r="O1929" t="b">
        <v>0</v>
      </c>
      <c r="P1929">
        <v>11</v>
      </c>
      <c r="Q1929" t="b">
        <v>1</v>
      </c>
      <c r="R1929" t="s">
        <v>8279</v>
      </c>
      <c r="S1929" s="5">
        <f t="shared" si="180"/>
        <v>1.0333333333333334</v>
      </c>
      <c r="T1929" s="6">
        <f t="shared" si="181"/>
        <v>56.363636363636367</v>
      </c>
      <c r="U1929" t="s">
        <v>8332</v>
      </c>
      <c r="V1929" t="s">
        <v>8336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v>1365348794</v>
      </c>
      <c r="K1930" s="13" t="str">
        <f t="shared" si="182"/>
        <v>1365348794.794</v>
      </c>
      <c r="L1930" s="12">
        <f t="shared" si="183"/>
        <v>41371.648087893518</v>
      </c>
      <c r="M1930" s="13" t="str">
        <f t="shared" si="184"/>
        <v>1367940794.794</v>
      </c>
      <c r="N1930" s="12">
        <f t="shared" si="185"/>
        <v>41401.648087893518</v>
      </c>
      <c r="O1930" t="b">
        <v>0</v>
      </c>
      <c r="P1930">
        <v>34</v>
      </c>
      <c r="Q1930" t="b">
        <v>1</v>
      </c>
      <c r="R1930" t="s">
        <v>8279</v>
      </c>
      <c r="S1930" s="5">
        <f t="shared" si="180"/>
        <v>1.031372549019608</v>
      </c>
      <c r="T1930" s="6">
        <f t="shared" si="181"/>
        <v>77.352941176470594</v>
      </c>
      <c r="U1930" t="s">
        <v>8332</v>
      </c>
      <c r="V1930" t="s">
        <v>8336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v>1306197066</v>
      </c>
      <c r="K1931" s="13" t="str">
        <f t="shared" si="182"/>
        <v>1306197066.066</v>
      </c>
      <c r="L1931" s="12">
        <f t="shared" si="183"/>
        <v>40687.02159798611</v>
      </c>
      <c r="M1931" s="13" t="str">
        <f t="shared" si="184"/>
        <v>1309825866.866</v>
      </c>
      <c r="N1931" s="12">
        <f t="shared" si="185"/>
        <v>40729.02160724537</v>
      </c>
      <c r="O1931" t="b">
        <v>0</v>
      </c>
      <c r="P1931">
        <v>75</v>
      </c>
      <c r="Q1931" t="b">
        <v>1</v>
      </c>
      <c r="R1931" t="s">
        <v>8279</v>
      </c>
      <c r="S1931" s="5">
        <f t="shared" si="180"/>
        <v>1.003125</v>
      </c>
      <c r="T1931" s="6">
        <f t="shared" si="181"/>
        <v>42.8</v>
      </c>
      <c r="U1931" t="s">
        <v>8332</v>
      </c>
      <c r="V1931" t="s">
        <v>8336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v>1368019482</v>
      </c>
      <c r="K1932" s="13" t="str">
        <f t="shared" si="182"/>
        <v>1368019482.482</v>
      </c>
      <c r="L1932" s="12">
        <f t="shared" si="183"/>
        <v>41402.558825023152</v>
      </c>
      <c r="M1932" s="13" t="str">
        <f t="shared" si="184"/>
        <v>1373203482.482</v>
      </c>
      <c r="N1932" s="12">
        <f t="shared" si="185"/>
        <v>41462.558825023152</v>
      </c>
      <c r="O1932" t="b">
        <v>0</v>
      </c>
      <c r="P1932">
        <v>26</v>
      </c>
      <c r="Q1932" t="b">
        <v>1</v>
      </c>
      <c r="R1932" t="s">
        <v>8279</v>
      </c>
      <c r="S1932" s="5">
        <f t="shared" si="180"/>
        <v>1.27</v>
      </c>
      <c r="T1932" s="6">
        <f t="shared" si="181"/>
        <v>48.846153846153847</v>
      </c>
      <c r="U1932" t="s">
        <v>8332</v>
      </c>
      <c r="V1932" t="s">
        <v>8336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v>1336512309</v>
      </c>
      <c r="K1933" s="13" t="str">
        <f t="shared" si="182"/>
        <v>1336512309.309</v>
      </c>
      <c r="L1933" s="12">
        <f t="shared" si="183"/>
        <v>41037.892468854167</v>
      </c>
      <c r="M1933" s="13" t="str">
        <f t="shared" si="184"/>
        <v>1337657400.400</v>
      </c>
      <c r="N1933" s="12">
        <f t="shared" si="185"/>
        <v>41051.145837962962</v>
      </c>
      <c r="O1933" t="b">
        <v>0</v>
      </c>
      <c r="P1933">
        <v>50</v>
      </c>
      <c r="Q1933" t="b">
        <v>1</v>
      </c>
      <c r="R1933" t="s">
        <v>8279</v>
      </c>
      <c r="S1933" s="5">
        <f t="shared" si="180"/>
        <v>1.20601</v>
      </c>
      <c r="T1933" s="6">
        <f t="shared" si="181"/>
        <v>48.240400000000001</v>
      </c>
      <c r="U1933" t="s">
        <v>8332</v>
      </c>
      <c r="V1933" t="s">
        <v>8336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v>1325618773</v>
      </c>
      <c r="K1934" s="13" t="str">
        <f t="shared" si="182"/>
        <v>1325618773.773</v>
      </c>
      <c r="L1934" s="12">
        <f t="shared" si="183"/>
        <v>40911.809881631947</v>
      </c>
      <c r="M1934" s="13" t="str">
        <f t="shared" si="184"/>
        <v>1327433173.173</v>
      </c>
      <c r="N1934" s="12">
        <f t="shared" si="185"/>
        <v>40932.809874687504</v>
      </c>
      <c r="O1934" t="b">
        <v>0</v>
      </c>
      <c r="P1934">
        <v>80</v>
      </c>
      <c r="Q1934" t="b">
        <v>1</v>
      </c>
      <c r="R1934" t="s">
        <v>8279</v>
      </c>
      <c r="S1934" s="5">
        <f t="shared" si="180"/>
        <v>1.0699047619047619</v>
      </c>
      <c r="T1934" s="6">
        <f t="shared" si="181"/>
        <v>70.212500000000006</v>
      </c>
      <c r="U1934" t="s">
        <v>8332</v>
      </c>
      <c r="V1934" t="s">
        <v>8336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v>1409195307</v>
      </c>
      <c r="K1935" s="13" t="str">
        <f t="shared" si="182"/>
        <v>1409195307.307</v>
      </c>
      <c r="L1935" s="12">
        <f t="shared" si="183"/>
        <v>41879.130871608795</v>
      </c>
      <c r="M1935" s="13" t="str">
        <f t="shared" si="184"/>
        <v>1411787307.307</v>
      </c>
      <c r="N1935" s="12">
        <f t="shared" si="185"/>
        <v>41909.130871608795</v>
      </c>
      <c r="O1935" t="b">
        <v>0</v>
      </c>
      <c r="P1935">
        <v>110</v>
      </c>
      <c r="Q1935" t="b">
        <v>1</v>
      </c>
      <c r="R1935" t="s">
        <v>8279</v>
      </c>
      <c r="S1935" s="5">
        <f t="shared" si="180"/>
        <v>1.7243333333333333</v>
      </c>
      <c r="T1935" s="6">
        <f t="shared" si="181"/>
        <v>94.054545454545448</v>
      </c>
      <c r="U1935" t="s">
        <v>8332</v>
      </c>
      <c r="V1935" t="s">
        <v>8336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v>1321649321</v>
      </c>
      <c r="K1936" s="13" t="str">
        <f t="shared" si="182"/>
        <v>1321649321.321</v>
      </c>
      <c r="L1936" s="12">
        <f t="shared" si="183"/>
        <v>40865.867144918986</v>
      </c>
      <c r="M1936" s="13" t="str">
        <f t="shared" si="184"/>
        <v>1324789200.200</v>
      </c>
      <c r="N1936" s="12">
        <f t="shared" si="185"/>
        <v>40902.208335648145</v>
      </c>
      <c r="O1936" t="b">
        <v>0</v>
      </c>
      <c r="P1936">
        <v>77</v>
      </c>
      <c r="Q1936" t="b">
        <v>1</v>
      </c>
      <c r="R1936" t="s">
        <v>8279</v>
      </c>
      <c r="S1936" s="5">
        <f t="shared" si="180"/>
        <v>1.2362</v>
      </c>
      <c r="T1936" s="6">
        <f t="shared" si="181"/>
        <v>80.272727272727266</v>
      </c>
      <c r="U1936" t="s">
        <v>8332</v>
      </c>
      <c r="V1936" t="s">
        <v>8336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v>1400106171</v>
      </c>
      <c r="K1937" s="13" t="str">
        <f t="shared" si="182"/>
        <v>1400106171.171</v>
      </c>
      <c r="L1937" s="12">
        <f t="shared" si="183"/>
        <v>41773.932536701388</v>
      </c>
      <c r="M1937" s="13" t="str">
        <f t="shared" si="184"/>
        <v>1403326740.740</v>
      </c>
      <c r="N1937" s="12">
        <f t="shared" si="185"/>
        <v>41811.207647453703</v>
      </c>
      <c r="O1937" t="b">
        <v>0</v>
      </c>
      <c r="P1937">
        <v>50</v>
      </c>
      <c r="Q1937" t="b">
        <v>1</v>
      </c>
      <c r="R1937" t="s">
        <v>8279</v>
      </c>
      <c r="S1937" s="5">
        <f t="shared" si="180"/>
        <v>1.0840000000000001</v>
      </c>
      <c r="T1937" s="6">
        <f t="shared" si="181"/>
        <v>54.2</v>
      </c>
      <c r="U1937" t="s">
        <v>8332</v>
      </c>
      <c r="V1937" t="s">
        <v>8336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v>1320528070</v>
      </c>
      <c r="K1938" s="13" t="str">
        <f t="shared" si="182"/>
        <v>1320528070.070</v>
      </c>
      <c r="L1938" s="12">
        <f t="shared" si="183"/>
        <v>40852.889699884261</v>
      </c>
      <c r="M1938" s="13" t="str">
        <f t="shared" si="184"/>
        <v>1323151140.140</v>
      </c>
      <c r="N1938" s="12">
        <f t="shared" si="185"/>
        <v>40883.249307175931</v>
      </c>
      <c r="O1938" t="b">
        <v>0</v>
      </c>
      <c r="P1938">
        <v>145</v>
      </c>
      <c r="Q1938" t="b">
        <v>1</v>
      </c>
      <c r="R1938" t="s">
        <v>8279</v>
      </c>
      <c r="S1938" s="5">
        <f t="shared" si="180"/>
        <v>1.1652013333333333</v>
      </c>
      <c r="T1938" s="6">
        <f t="shared" si="181"/>
        <v>60.26903448275862</v>
      </c>
      <c r="U1938" t="s">
        <v>8332</v>
      </c>
      <c r="V1938" t="s">
        <v>8336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v>1338346281</v>
      </c>
      <c r="K1939" s="13" t="str">
        <f t="shared" si="182"/>
        <v>1338346281.281</v>
      </c>
      <c r="L1939" s="12">
        <f t="shared" si="183"/>
        <v>41059.118996307872</v>
      </c>
      <c r="M1939" s="13" t="str">
        <f t="shared" si="184"/>
        <v>1339732740.740</v>
      </c>
      <c r="N1939" s="12">
        <f t="shared" si="185"/>
        <v>41075.165980787038</v>
      </c>
      <c r="O1939" t="b">
        <v>0</v>
      </c>
      <c r="P1939">
        <v>29</v>
      </c>
      <c r="Q1939" t="b">
        <v>1</v>
      </c>
      <c r="R1939" t="s">
        <v>8279</v>
      </c>
      <c r="S1939" s="5">
        <f t="shared" si="180"/>
        <v>1.8724499999999999</v>
      </c>
      <c r="T1939" s="6">
        <f t="shared" si="181"/>
        <v>38.740344827586206</v>
      </c>
      <c r="U1939" t="s">
        <v>8332</v>
      </c>
      <c r="V1939" t="s">
        <v>8336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v>1370067231</v>
      </c>
      <c r="K1940" s="13" t="str">
        <f t="shared" si="182"/>
        <v>1370067231.231</v>
      </c>
      <c r="L1940" s="12">
        <f t="shared" si="183"/>
        <v>41426.259620729164</v>
      </c>
      <c r="M1940" s="13" t="str">
        <f t="shared" si="184"/>
        <v>1372741200.200</v>
      </c>
      <c r="N1940" s="12">
        <f t="shared" si="185"/>
        <v>41457.208335648145</v>
      </c>
      <c r="O1940" t="b">
        <v>0</v>
      </c>
      <c r="P1940">
        <v>114</v>
      </c>
      <c r="Q1940" t="b">
        <v>1</v>
      </c>
      <c r="R1940" t="s">
        <v>8279</v>
      </c>
      <c r="S1940" s="5">
        <f t="shared" si="180"/>
        <v>1.1593333333333333</v>
      </c>
      <c r="T1940" s="6">
        <f t="shared" si="181"/>
        <v>152.54385964912279</v>
      </c>
      <c r="U1940" t="s">
        <v>8332</v>
      </c>
      <c r="V1940" t="s">
        <v>8336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v>1360366708</v>
      </c>
      <c r="K1941" s="13" t="str">
        <f t="shared" si="182"/>
        <v>1360366708.708</v>
      </c>
      <c r="L1941" s="12">
        <f t="shared" si="183"/>
        <v>41313.985054490739</v>
      </c>
      <c r="M1941" s="13" t="str">
        <f t="shared" si="184"/>
        <v>1362955108.108</v>
      </c>
      <c r="N1941" s="12">
        <f t="shared" si="185"/>
        <v>41343.943380879631</v>
      </c>
      <c r="O1941" t="b">
        <v>0</v>
      </c>
      <c r="P1941">
        <v>96</v>
      </c>
      <c r="Q1941" t="b">
        <v>1</v>
      </c>
      <c r="R1941" t="s">
        <v>8279</v>
      </c>
      <c r="S1941" s="5">
        <f t="shared" si="180"/>
        <v>1.107</v>
      </c>
      <c r="T1941" s="6">
        <f t="shared" si="181"/>
        <v>115.3125</v>
      </c>
      <c r="U1941" t="s">
        <v>8332</v>
      </c>
      <c r="V1941" t="s">
        <v>8336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v>1304770233</v>
      </c>
      <c r="K1942" s="13" t="str">
        <f t="shared" si="182"/>
        <v>1304770233.233</v>
      </c>
      <c r="L1942" s="12">
        <f t="shared" si="183"/>
        <v>40670.507329085645</v>
      </c>
      <c r="M1942" s="13" t="str">
        <f t="shared" si="184"/>
        <v>1308110340.340</v>
      </c>
      <c r="N1942" s="12">
        <f t="shared" si="185"/>
        <v>40709.165976157405</v>
      </c>
      <c r="O1942" t="b">
        <v>0</v>
      </c>
      <c r="P1942">
        <v>31</v>
      </c>
      <c r="Q1942" t="b">
        <v>1</v>
      </c>
      <c r="R1942" t="s">
        <v>8279</v>
      </c>
      <c r="S1942" s="5">
        <f t="shared" si="180"/>
        <v>1.7092307692307693</v>
      </c>
      <c r="T1942" s="6">
        <f t="shared" si="181"/>
        <v>35.838709677419352</v>
      </c>
      <c r="U1942" t="s">
        <v>8332</v>
      </c>
      <c r="V1942" t="s">
        <v>8336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v>1397545131</v>
      </c>
      <c r="K1943" s="13" t="str">
        <f t="shared" si="182"/>
        <v>1397545131.131</v>
      </c>
      <c r="L1943" s="12">
        <f t="shared" si="183"/>
        <v>41744.290869571763</v>
      </c>
      <c r="M1943" s="13" t="str">
        <f t="shared" si="184"/>
        <v>1400137131.131</v>
      </c>
      <c r="N1943" s="12">
        <f t="shared" si="185"/>
        <v>41774.290869571763</v>
      </c>
      <c r="O1943" t="b">
        <v>1</v>
      </c>
      <c r="P1943">
        <v>4883</v>
      </c>
      <c r="Q1943" t="b">
        <v>1</v>
      </c>
      <c r="R1943" t="s">
        <v>8295</v>
      </c>
      <c r="S1943" s="5">
        <f t="shared" si="180"/>
        <v>1.2611835600000001</v>
      </c>
      <c r="T1943" s="6">
        <f t="shared" si="181"/>
        <v>64.570118779438872</v>
      </c>
      <c r="U1943" t="s">
        <v>8326</v>
      </c>
      <c r="V1943" t="s">
        <v>8356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v>1302033140</v>
      </c>
      <c r="K1944" s="13" t="str">
        <f t="shared" si="182"/>
        <v>1302033140.140</v>
      </c>
      <c r="L1944" s="12">
        <f t="shared" si="183"/>
        <v>40638.828010879632</v>
      </c>
      <c r="M1944" s="13" t="str">
        <f t="shared" si="184"/>
        <v>1309809140.140</v>
      </c>
      <c r="N1944" s="12">
        <f t="shared" si="185"/>
        <v>40728.828010879632</v>
      </c>
      <c r="O1944" t="b">
        <v>1</v>
      </c>
      <c r="P1944">
        <v>95</v>
      </c>
      <c r="Q1944" t="b">
        <v>1</v>
      </c>
      <c r="R1944" t="s">
        <v>8295</v>
      </c>
      <c r="S1944" s="5">
        <f t="shared" si="180"/>
        <v>1.3844033333333334</v>
      </c>
      <c r="T1944" s="6">
        <f t="shared" si="181"/>
        <v>87.436000000000007</v>
      </c>
      <c r="U1944" t="s">
        <v>8326</v>
      </c>
      <c r="V1944" t="s">
        <v>8356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v>1467008916</v>
      </c>
      <c r="K1945" s="13" t="str">
        <f t="shared" si="182"/>
        <v>1467008916.916</v>
      </c>
      <c r="L1945" s="12">
        <f t="shared" si="183"/>
        <v>42548.269871712968</v>
      </c>
      <c r="M1945" s="13" t="str">
        <f t="shared" si="184"/>
        <v>1470896916.916</v>
      </c>
      <c r="N1945" s="12">
        <f t="shared" si="185"/>
        <v>42593.269871712968</v>
      </c>
      <c r="O1945" t="b">
        <v>1</v>
      </c>
      <c r="P1945">
        <v>2478</v>
      </c>
      <c r="Q1945" t="b">
        <v>1</v>
      </c>
      <c r="R1945" t="s">
        <v>8295</v>
      </c>
      <c r="S1945" s="5">
        <f t="shared" si="180"/>
        <v>17.052499999999998</v>
      </c>
      <c r="T1945" s="6">
        <f t="shared" si="181"/>
        <v>68.815577078288939</v>
      </c>
      <c r="U1945" t="s">
        <v>8326</v>
      </c>
      <c r="V1945" t="s">
        <v>8356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v>1396360890</v>
      </c>
      <c r="K1946" s="13" t="str">
        <f t="shared" si="182"/>
        <v>1396360890.890</v>
      </c>
      <c r="L1946" s="12">
        <f t="shared" si="183"/>
        <v>41730.584385300928</v>
      </c>
      <c r="M1946" s="13" t="str">
        <f t="shared" si="184"/>
        <v>1398952890.890</v>
      </c>
      <c r="N1946" s="12">
        <f t="shared" si="185"/>
        <v>41760.584385300928</v>
      </c>
      <c r="O1946" t="b">
        <v>1</v>
      </c>
      <c r="P1946">
        <v>1789</v>
      </c>
      <c r="Q1946" t="b">
        <v>1</v>
      </c>
      <c r="R1946" t="s">
        <v>8295</v>
      </c>
      <c r="S1946" s="5">
        <f t="shared" si="180"/>
        <v>7.8805550000000002</v>
      </c>
      <c r="T1946" s="6">
        <f t="shared" si="181"/>
        <v>176.200223588597</v>
      </c>
      <c r="U1946" t="s">
        <v>8326</v>
      </c>
      <c r="V1946" t="s">
        <v>8356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v>1433224958</v>
      </c>
      <c r="K1947" s="13" t="str">
        <f t="shared" si="182"/>
        <v>1433224958.958</v>
      </c>
      <c r="L1947" s="12">
        <f t="shared" si="183"/>
        <v>42157.251839791665</v>
      </c>
      <c r="M1947" s="13" t="str">
        <f t="shared" si="184"/>
        <v>1436680958.958</v>
      </c>
      <c r="N1947" s="12">
        <f t="shared" si="185"/>
        <v>42197.251839791665</v>
      </c>
      <c r="O1947" t="b">
        <v>1</v>
      </c>
      <c r="P1947">
        <v>680</v>
      </c>
      <c r="Q1947" t="b">
        <v>1</v>
      </c>
      <c r="R1947" t="s">
        <v>8295</v>
      </c>
      <c r="S1947" s="5">
        <f t="shared" si="180"/>
        <v>3.4801799999999998</v>
      </c>
      <c r="T1947" s="6">
        <f t="shared" si="181"/>
        <v>511.79117647058825</v>
      </c>
      <c r="U1947" t="s">
        <v>8326</v>
      </c>
      <c r="V1947" t="s">
        <v>8356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v>1392780961</v>
      </c>
      <c r="K1948" s="13" t="str">
        <f t="shared" si="182"/>
        <v>1392780961.961</v>
      </c>
      <c r="L1948" s="12">
        <f t="shared" si="183"/>
        <v>41689.150022696755</v>
      </c>
      <c r="M1948" s="13" t="str">
        <f t="shared" si="184"/>
        <v>1397961361.361</v>
      </c>
      <c r="N1948" s="12">
        <f t="shared" si="185"/>
        <v>41749.108349085647</v>
      </c>
      <c r="O1948" t="b">
        <v>1</v>
      </c>
      <c r="P1948">
        <v>70</v>
      </c>
      <c r="Q1948" t="b">
        <v>1</v>
      </c>
      <c r="R1948" t="s">
        <v>8295</v>
      </c>
      <c r="S1948" s="5">
        <f t="shared" si="180"/>
        <v>1.4974666666666667</v>
      </c>
      <c r="T1948" s="6">
        <f t="shared" si="181"/>
        <v>160.44285714285715</v>
      </c>
      <c r="U1948" t="s">
        <v>8326</v>
      </c>
      <c r="V1948" t="s">
        <v>8356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v>1255730520</v>
      </c>
      <c r="K1949" s="13" t="str">
        <f t="shared" si="182"/>
        <v>1255730520.520</v>
      </c>
      <c r="L1949" s="12">
        <f t="shared" si="183"/>
        <v>40102.918061574077</v>
      </c>
      <c r="M1949" s="13" t="str">
        <f t="shared" si="184"/>
        <v>1258955940.940</v>
      </c>
      <c r="N1949" s="12">
        <f t="shared" si="185"/>
        <v>40140.249316435184</v>
      </c>
      <c r="O1949" t="b">
        <v>1</v>
      </c>
      <c r="P1949">
        <v>23</v>
      </c>
      <c r="Q1949" t="b">
        <v>1</v>
      </c>
      <c r="R1949" t="s">
        <v>8295</v>
      </c>
      <c r="S1949" s="5">
        <f t="shared" si="180"/>
        <v>1.0063375000000001</v>
      </c>
      <c r="T1949" s="6">
        <f t="shared" si="181"/>
        <v>35.003043478260871</v>
      </c>
      <c r="U1949" t="s">
        <v>8326</v>
      </c>
      <c r="V1949" t="s">
        <v>8356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v>1460557809</v>
      </c>
      <c r="K1950" s="13" t="str">
        <f t="shared" si="182"/>
        <v>1460557809.809</v>
      </c>
      <c r="L1950" s="12">
        <f t="shared" si="183"/>
        <v>42473.604280196756</v>
      </c>
      <c r="M1950" s="13" t="str">
        <f t="shared" si="184"/>
        <v>1465232520.520</v>
      </c>
      <c r="N1950" s="12">
        <f t="shared" si="185"/>
        <v>42527.709728240741</v>
      </c>
      <c r="O1950" t="b">
        <v>1</v>
      </c>
      <c r="P1950">
        <v>4245</v>
      </c>
      <c r="Q1950" t="b">
        <v>1</v>
      </c>
      <c r="R1950" t="s">
        <v>8295</v>
      </c>
      <c r="S1950" s="5">
        <f t="shared" si="180"/>
        <v>8.0021100000000001</v>
      </c>
      <c r="T1950" s="6">
        <f t="shared" si="181"/>
        <v>188.50671378091872</v>
      </c>
      <c r="U1950" t="s">
        <v>8326</v>
      </c>
      <c r="V1950" t="s">
        <v>8356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v>1402394951</v>
      </c>
      <c r="K1951" s="13" t="str">
        <f t="shared" si="182"/>
        <v>1402394951.951</v>
      </c>
      <c r="L1951" s="12">
        <f t="shared" si="183"/>
        <v>41800.423054988423</v>
      </c>
      <c r="M1951" s="13" t="str">
        <f t="shared" si="184"/>
        <v>1404986951.951</v>
      </c>
      <c r="N1951" s="12">
        <f t="shared" si="185"/>
        <v>41830.423054988423</v>
      </c>
      <c r="O1951" t="b">
        <v>1</v>
      </c>
      <c r="P1951">
        <v>943</v>
      </c>
      <c r="Q1951" t="b">
        <v>1</v>
      </c>
      <c r="R1951" t="s">
        <v>8295</v>
      </c>
      <c r="S1951" s="5">
        <f t="shared" si="180"/>
        <v>1.0600260000000001</v>
      </c>
      <c r="T1951" s="6">
        <f t="shared" si="181"/>
        <v>56.204984093319197</v>
      </c>
      <c r="U1951" t="s">
        <v>8326</v>
      </c>
      <c r="V1951" t="s">
        <v>8356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v>1300767673</v>
      </c>
      <c r="K1952" s="13" t="str">
        <f t="shared" si="182"/>
        <v>1300767673.673</v>
      </c>
      <c r="L1952" s="12">
        <f t="shared" si="183"/>
        <v>40624.18140825232</v>
      </c>
      <c r="M1952" s="13" t="str">
        <f t="shared" si="184"/>
        <v>1303446073.073</v>
      </c>
      <c r="N1952" s="12">
        <f t="shared" si="185"/>
        <v>40655.181401307869</v>
      </c>
      <c r="O1952" t="b">
        <v>1</v>
      </c>
      <c r="P1952">
        <v>1876</v>
      </c>
      <c r="Q1952" t="b">
        <v>1</v>
      </c>
      <c r="R1952" t="s">
        <v>8295</v>
      </c>
      <c r="S1952" s="5">
        <f t="shared" si="180"/>
        <v>2.0051866666666669</v>
      </c>
      <c r="T1952" s="6">
        <f t="shared" si="181"/>
        <v>51.3054157782516</v>
      </c>
      <c r="U1952" t="s">
        <v>8326</v>
      </c>
      <c r="V1952" t="s">
        <v>8356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v>1475921137</v>
      </c>
      <c r="K1953" s="13" t="str">
        <f t="shared" si="182"/>
        <v>1475921137.137</v>
      </c>
      <c r="L1953" s="12">
        <f t="shared" si="183"/>
        <v>42651.420568715279</v>
      </c>
      <c r="M1953" s="13" t="str">
        <f t="shared" si="184"/>
        <v>1478516737.737</v>
      </c>
      <c r="N1953" s="12">
        <f t="shared" si="185"/>
        <v>42681.462242326394</v>
      </c>
      <c r="O1953" t="b">
        <v>1</v>
      </c>
      <c r="P1953">
        <v>834</v>
      </c>
      <c r="Q1953" t="b">
        <v>1</v>
      </c>
      <c r="R1953" t="s">
        <v>8295</v>
      </c>
      <c r="S1953" s="5">
        <f t="shared" si="180"/>
        <v>2.1244399999999999</v>
      </c>
      <c r="T1953" s="6">
        <f t="shared" si="181"/>
        <v>127.36450839328538</v>
      </c>
      <c r="U1953" t="s">
        <v>8326</v>
      </c>
      <c r="V1953" t="s">
        <v>8356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v>1378737215</v>
      </c>
      <c r="K1954" s="13" t="str">
        <f t="shared" si="182"/>
        <v>1378737215.215</v>
      </c>
      <c r="L1954" s="12">
        <f t="shared" si="183"/>
        <v>41526.606657581018</v>
      </c>
      <c r="M1954" s="13" t="str">
        <f t="shared" si="184"/>
        <v>1381934015.015</v>
      </c>
      <c r="N1954" s="12">
        <f t="shared" si="185"/>
        <v>41563.606655266209</v>
      </c>
      <c r="O1954" t="b">
        <v>1</v>
      </c>
      <c r="P1954">
        <v>682</v>
      </c>
      <c r="Q1954" t="b">
        <v>1</v>
      </c>
      <c r="R1954" t="s">
        <v>8295</v>
      </c>
      <c r="S1954" s="5">
        <f t="shared" si="180"/>
        <v>1.9847237142857144</v>
      </c>
      <c r="T1954" s="6">
        <f t="shared" si="181"/>
        <v>101.85532258064516</v>
      </c>
      <c r="U1954" t="s">
        <v>8326</v>
      </c>
      <c r="V1954" t="s">
        <v>8356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v>1328158065</v>
      </c>
      <c r="K1955" s="13" t="str">
        <f t="shared" si="182"/>
        <v>1328158065.065</v>
      </c>
      <c r="L1955" s="12">
        <f t="shared" si="183"/>
        <v>40941.199827141201</v>
      </c>
      <c r="M1955" s="13" t="str">
        <f t="shared" si="184"/>
        <v>1330657200.200</v>
      </c>
      <c r="N1955" s="12">
        <f t="shared" si="185"/>
        <v>40970.125002314817</v>
      </c>
      <c r="O1955" t="b">
        <v>1</v>
      </c>
      <c r="P1955">
        <v>147</v>
      </c>
      <c r="Q1955" t="b">
        <v>1</v>
      </c>
      <c r="R1955" t="s">
        <v>8295</v>
      </c>
      <c r="S1955" s="5">
        <f t="shared" si="180"/>
        <v>2.2594666666666665</v>
      </c>
      <c r="T1955" s="6">
        <f t="shared" si="181"/>
        <v>230.55782312925169</v>
      </c>
      <c r="U1955" t="s">
        <v>8326</v>
      </c>
      <c r="V1955" t="s">
        <v>8356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v>1453730176</v>
      </c>
      <c r="K1956" s="13" t="str">
        <f t="shared" si="182"/>
        <v>1453730176.176</v>
      </c>
      <c r="L1956" s="12">
        <f t="shared" si="183"/>
        <v>42394.580742777776</v>
      </c>
      <c r="M1956" s="13" t="str">
        <f t="shared" si="184"/>
        <v>1457758800.800</v>
      </c>
      <c r="N1956" s="12">
        <f t="shared" si="185"/>
        <v>42441.208342592596</v>
      </c>
      <c r="O1956" t="b">
        <v>1</v>
      </c>
      <c r="P1956">
        <v>415</v>
      </c>
      <c r="Q1956" t="b">
        <v>1</v>
      </c>
      <c r="R1956" t="s">
        <v>8295</v>
      </c>
      <c r="S1956" s="5">
        <f t="shared" si="180"/>
        <v>6.9894800000000004</v>
      </c>
      <c r="T1956" s="6">
        <f t="shared" si="181"/>
        <v>842.10602409638557</v>
      </c>
      <c r="U1956" t="s">
        <v>8326</v>
      </c>
      <c r="V1956" t="s">
        <v>8356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v>1334989881</v>
      </c>
      <c r="K1957" s="13" t="str">
        <f t="shared" si="182"/>
        <v>1334989881.881</v>
      </c>
      <c r="L1957" s="12">
        <f t="shared" si="183"/>
        <v>41020.271781030096</v>
      </c>
      <c r="M1957" s="13" t="str">
        <f t="shared" si="184"/>
        <v>1337799600.600</v>
      </c>
      <c r="N1957" s="12">
        <f t="shared" si="185"/>
        <v>41052.791673611107</v>
      </c>
      <c r="O1957" t="b">
        <v>1</v>
      </c>
      <c r="P1957">
        <v>290</v>
      </c>
      <c r="Q1957" t="b">
        <v>1</v>
      </c>
      <c r="R1957" t="s">
        <v>8295</v>
      </c>
      <c r="S1957" s="5">
        <f t="shared" si="180"/>
        <v>3.9859528571428569</v>
      </c>
      <c r="T1957" s="6">
        <f t="shared" si="181"/>
        <v>577.27593103448271</v>
      </c>
      <c r="U1957" t="s">
        <v>8326</v>
      </c>
      <c r="V1957" t="s">
        <v>8356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v>1425507005</v>
      </c>
      <c r="K1958" s="13" t="str">
        <f t="shared" si="182"/>
        <v>1425507005.005</v>
      </c>
      <c r="L1958" s="12">
        <f t="shared" si="183"/>
        <v>42067.923669039352</v>
      </c>
      <c r="M1958" s="13" t="str">
        <f t="shared" si="184"/>
        <v>1429391405.405</v>
      </c>
      <c r="N1958" s="12">
        <f t="shared" si="185"/>
        <v>42112.882007002321</v>
      </c>
      <c r="O1958" t="b">
        <v>1</v>
      </c>
      <c r="P1958">
        <v>365</v>
      </c>
      <c r="Q1958" t="b">
        <v>1</v>
      </c>
      <c r="R1958" t="s">
        <v>8295</v>
      </c>
      <c r="S1958" s="5">
        <f t="shared" si="180"/>
        <v>2.9403333333333332</v>
      </c>
      <c r="T1958" s="6">
        <f t="shared" si="181"/>
        <v>483.34246575342468</v>
      </c>
      <c r="U1958" t="s">
        <v>8326</v>
      </c>
      <c r="V1958" t="s">
        <v>8356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v>1348712513</v>
      </c>
      <c r="K1959" s="13" t="str">
        <f t="shared" si="182"/>
        <v>1348712513.513</v>
      </c>
      <c r="L1959" s="12">
        <f t="shared" si="183"/>
        <v>41179.098536030091</v>
      </c>
      <c r="M1959" s="13" t="str">
        <f t="shared" si="184"/>
        <v>1351304513.513</v>
      </c>
      <c r="N1959" s="12">
        <f t="shared" si="185"/>
        <v>41209.098536030091</v>
      </c>
      <c r="O1959" t="b">
        <v>1</v>
      </c>
      <c r="P1959">
        <v>660</v>
      </c>
      <c r="Q1959" t="b">
        <v>1</v>
      </c>
      <c r="R1959" t="s">
        <v>8295</v>
      </c>
      <c r="S1959" s="5">
        <f t="shared" si="180"/>
        <v>1.6750470000000002</v>
      </c>
      <c r="T1959" s="6">
        <f t="shared" si="181"/>
        <v>76.138500000000008</v>
      </c>
      <c r="U1959" t="s">
        <v>8326</v>
      </c>
      <c r="V1959" t="s">
        <v>8356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v>1361490161</v>
      </c>
      <c r="K1960" s="13" t="str">
        <f t="shared" si="182"/>
        <v>1361490161.161</v>
      </c>
      <c r="L1960" s="12">
        <f t="shared" si="183"/>
        <v>41326.987976400465</v>
      </c>
      <c r="M1960" s="13" t="str">
        <f t="shared" si="184"/>
        <v>1364078561.561</v>
      </c>
      <c r="N1960" s="12">
        <f t="shared" si="185"/>
        <v>41356.946314363428</v>
      </c>
      <c r="O1960" t="b">
        <v>1</v>
      </c>
      <c r="P1960">
        <v>1356</v>
      </c>
      <c r="Q1960" t="b">
        <v>1</v>
      </c>
      <c r="R1960" t="s">
        <v>8295</v>
      </c>
      <c r="S1960" s="5">
        <f t="shared" si="180"/>
        <v>14.355717142857143</v>
      </c>
      <c r="T1960" s="6">
        <f t="shared" si="181"/>
        <v>74.107684365781708</v>
      </c>
      <c r="U1960" t="s">
        <v>8326</v>
      </c>
      <c r="V1960" t="s">
        <v>8356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v>1408565860</v>
      </c>
      <c r="K1961" s="13" t="str">
        <f t="shared" si="182"/>
        <v>1408565860.860</v>
      </c>
      <c r="L1961" s="12">
        <f t="shared" si="183"/>
        <v>41871.845611805555</v>
      </c>
      <c r="M1961" s="13" t="str">
        <f t="shared" si="184"/>
        <v>1412121600.600</v>
      </c>
      <c r="N1961" s="12">
        <f t="shared" si="185"/>
        <v>41913.000006944443</v>
      </c>
      <c r="O1961" t="b">
        <v>1</v>
      </c>
      <c r="P1961">
        <v>424</v>
      </c>
      <c r="Q1961" t="b">
        <v>1</v>
      </c>
      <c r="R1961" t="s">
        <v>8295</v>
      </c>
      <c r="S1961" s="5">
        <f t="shared" si="180"/>
        <v>1.5673440000000001</v>
      </c>
      <c r="T1961" s="6">
        <f t="shared" si="181"/>
        <v>36.965660377358489</v>
      </c>
      <c r="U1961" t="s">
        <v>8326</v>
      </c>
      <c r="V1961" t="s">
        <v>8356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v>1416559341</v>
      </c>
      <c r="K1962" s="13" t="str">
        <f t="shared" si="182"/>
        <v>1416559341.341</v>
      </c>
      <c r="L1962" s="12">
        <f t="shared" si="183"/>
        <v>41964.36274700232</v>
      </c>
      <c r="M1962" s="13" t="str">
        <f t="shared" si="184"/>
        <v>1419151341.341</v>
      </c>
      <c r="N1962" s="12">
        <f t="shared" si="185"/>
        <v>41994.36274700232</v>
      </c>
      <c r="O1962" t="b">
        <v>1</v>
      </c>
      <c r="P1962">
        <v>33</v>
      </c>
      <c r="Q1962" t="b">
        <v>1</v>
      </c>
      <c r="R1962" t="s">
        <v>8295</v>
      </c>
      <c r="S1962" s="5">
        <f t="shared" si="180"/>
        <v>1.1790285714285715</v>
      </c>
      <c r="T1962" s="6">
        <f t="shared" si="181"/>
        <v>2500.969696969697</v>
      </c>
      <c r="U1962" t="s">
        <v>8326</v>
      </c>
      <c r="V1962" t="s">
        <v>8356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v>1346042417</v>
      </c>
      <c r="K1963" s="13" t="str">
        <f t="shared" si="182"/>
        <v>1346042417.417</v>
      </c>
      <c r="L1963" s="12">
        <f t="shared" si="183"/>
        <v>41148.19464603009</v>
      </c>
      <c r="M1963" s="13" t="str">
        <f t="shared" si="184"/>
        <v>1349495940.940</v>
      </c>
      <c r="N1963" s="12">
        <f t="shared" si="185"/>
        <v>41188.165983101855</v>
      </c>
      <c r="O1963" t="b">
        <v>1</v>
      </c>
      <c r="P1963">
        <v>1633</v>
      </c>
      <c r="Q1963" t="b">
        <v>1</v>
      </c>
      <c r="R1963" t="s">
        <v>8295</v>
      </c>
      <c r="S1963" s="5">
        <f t="shared" si="180"/>
        <v>11.053811999999999</v>
      </c>
      <c r="T1963" s="6">
        <f t="shared" si="181"/>
        <v>67.690214329454989</v>
      </c>
      <c r="U1963" t="s">
        <v>8326</v>
      </c>
      <c r="V1963" t="s">
        <v>8356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v>1397414636</v>
      </c>
      <c r="K1964" s="13" t="str">
        <f t="shared" si="182"/>
        <v>1397414636.636</v>
      </c>
      <c r="L1964" s="12">
        <f t="shared" si="183"/>
        <v>41742.780516620369</v>
      </c>
      <c r="M1964" s="13" t="str">
        <f t="shared" si="184"/>
        <v>1400006636.636</v>
      </c>
      <c r="N1964" s="12">
        <f t="shared" si="185"/>
        <v>41772.780516620369</v>
      </c>
      <c r="O1964" t="b">
        <v>1</v>
      </c>
      <c r="P1964">
        <v>306</v>
      </c>
      <c r="Q1964" t="b">
        <v>1</v>
      </c>
      <c r="R1964" t="s">
        <v>8295</v>
      </c>
      <c r="S1964" s="5">
        <f t="shared" si="180"/>
        <v>1.9292499999999999</v>
      </c>
      <c r="T1964" s="6">
        <f t="shared" si="181"/>
        <v>63.04738562091503</v>
      </c>
      <c r="U1964" t="s">
        <v>8326</v>
      </c>
      <c r="V1964" t="s">
        <v>8356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v>1407838734</v>
      </c>
      <c r="K1965" s="13" t="str">
        <f t="shared" si="182"/>
        <v>1407838734.734</v>
      </c>
      <c r="L1965" s="12">
        <f t="shared" si="183"/>
        <v>41863.429800162041</v>
      </c>
      <c r="M1965" s="13" t="str">
        <f t="shared" si="184"/>
        <v>1410862734.734</v>
      </c>
      <c r="N1965" s="12">
        <f t="shared" si="185"/>
        <v>41898.429800162041</v>
      </c>
      <c r="O1965" t="b">
        <v>1</v>
      </c>
      <c r="P1965">
        <v>205</v>
      </c>
      <c r="Q1965" t="b">
        <v>1</v>
      </c>
      <c r="R1965" t="s">
        <v>8295</v>
      </c>
      <c r="S1965" s="5">
        <f t="shared" si="180"/>
        <v>1.268842105263158</v>
      </c>
      <c r="T1965" s="6">
        <f t="shared" si="181"/>
        <v>117.6</v>
      </c>
      <c r="U1965" t="s">
        <v>8326</v>
      </c>
      <c r="V1965" t="s">
        <v>8356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v>1458714772</v>
      </c>
      <c r="K1966" s="13" t="str">
        <f t="shared" si="182"/>
        <v>1458714772.772</v>
      </c>
      <c r="L1966" s="12">
        <f t="shared" si="183"/>
        <v>42452.272833009265</v>
      </c>
      <c r="M1966" s="13" t="str">
        <f t="shared" si="184"/>
        <v>1461306772.772</v>
      </c>
      <c r="N1966" s="12">
        <f t="shared" si="185"/>
        <v>42482.272833009265</v>
      </c>
      <c r="O1966" t="b">
        <v>1</v>
      </c>
      <c r="P1966">
        <v>1281</v>
      </c>
      <c r="Q1966" t="b">
        <v>1</v>
      </c>
      <c r="R1966" t="s">
        <v>8295</v>
      </c>
      <c r="S1966" s="5">
        <f t="shared" si="180"/>
        <v>2.5957748878923765</v>
      </c>
      <c r="T1966" s="6">
        <f t="shared" si="181"/>
        <v>180.75185011709601</v>
      </c>
      <c r="U1966" t="s">
        <v>8326</v>
      </c>
      <c r="V1966" t="s">
        <v>8356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v>1324433310</v>
      </c>
      <c r="K1967" s="13" t="str">
        <f t="shared" si="182"/>
        <v>1324433310.310</v>
      </c>
      <c r="L1967" s="12">
        <f t="shared" si="183"/>
        <v>40898.089239699075</v>
      </c>
      <c r="M1967" s="13" t="str">
        <f t="shared" si="184"/>
        <v>1326330000.000</v>
      </c>
      <c r="N1967" s="12">
        <f t="shared" si="185"/>
        <v>40920.041666666664</v>
      </c>
      <c r="O1967" t="b">
        <v>1</v>
      </c>
      <c r="P1967">
        <v>103</v>
      </c>
      <c r="Q1967" t="b">
        <v>1</v>
      </c>
      <c r="R1967" t="s">
        <v>8295</v>
      </c>
      <c r="S1967" s="5">
        <f t="shared" si="180"/>
        <v>2.6227999999999998</v>
      </c>
      <c r="T1967" s="6">
        <f t="shared" si="181"/>
        <v>127.32038834951456</v>
      </c>
      <c r="U1967" t="s">
        <v>8326</v>
      </c>
      <c r="V1967" t="s">
        <v>8356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v>1405429098</v>
      </c>
      <c r="K1968" s="13" t="str">
        <f t="shared" si="182"/>
        <v>1405429098.098</v>
      </c>
      <c r="L1968" s="12">
        <f t="shared" si="183"/>
        <v>41835.540487245373</v>
      </c>
      <c r="M1968" s="13" t="str">
        <f t="shared" si="184"/>
        <v>1408021098.098</v>
      </c>
      <c r="N1968" s="12">
        <f t="shared" si="185"/>
        <v>41865.540487245373</v>
      </c>
      <c r="O1968" t="b">
        <v>1</v>
      </c>
      <c r="P1968">
        <v>1513</v>
      </c>
      <c r="Q1968" t="b">
        <v>1</v>
      </c>
      <c r="R1968" t="s">
        <v>8295</v>
      </c>
      <c r="S1968" s="5">
        <f t="shared" si="180"/>
        <v>2.0674309000000002</v>
      </c>
      <c r="T1968" s="6">
        <f t="shared" si="181"/>
        <v>136.6444745538665</v>
      </c>
      <c r="U1968" t="s">
        <v>8326</v>
      </c>
      <c r="V1968" t="s">
        <v>8356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v>1396367729</v>
      </c>
      <c r="K1969" s="13" t="str">
        <f t="shared" si="182"/>
        <v>1396367729.729</v>
      </c>
      <c r="L1969" s="12">
        <f t="shared" si="183"/>
        <v>41730.663538530091</v>
      </c>
      <c r="M1969" s="13" t="str">
        <f t="shared" si="184"/>
        <v>1398959729.729</v>
      </c>
      <c r="N1969" s="12">
        <f t="shared" si="185"/>
        <v>41760.663538530091</v>
      </c>
      <c r="O1969" t="b">
        <v>1</v>
      </c>
      <c r="P1969">
        <v>405</v>
      </c>
      <c r="Q1969" t="b">
        <v>1</v>
      </c>
      <c r="R1969" t="s">
        <v>8295</v>
      </c>
      <c r="S1969" s="5">
        <f t="shared" si="180"/>
        <v>3.7012999999999998</v>
      </c>
      <c r="T1969" s="6">
        <f t="shared" si="181"/>
        <v>182.78024691358024</v>
      </c>
      <c r="U1969" t="s">
        <v>8326</v>
      </c>
      <c r="V1969" t="s">
        <v>8356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v>1478095515</v>
      </c>
      <c r="K1970" s="13" t="str">
        <f t="shared" si="182"/>
        <v>1478095515.515</v>
      </c>
      <c r="L1970" s="12">
        <f t="shared" si="183"/>
        <v>42676.586985127316</v>
      </c>
      <c r="M1970" s="13" t="str">
        <f t="shared" si="184"/>
        <v>1480777515.515</v>
      </c>
      <c r="N1970" s="12">
        <f t="shared" si="185"/>
        <v>42707.628651793981</v>
      </c>
      <c r="O1970" t="b">
        <v>1</v>
      </c>
      <c r="P1970">
        <v>510</v>
      </c>
      <c r="Q1970" t="b">
        <v>1</v>
      </c>
      <c r="R1970" t="s">
        <v>8295</v>
      </c>
      <c r="S1970" s="5">
        <f t="shared" si="180"/>
        <v>2.8496600000000001</v>
      </c>
      <c r="T1970" s="6">
        <f t="shared" si="181"/>
        <v>279.37843137254902</v>
      </c>
      <c r="U1970" t="s">
        <v>8326</v>
      </c>
      <c r="V1970" t="s">
        <v>8356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v>1467831668</v>
      </c>
      <c r="K1971" s="13" t="str">
        <f t="shared" si="182"/>
        <v>1467831668.668</v>
      </c>
      <c r="L1971" s="12">
        <f t="shared" si="183"/>
        <v>42557.79246143518</v>
      </c>
      <c r="M1971" s="13" t="str">
        <f t="shared" si="184"/>
        <v>1470423668.668</v>
      </c>
      <c r="N1971" s="12">
        <f t="shared" si="185"/>
        <v>42587.79246143518</v>
      </c>
      <c r="O1971" t="b">
        <v>1</v>
      </c>
      <c r="P1971">
        <v>1887</v>
      </c>
      <c r="Q1971" t="b">
        <v>1</v>
      </c>
      <c r="R1971" t="s">
        <v>8295</v>
      </c>
      <c r="S1971" s="5">
        <f t="shared" si="180"/>
        <v>5.7907999999999999</v>
      </c>
      <c r="T1971" s="6">
        <f t="shared" si="181"/>
        <v>61.375728669846318</v>
      </c>
      <c r="U1971" t="s">
        <v>8326</v>
      </c>
      <c r="V1971" t="s">
        <v>8356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v>1361248701</v>
      </c>
      <c r="K1972" s="13" t="str">
        <f t="shared" si="182"/>
        <v>1361248701.701</v>
      </c>
      <c r="L1972" s="12">
        <f t="shared" si="183"/>
        <v>41324.193306724534</v>
      </c>
      <c r="M1972" s="13" t="str">
        <f t="shared" si="184"/>
        <v>1366429101.101</v>
      </c>
      <c r="N1972" s="12">
        <f t="shared" si="185"/>
        <v>41384.151633113426</v>
      </c>
      <c r="O1972" t="b">
        <v>1</v>
      </c>
      <c r="P1972">
        <v>701</v>
      </c>
      <c r="Q1972" t="b">
        <v>1</v>
      </c>
      <c r="R1972" t="s">
        <v>8295</v>
      </c>
      <c r="S1972" s="5">
        <f t="shared" si="180"/>
        <v>11.318</v>
      </c>
      <c r="T1972" s="6">
        <f t="shared" si="181"/>
        <v>80.727532097004286</v>
      </c>
      <c r="U1972" t="s">
        <v>8326</v>
      </c>
      <c r="V1972" t="s">
        <v>8356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v>1381752061</v>
      </c>
      <c r="K1973" s="13" t="str">
        <f t="shared" si="182"/>
        <v>1381752061.061</v>
      </c>
      <c r="L1973" s="12">
        <f t="shared" si="183"/>
        <v>41561.500706724539</v>
      </c>
      <c r="M1973" s="13" t="str">
        <f t="shared" si="184"/>
        <v>1384488000.000</v>
      </c>
      <c r="N1973" s="12">
        <f t="shared" si="185"/>
        <v>41593.166666666664</v>
      </c>
      <c r="O1973" t="b">
        <v>1</v>
      </c>
      <c r="P1973">
        <v>3863</v>
      </c>
      <c r="Q1973" t="b">
        <v>1</v>
      </c>
      <c r="R1973" t="s">
        <v>8295</v>
      </c>
      <c r="S1973" s="5">
        <f t="shared" si="180"/>
        <v>2.6302771750000002</v>
      </c>
      <c r="T1973" s="6">
        <f t="shared" si="181"/>
        <v>272.35590732591254</v>
      </c>
      <c r="U1973" t="s">
        <v>8326</v>
      </c>
      <c r="V1973" t="s">
        <v>8356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v>1350605844</v>
      </c>
      <c r="K1974" s="13" t="str">
        <f t="shared" si="182"/>
        <v>1350605844.844</v>
      </c>
      <c r="L1974" s="12">
        <f t="shared" si="183"/>
        <v>41201.012093101854</v>
      </c>
      <c r="M1974" s="13" t="str">
        <f t="shared" si="184"/>
        <v>1353201444.444</v>
      </c>
      <c r="N1974" s="12">
        <f t="shared" si="185"/>
        <v>41231.053755138892</v>
      </c>
      <c r="O1974" t="b">
        <v>1</v>
      </c>
      <c r="P1974">
        <v>238</v>
      </c>
      <c r="Q1974" t="b">
        <v>1</v>
      </c>
      <c r="R1974" t="s">
        <v>8295</v>
      </c>
      <c r="S1974" s="5">
        <f t="shared" si="180"/>
        <v>6.7447999999999997</v>
      </c>
      <c r="T1974" s="6">
        <f t="shared" si="181"/>
        <v>70.848739495798313</v>
      </c>
      <c r="U1974" t="s">
        <v>8326</v>
      </c>
      <c r="V1974" t="s">
        <v>8356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v>1467134464</v>
      </c>
      <c r="K1975" s="13" t="str">
        <f t="shared" si="182"/>
        <v>1467134464.464</v>
      </c>
      <c r="L1975" s="12">
        <f t="shared" si="183"/>
        <v>42549.722968333328</v>
      </c>
      <c r="M1975" s="13" t="str">
        <f t="shared" si="184"/>
        <v>1470466800.800</v>
      </c>
      <c r="N1975" s="12">
        <f t="shared" si="185"/>
        <v>42588.291675925924</v>
      </c>
      <c r="O1975" t="b">
        <v>1</v>
      </c>
      <c r="P1975">
        <v>2051</v>
      </c>
      <c r="Q1975" t="b">
        <v>1</v>
      </c>
      <c r="R1975" t="s">
        <v>8295</v>
      </c>
      <c r="S1975" s="5">
        <f t="shared" si="180"/>
        <v>2.5683081313131315</v>
      </c>
      <c r="T1975" s="6">
        <f t="shared" si="181"/>
        <v>247.94003412969283</v>
      </c>
      <c r="U1975" t="s">
        <v>8326</v>
      </c>
      <c r="V1975" t="s">
        <v>8356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v>1371715269</v>
      </c>
      <c r="K1976" s="13" t="str">
        <f t="shared" si="182"/>
        <v>1371715269.269</v>
      </c>
      <c r="L1976" s="12">
        <f t="shared" si="183"/>
        <v>41445.33413505787</v>
      </c>
      <c r="M1976" s="13" t="str">
        <f t="shared" si="184"/>
        <v>1376899269.269</v>
      </c>
      <c r="N1976" s="12">
        <f t="shared" si="185"/>
        <v>41505.33413505787</v>
      </c>
      <c r="O1976" t="b">
        <v>1</v>
      </c>
      <c r="P1976">
        <v>402</v>
      </c>
      <c r="Q1976" t="b">
        <v>1</v>
      </c>
      <c r="R1976" t="s">
        <v>8295</v>
      </c>
      <c r="S1976" s="5">
        <f t="shared" si="180"/>
        <v>3.7549600000000001</v>
      </c>
      <c r="T1976" s="6">
        <f t="shared" si="181"/>
        <v>186.81393034825871</v>
      </c>
      <c r="U1976" t="s">
        <v>8326</v>
      </c>
      <c r="V1976" t="s">
        <v>8356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v>1360346851</v>
      </c>
      <c r="K1977" s="13" t="str">
        <f t="shared" si="182"/>
        <v>1360346851.851</v>
      </c>
      <c r="L1977" s="12">
        <f t="shared" si="183"/>
        <v>41313.755229756942</v>
      </c>
      <c r="M1977" s="13" t="str">
        <f t="shared" si="184"/>
        <v>1362938851.851</v>
      </c>
      <c r="N1977" s="12">
        <f t="shared" si="185"/>
        <v>41343.755229756942</v>
      </c>
      <c r="O1977" t="b">
        <v>1</v>
      </c>
      <c r="P1977">
        <v>253</v>
      </c>
      <c r="Q1977" t="b">
        <v>1</v>
      </c>
      <c r="R1977" t="s">
        <v>8295</v>
      </c>
      <c r="S1977" s="5">
        <f t="shared" si="180"/>
        <v>2.0870837499999997</v>
      </c>
      <c r="T1977" s="6">
        <f t="shared" si="181"/>
        <v>131.98948616600788</v>
      </c>
      <c r="U1977" t="s">
        <v>8326</v>
      </c>
      <c r="V1977" t="s">
        <v>8356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v>1371159325</v>
      </c>
      <c r="K1978" s="13" t="str">
        <f t="shared" si="182"/>
        <v>1371159325.325</v>
      </c>
      <c r="L1978" s="12">
        <f t="shared" si="183"/>
        <v>41438.899598668984</v>
      </c>
      <c r="M1978" s="13" t="str">
        <f t="shared" si="184"/>
        <v>1373751325.325</v>
      </c>
      <c r="N1978" s="12">
        <f t="shared" si="185"/>
        <v>41468.899598668984</v>
      </c>
      <c r="O1978" t="b">
        <v>1</v>
      </c>
      <c r="P1978">
        <v>473</v>
      </c>
      <c r="Q1978" t="b">
        <v>1</v>
      </c>
      <c r="R1978" t="s">
        <v>8295</v>
      </c>
      <c r="S1978" s="5">
        <f t="shared" si="180"/>
        <v>3.4660000000000002</v>
      </c>
      <c r="T1978" s="6">
        <f t="shared" si="181"/>
        <v>29.310782241014799</v>
      </c>
      <c r="U1978" t="s">
        <v>8326</v>
      </c>
      <c r="V1978" t="s">
        <v>8356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v>1446527540</v>
      </c>
      <c r="K1979" s="13" t="str">
        <f t="shared" si="182"/>
        <v>1446527540.540</v>
      </c>
      <c r="L1979" s="12">
        <f t="shared" si="183"/>
        <v>42311.216904398141</v>
      </c>
      <c r="M1979" s="13" t="str">
        <f t="shared" si="184"/>
        <v>1450511940.940</v>
      </c>
      <c r="N1979" s="12">
        <f t="shared" si="185"/>
        <v>42357.332649768519</v>
      </c>
      <c r="O1979" t="b">
        <v>1</v>
      </c>
      <c r="P1979">
        <v>821</v>
      </c>
      <c r="Q1979" t="b">
        <v>1</v>
      </c>
      <c r="R1979" t="s">
        <v>8295</v>
      </c>
      <c r="S1979" s="5">
        <f t="shared" si="180"/>
        <v>4.0232999999999999</v>
      </c>
      <c r="T1979" s="6">
        <f t="shared" si="181"/>
        <v>245.02436053593178</v>
      </c>
      <c r="U1979" t="s">
        <v>8326</v>
      </c>
      <c r="V1979" t="s">
        <v>8356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v>1336627492</v>
      </c>
      <c r="K1980" s="13" t="str">
        <f t="shared" si="182"/>
        <v>1336627492.492</v>
      </c>
      <c r="L1980" s="12">
        <f t="shared" si="183"/>
        <v>41039.225607546294</v>
      </c>
      <c r="M1980" s="13" t="str">
        <f t="shared" si="184"/>
        <v>1339484400.400</v>
      </c>
      <c r="N1980" s="12">
        <f t="shared" si="185"/>
        <v>41072.291671296298</v>
      </c>
      <c r="O1980" t="b">
        <v>1</v>
      </c>
      <c r="P1980">
        <v>388</v>
      </c>
      <c r="Q1980" t="b">
        <v>1</v>
      </c>
      <c r="R1980" t="s">
        <v>8295</v>
      </c>
      <c r="S1980" s="5">
        <f t="shared" si="180"/>
        <v>10.2684514</v>
      </c>
      <c r="T1980" s="6">
        <f t="shared" si="181"/>
        <v>1323.2540463917526</v>
      </c>
      <c r="U1980" t="s">
        <v>8326</v>
      </c>
      <c r="V1980" t="s">
        <v>8356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v>1444734146</v>
      </c>
      <c r="K1981" s="13" t="str">
        <f t="shared" si="182"/>
        <v>1444734146.146</v>
      </c>
      <c r="L1981" s="12">
        <f t="shared" si="183"/>
        <v>42290.460024837957</v>
      </c>
      <c r="M1981" s="13" t="str">
        <f t="shared" si="184"/>
        <v>1447909140.140</v>
      </c>
      <c r="N1981" s="12">
        <f t="shared" si="185"/>
        <v>42327.207640509267</v>
      </c>
      <c r="O1981" t="b">
        <v>1</v>
      </c>
      <c r="P1981">
        <v>813</v>
      </c>
      <c r="Q1981" t="b">
        <v>1</v>
      </c>
      <c r="R1981" t="s">
        <v>8295</v>
      </c>
      <c r="S1981" s="5">
        <f t="shared" si="180"/>
        <v>1.14901155</v>
      </c>
      <c r="T1981" s="6">
        <f t="shared" si="181"/>
        <v>282.65966789667897</v>
      </c>
      <c r="U1981" t="s">
        <v>8326</v>
      </c>
      <c r="V1981" t="s">
        <v>8356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v>1456232462</v>
      </c>
      <c r="K1982" s="13" t="str">
        <f t="shared" si="182"/>
        <v>1456232462.462</v>
      </c>
      <c r="L1982" s="12">
        <f t="shared" si="183"/>
        <v>42423.542389606475</v>
      </c>
      <c r="M1982" s="13" t="str">
        <f t="shared" si="184"/>
        <v>1459684862.862</v>
      </c>
      <c r="N1982" s="12">
        <f t="shared" si="185"/>
        <v>42463.500727569444</v>
      </c>
      <c r="O1982" t="b">
        <v>1</v>
      </c>
      <c r="P1982">
        <v>1945</v>
      </c>
      <c r="Q1982" t="b">
        <v>1</v>
      </c>
      <c r="R1982" t="s">
        <v>8295</v>
      </c>
      <c r="S1982" s="5">
        <f t="shared" si="180"/>
        <v>3.5482402000000004</v>
      </c>
      <c r="T1982" s="6">
        <f t="shared" si="181"/>
        <v>91.214401028277635</v>
      </c>
      <c r="U1982" t="s">
        <v>8326</v>
      </c>
      <c r="V1982" t="s">
        <v>8356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v>1402334665</v>
      </c>
      <c r="K1983" s="13" t="str">
        <f t="shared" si="182"/>
        <v>1402334665.665</v>
      </c>
      <c r="L1983" s="12">
        <f t="shared" si="183"/>
        <v>41799.725297048608</v>
      </c>
      <c r="M1983" s="13" t="str">
        <f t="shared" si="184"/>
        <v>1404926665.665</v>
      </c>
      <c r="N1983" s="12">
        <f t="shared" si="185"/>
        <v>41829.725297048608</v>
      </c>
      <c r="O1983" t="b">
        <v>0</v>
      </c>
      <c r="P1983">
        <v>12</v>
      </c>
      <c r="Q1983" t="b">
        <v>0</v>
      </c>
      <c r="R1983" t="s">
        <v>8296</v>
      </c>
      <c r="S1983" s="5">
        <f t="shared" si="180"/>
        <v>5.0799999999999998E-2</v>
      </c>
      <c r="T1983" s="6">
        <f t="shared" si="181"/>
        <v>31.75</v>
      </c>
      <c r="U1983" t="s">
        <v>8345</v>
      </c>
      <c r="V1983" t="s">
        <v>8357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v>1478268287</v>
      </c>
      <c r="K1984" s="13" t="str">
        <f t="shared" si="182"/>
        <v>1478268287.287</v>
      </c>
      <c r="L1984" s="12">
        <f t="shared" si="183"/>
        <v>42678.586658414351</v>
      </c>
      <c r="M1984" s="13" t="str">
        <f t="shared" si="184"/>
        <v>1480863887.887</v>
      </c>
      <c r="N1984" s="12">
        <f t="shared" si="185"/>
        <v>42708.628332025459</v>
      </c>
      <c r="O1984" t="b">
        <v>0</v>
      </c>
      <c r="P1984">
        <v>0</v>
      </c>
      <c r="Q1984" t="b">
        <v>0</v>
      </c>
      <c r="R1984" t="s">
        <v>8296</v>
      </c>
      <c r="S1984" s="5">
        <f t="shared" si="180"/>
        <v>0</v>
      </c>
      <c r="T1984" s="6" t="e">
        <f t="shared" si="181"/>
        <v>#DIV/0!</v>
      </c>
      <c r="U1984" t="s">
        <v>8345</v>
      </c>
      <c r="V1984" t="s">
        <v>8357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v>1470874618</v>
      </c>
      <c r="K1985" s="13" t="str">
        <f t="shared" si="182"/>
        <v>1470874618.618</v>
      </c>
      <c r="L1985" s="12">
        <f t="shared" si="183"/>
        <v>42593.011789560187</v>
      </c>
      <c r="M1985" s="13" t="str">
        <f t="shared" si="184"/>
        <v>1472799600.600</v>
      </c>
      <c r="N1985" s="12">
        <f t="shared" si="185"/>
        <v>42615.291673611107</v>
      </c>
      <c r="O1985" t="b">
        <v>0</v>
      </c>
      <c r="P1985">
        <v>16</v>
      </c>
      <c r="Q1985" t="b">
        <v>0</v>
      </c>
      <c r="R1985" t="s">
        <v>8296</v>
      </c>
      <c r="S1985" s="5">
        <f t="shared" si="180"/>
        <v>4.2999999999999997E-2</v>
      </c>
      <c r="T1985" s="6">
        <f t="shared" si="181"/>
        <v>88.6875</v>
      </c>
      <c r="U1985" t="s">
        <v>8345</v>
      </c>
      <c r="V1985" t="s">
        <v>8357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v>1412189881</v>
      </c>
      <c r="K1986" s="13" t="str">
        <f t="shared" si="182"/>
        <v>1412189881.881</v>
      </c>
      <c r="L1986" s="12">
        <f t="shared" si="183"/>
        <v>41913.790299548615</v>
      </c>
      <c r="M1986" s="13" t="str">
        <f t="shared" si="184"/>
        <v>1417377481.481</v>
      </c>
      <c r="N1986" s="12">
        <f t="shared" si="185"/>
        <v>41973.831961585645</v>
      </c>
      <c r="O1986" t="b">
        <v>0</v>
      </c>
      <c r="P1986">
        <v>7</v>
      </c>
      <c r="Q1986" t="b">
        <v>0</v>
      </c>
      <c r="R1986" t="s">
        <v>8296</v>
      </c>
      <c r="S1986" s="5">
        <f t="shared" ref="S1986:S2049" si="186">E1986/D1986</f>
        <v>0.21146666666666666</v>
      </c>
      <c r="T1986" s="6">
        <f t="shared" ref="T1986:T2049" si="187">E1986/P1986</f>
        <v>453.14285714285717</v>
      </c>
      <c r="U1986" t="s">
        <v>8345</v>
      </c>
      <c r="V1986" t="s">
        <v>8357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v>1467650771</v>
      </c>
      <c r="K1987" s="13" t="str">
        <f t="shared" ref="K1987:K2050" si="188">LEFT(J1987,10 )&amp; "."&amp; RIGHT(J1987,3)</f>
        <v>1467650771.771</v>
      </c>
      <c r="L1987" s="12">
        <f t="shared" ref="L1987:L2050" si="189">(((K1987/60)/60)/24)+DATE(1970,1,1)</f>
        <v>42555.698747349539</v>
      </c>
      <c r="M1987" s="13" t="str">
        <f t="shared" ref="M1987:M2050" si="190">LEFT(I1987,10)&amp;"."&amp;RIGHT(I1987,3)</f>
        <v>1470178800.800</v>
      </c>
      <c r="N1987" s="12">
        <f t="shared" ref="N1987:N2050" si="191">(((M1987/60)/60)/24)+DATE(1970,1,1)</f>
        <v>42584.958342592596</v>
      </c>
      <c r="O1987" t="b">
        <v>0</v>
      </c>
      <c r="P1987">
        <v>4</v>
      </c>
      <c r="Q1987" t="b">
        <v>0</v>
      </c>
      <c r="R1987" t="s">
        <v>8296</v>
      </c>
      <c r="S1987" s="5">
        <f t="shared" si="186"/>
        <v>3.1875000000000001E-2</v>
      </c>
      <c r="T1987" s="6">
        <f t="shared" si="187"/>
        <v>12.75</v>
      </c>
      <c r="U1987" t="s">
        <v>8345</v>
      </c>
      <c r="V1987" t="s">
        <v>8357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v>1455359083</v>
      </c>
      <c r="K1988" s="13" t="str">
        <f t="shared" si="188"/>
        <v>1455359083.083</v>
      </c>
      <c r="L1988" s="12">
        <f t="shared" si="189"/>
        <v>42413.433831979171</v>
      </c>
      <c r="M1988" s="13" t="str">
        <f t="shared" si="190"/>
        <v>1457947483.483</v>
      </c>
      <c r="N1988" s="12">
        <f t="shared" si="191"/>
        <v>42443.392169942133</v>
      </c>
      <c r="O1988" t="b">
        <v>0</v>
      </c>
      <c r="P1988">
        <v>1</v>
      </c>
      <c r="Q1988" t="b">
        <v>0</v>
      </c>
      <c r="R1988" t="s">
        <v>8296</v>
      </c>
      <c r="S1988" s="5">
        <f t="shared" si="186"/>
        <v>5.0000000000000001E-4</v>
      </c>
      <c r="T1988" s="6">
        <f t="shared" si="187"/>
        <v>1</v>
      </c>
      <c r="U1988" t="s">
        <v>8345</v>
      </c>
      <c r="V1988" t="s">
        <v>8357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v>1422631276</v>
      </c>
      <c r="K1989" s="13" t="str">
        <f t="shared" si="188"/>
        <v>1422631276.276</v>
      </c>
      <c r="L1989" s="12">
        <f t="shared" si="189"/>
        <v>42034.639771712958</v>
      </c>
      <c r="M1989" s="13" t="str">
        <f t="shared" si="190"/>
        <v>1425223276.276</v>
      </c>
      <c r="N1989" s="12">
        <f t="shared" si="191"/>
        <v>42064.639771712958</v>
      </c>
      <c r="O1989" t="b">
        <v>0</v>
      </c>
      <c r="P1989">
        <v>28</v>
      </c>
      <c r="Q1989" t="b">
        <v>0</v>
      </c>
      <c r="R1989" t="s">
        <v>8296</v>
      </c>
      <c r="S1989" s="5">
        <f t="shared" si="186"/>
        <v>0.42472727272727273</v>
      </c>
      <c r="T1989" s="6">
        <f t="shared" si="187"/>
        <v>83.428571428571431</v>
      </c>
      <c r="U1989" t="s">
        <v>8345</v>
      </c>
      <c r="V1989" t="s">
        <v>8357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v>1437502742</v>
      </c>
      <c r="K1990" s="13" t="str">
        <f t="shared" si="188"/>
        <v>1437502742.742</v>
      </c>
      <c r="L1990" s="12">
        <f t="shared" si="189"/>
        <v>42206.763226180556</v>
      </c>
      <c r="M1990" s="13" t="str">
        <f t="shared" si="190"/>
        <v>1440094742.742</v>
      </c>
      <c r="N1990" s="12">
        <f t="shared" si="191"/>
        <v>42236.763226180556</v>
      </c>
      <c r="O1990" t="b">
        <v>0</v>
      </c>
      <c r="P1990">
        <v>1</v>
      </c>
      <c r="Q1990" t="b">
        <v>0</v>
      </c>
      <c r="R1990" t="s">
        <v>8296</v>
      </c>
      <c r="S1990" s="5">
        <f t="shared" si="186"/>
        <v>4.1666666666666666E-3</v>
      </c>
      <c r="T1990" s="6">
        <f t="shared" si="187"/>
        <v>25</v>
      </c>
      <c r="U1990" t="s">
        <v>8345</v>
      </c>
      <c r="V1990" t="s">
        <v>8357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v>1478881208</v>
      </c>
      <c r="K1991" s="13" t="str">
        <f t="shared" si="188"/>
        <v>1478881208.208</v>
      </c>
      <c r="L1991" s="12">
        <f t="shared" si="189"/>
        <v>42685.680650555558</v>
      </c>
      <c r="M1991" s="13" t="str">
        <f t="shared" si="190"/>
        <v>1481473208.208</v>
      </c>
      <c r="N1991" s="12">
        <f t="shared" si="191"/>
        <v>42715.680650555558</v>
      </c>
      <c r="O1991" t="b">
        <v>0</v>
      </c>
      <c r="P1991">
        <v>1</v>
      </c>
      <c r="Q1991" t="b">
        <v>0</v>
      </c>
      <c r="R1991" t="s">
        <v>8296</v>
      </c>
      <c r="S1991" s="5">
        <f t="shared" si="186"/>
        <v>0.01</v>
      </c>
      <c r="T1991" s="6">
        <f t="shared" si="187"/>
        <v>50</v>
      </c>
      <c r="U1991" t="s">
        <v>8345</v>
      </c>
      <c r="V1991" t="s">
        <v>8357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v>1454042532</v>
      </c>
      <c r="K1992" s="13" t="str">
        <f t="shared" si="188"/>
        <v>1454042532.532</v>
      </c>
      <c r="L1992" s="12">
        <f t="shared" si="189"/>
        <v>42398.195978379634</v>
      </c>
      <c r="M1992" s="13" t="str">
        <f t="shared" si="190"/>
        <v>1455338532.532</v>
      </c>
      <c r="N1992" s="12">
        <f t="shared" si="191"/>
        <v>42413.195978379634</v>
      </c>
      <c r="O1992" t="b">
        <v>0</v>
      </c>
      <c r="P1992">
        <v>5</v>
      </c>
      <c r="Q1992" t="b">
        <v>0</v>
      </c>
      <c r="R1992" t="s">
        <v>8296</v>
      </c>
      <c r="S1992" s="5">
        <f t="shared" si="186"/>
        <v>0.16966666666666666</v>
      </c>
      <c r="T1992" s="6">
        <f t="shared" si="187"/>
        <v>101.8</v>
      </c>
      <c r="U1992" t="s">
        <v>8345</v>
      </c>
      <c r="V1992" t="s">
        <v>8357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v>1434144386</v>
      </c>
      <c r="K1993" s="13" t="str">
        <f t="shared" si="188"/>
        <v>1434144386.386</v>
      </c>
      <c r="L1993" s="12">
        <f t="shared" si="189"/>
        <v>42167.893360949078</v>
      </c>
      <c r="M1993" s="13" t="str">
        <f t="shared" si="190"/>
        <v>1435958786.786</v>
      </c>
      <c r="N1993" s="12">
        <f t="shared" si="191"/>
        <v>42188.893365578697</v>
      </c>
      <c r="O1993" t="b">
        <v>0</v>
      </c>
      <c r="P1993">
        <v>3</v>
      </c>
      <c r="Q1993" t="b">
        <v>0</v>
      </c>
      <c r="R1993" t="s">
        <v>8296</v>
      </c>
      <c r="S1993" s="5">
        <f t="shared" si="186"/>
        <v>7.0000000000000007E-2</v>
      </c>
      <c r="T1993" s="6">
        <f t="shared" si="187"/>
        <v>46.666666666666664</v>
      </c>
      <c r="U1993" t="s">
        <v>8345</v>
      </c>
      <c r="V1993" t="s">
        <v>8357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v>1421637991</v>
      </c>
      <c r="K1994" s="13" t="str">
        <f t="shared" si="188"/>
        <v>1421637991.991</v>
      </c>
      <c r="L1994" s="12">
        <f t="shared" si="189"/>
        <v>42023.143425821763</v>
      </c>
      <c r="M1994" s="13" t="str">
        <f t="shared" si="190"/>
        <v>1424229991.991</v>
      </c>
      <c r="N1994" s="12">
        <f t="shared" si="191"/>
        <v>42053.143425821763</v>
      </c>
      <c r="O1994" t="b">
        <v>0</v>
      </c>
      <c r="P1994">
        <v>2</v>
      </c>
      <c r="Q1994" t="b">
        <v>0</v>
      </c>
      <c r="R1994" t="s">
        <v>8296</v>
      </c>
      <c r="S1994" s="5">
        <f t="shared" si="186"/>
        <v>1.3333333333333333E-3</v>
      </c>
      <c r="T1994" s="6">
        <f t="shared" si="187"/>
        <v>1</v>
      </c>
      <c r="U1994" t="s">
        <v>8345</v>
      </c>
      <c r="V1994" t="s">
        <v>8357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v>1448114837</v>
      </c>
      <c r="K1995" s="13" t="str">
        <f t="shared" si="188"/>
        <v>1448114837.837</v>
      </c>
      <c r="L1995" s="12">
        <f t="shared" si="189"/>
        <v>42329.588400891203</v>
      </c>
      <c r="M1995" s="13" t="str">
        <f t="shared" si="190"/>
        <v>1450706837.837</v>
      </c>
      <c r="N1995" s="12">
        <f t="shared" si="191"/>
        <v>42359.588400891203</v>
      </c>
      <c r="O1995" t="b">
        <v>0</v>
      </c>
      <c r="P1995">
        <v>0</v>
      </c>
      <c r="Q1995" t="b">
        <v>0</v>
      </c>
      <c r="R1995" t="s">
        <v>8296</v>
      </c>
      <c r="S1995" s="5">
        <f t="shared" si="186"/>
        <v>0</v>
      </c>
      <c r="T1995" s="6" t="e">
        <f t="shared" si="187"/>
        <v>#DIV/0!</v>
      </c>
      <c r="U1995" t="s">
        <v>8345</v>
      </c>
      <c r="V1995" t="s">
        <v>8357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v>1475885342</v>
      </c>
      <c r="K1996" s="13" t="str">
        <f t="shared" si="188"/>
        <v>1475885342.342</v>
      </c>
      <c r="L1996" s="12">
        <f t="shared" si="189"/>
        <v>42651.006277106484</v>
      </c>
      <c r="M1996" s="13" t="str">
        <f t="shared" si="190"/>
        <v>1481072942.942</v>
      </c>
      <c r="N1996" s="12">
        <f t="shared" si="191"/>
        <v>42711.047950717591</v>
      </c>
      <c r="O1996" t="b">
        <v>0</v>
      </c>
      <c r="P1996">
        <v>0</v>
      </c>
      <c r="Q1996" t="b">
        <v>0</v>
      </c>
      <c r="R1996" t="s">
        <v>8296</v>
      </c>
      <c r="S1996" s="5">
        <f t="shared" si="186"/>
        <v>0</v>
      </c>
      <c r="T1996" s="6" t="e">
        <f t="shared" si="187"/>
        <v>#DIV/0!</v>
      </c>
      <c r="U1996" t="s">
        <v>8345</v>
      </c>
      <c r="V1996" t="s">
        <v>8357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v>1435354736</v>
      </c>
      <c r="K1997" s="13" t="str">
        <f t="shared" si="188"/>
        <v>1435354736.736</v>
      </c>
      <c r="L1997" s="12">
        <f t="shared" si="189"/>
        <v>42181.902045555558</v>
      </c>
      <c r="M1997" s="13" t="str">
        <f t="shared" si="190"/>
        <v>1437082736.736</v>
      </c>
      <c r="N1997" s="12">
        <f t="shared" si="191"/>
        <v>42201.902045555558</v>
      </c>
      <c r="O1997" t="b">
        <v>0</v>
      </c>
      <c r="P1997">
        <v>3</v>
      </c>
      <c r="Q1997" t="b">
        <v>0</v>
      </c>
      <c r="R1997" t="s">
        <v>8296</v>
      </c>
      <c r="S1997" s="5">
        <f t="shared" si="186"/>
        <v>7.8E-2</v>
      </c>
      <c r="T1997" s="6">
        <f t="shared" si="187"/>
        <v>26</v>
      </c>
      <c r="U1997" t="s">
        <v>8345</v>
      </c>
      <c r="V1997" t="s">
        <v>8357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v>1402429211</v>
      </c>
      <c r="K1998" s="13" t="str">
        <f t="shared" si="188"/>
        <v>1402429211.211</v>
      </c>
      <c r="L1998" s="12">
        <f t="shared" si="189"/>
        <v>41800.819574201392</v>
      </c>
      <c r="M1998" s="13" t="str">
        <f t="shared" si="190"/>
        <v>1405021211.211</v>
      </c>
      <c r="N1998" s="12">
        <f t="shared" si="191"/>
        <v>41830.819574201392</v>
      </c>
      <c r="O1998" t="b">
        <v>0</v>
      </c>
      <c r="P1998">
        <v>0</v>
      </c>
      <c r="Q1998" t="b">
        <v>0</v>
      </c>
      <c r="R1998" t="s">
        <v>8296</v>
      </c>
      <c r="S1998" s="5">
        <f t="shared" si="186"/>
        <v>0</v>
      </c>
      <c r="T1998" s="6" t="e">
        <f t="shared" si="187"/>
        <v>#DIV/0!</v>
      </c>
      <c r="U1998" t="s">
        <v>8345</v>
      </c>
      <c r="V1998" t="s">
        <v>8357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v>1406499612</v>
      </c>
      <c r="K1999" s="13" t="str">
        <f t="shared" si="188"/>
        <v>1406499612.612</v>
      </c>
      <c r="L1999" s="12">
        <f t="shared" si="189"/>
        <v>41847.930701527781</v>
      </c>
      <c r="M1999" s="13" t="str">
        <f t="shared" si="190"/>
        <v>1409091612.612</v>
      </c>
      <c r="N1999" s="12">
        <f t="shared" si="191"/>
        <v>41877.930701527781</v>
      </c>
      <c r="O1999" t="b">
        <v>0</v>
      </c>
      <c r="P1999">
        <v>0</v>
      </c>
      <c r="Q1999" t="b">
        <v>0</v>
      </c>
      <c r="R1999" t="s">
        <v>8296</v>
      </c>
      <c r="S1999" s="5">
        <f t="shared" si="186"/>
        <v>0</v>
      </c>
      <c r="T1999" s="6" t="e">
        <f t="shared" si="187"/>
        <v>#DIV/0!</v>
      </c>
      <c r="U1999" t="s">
        <v>8345</v>
      </c>
      <c r="V1999" t="s">
        <v>8357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v>1402973438</v>
      </c>
      <c r="K2000" s="13" t="str">
        <f t="shared" si="188"/>
        <v>1402973438.438</v>
      </c>
      <c r="L2000" s="12">
        <f t="shared" si="189"/>
        <v>41807.118500439814</v>
      </c>
      <c r="M2000" s="13" t="str">
        <f t="shared" si="190"/>
        <v>1406861438.438</v>
      </c>
      <c r="N2000" s="12">
        <f t="shared" si="191"/>
        <v>41852.118500439814</v>
      </c>
      <c r="O2000" t="b">
        <v>0</v>
      </c>
      <c r="P2000">
        <v>3</v>
      </c>
      <c r="Q2000" t="b">
        <v>0</v>
      </c>
      <c r="R2000" t="s">
        <v>8296</v>
      </c>
      <c r="S2000" s="5">
        <f t="shared" si="186"/>
        <v>0.26200000000000001</v>
      </c>
      <c r="T2000" s="6">
        <f t="shared" si="187"/>
        <v>218.33333333333334</v>
      </c>
      <c r="U2000" t="s">
        <v>8345</v>
      </c>
      <c r="V2000" t="s">
        <v>8357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v>1413286508</v>
      </c>
      <c r="K2001" s="13" t="str">
        <f t="shared" si="188"/>
        <v>1413286508.508</v>
      </c>
      <c r="L2001" s="12">
        <f t="shared" si="189"/>
        <v>41926.482737361112</v>
      </c>
      <c r="M2001" s="13" t="str">
        <f t="shared" si="190"/>
        <v>1415882108.108</v>
      </c>
      <c r="N2001" s="12">
        <f t="shared" si="191"/>
        <v>41956.524399398149</v>
      </c>
      <c r="O2001" t="b">
        <v>0</v>
      </c>
      <c r="P2001">
        <v>7</v>
      </c>
      <c r="Q2001" t="b">
        <v>0</v>
      </c>
      <c r="R2001" t="s">
        <v>8296</v>
      </c>
      <c r="S2001" s="5">
        <f t="shared" si="186"/>
        <v>7.6129032258064515E-3</v>
      </c>
      <c r="T2001" s="6">
        <f t="shared" si="187"/>
        <v>33.714285714285715</v>
      </c>
      <c r="U2001" t="s">
        <v>8345</v>
      </c>
      <c r="V2001" t="s">
        <v>8357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v>1449528613</v>
      </c>
      <c r="K2002" s="13" t="str">
        <f t="shared" si="188"/>
        <v>1449528613.613</v>
      </c>
      <c r="L2002" s="12">
        <f t="shared" si="189"/>
        <v>42345.951546446755</v>
      </c>
      <c r="M2002" s="13" t="str">
        <f t="shared" si="190"/>
        <v>1452120613.613</v>
      </c>
      <c r="N2002" s="12">
        <f t="shared" si="191"/>
        <v>42375.951546446755</v>
      </c>
      <c r="O2002" t="b">
        <v>0</v>
      </c>
      <c r="P2002">
        <v>25</v>
      </c>
      <c r="Q2002" t="b">
        <v>0</v>
      </c>
      <c r="R2002" t="s">
        <v>8296</v>
      </c>
      <c r="S2002" s="5">
        <f t="shared" si="186"/>
        <v>0.125</v>
      </c>
      <c r="T2002" s="6">
        <f t="shared" si="187"/>
        <v>25</v>
      </c>
      <c r="U2002" t="s">
        <v>8345</v>
      </c>
      <c r="V2002" t="s">
        <v>8357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v>1431406916</v>
      </c>
      <c r="K2003" s="13" t="str">
        <f t="shared" si="188"/>
        <v>1431406916.916</v>
      </c>
      <c r="L2003" s="12">
        <f t="shared" si="189"/>
        <v>42136.209686527771</v>
      </c>
      <c r="M2003" s="13" t="str">
        <f t="shared" si="190"/>
        <v>1434139200.200</v>
      </c>
      <c r="N2003" s="12">
        <f t="shared" si="191"/>
        <v>42167.833335648145</v>
      </c>
      <c r="O2003" t="b">
        <v>1</v>
      </c>
      <c r="P2003">
        <v>1637</v>
      </c>
      <c r="Q2003" t="b">
        <v>1</v>
      </c>
      <c r="R2003" t="s">
        <v>8295</v>
      </c>
      <c r="S2003" s="5">
        <f t="shared" si="186"/>
        <v>3.8212909090909091</v>
      </c>
      <c r="T2003" s="6">
        <f t="shared" si="187"/>
        <v>128.38790470372632</v>
      </c>
      <c r="U2003" t="s">
        <v>8326</v>
      </c>
      <c r="V2003" t="s">
        <v>8356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v>1482599143</v>
      </c>
      <c r="K2004" s="13" t="str">
        <f t="shared" si="188"/>
        <v>1482599143.143</v>
      </c>
      <c r="L2004" s="12">
        <f t="shared" si="189"/>
        <v>42728.712304895831</v>
      </c>
      <c r="M2004" s="13" t="str">
        <f t="shared" si="190"/>
        <v>1485191143.143</v>
      </c>
      <c r="N2004" s="12">
        <f t="shared" si="191"/>
        <v>42758.712304895831</v>
      </c>
      <c r="O2004" t="b">
        <v>1</v>
      </c>
      <c r="P2004">
        <v>1375</v>
      </c>
      <c r="Q2004" t="b">
        <v>1</v>
      </c>
      <c r="R2004" t="s">
        <v>8295</v>
      </c>
      <c r="S2004" s="5">
        <f t="shared" si="186"/>
        <v>2.1679422000000002</v>
      </c>
      <c r="T2004" s="6">
        <f t="shared" si="187"/>
        <v>78.834261818181815</v>
      </c>
      <c r="U2004" t="s">
        <v>8326</v>
      </c>
      <c r="V2004" t="s">
        <v>8356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v>1276830052</v>
      </c>
      <c r="K2005" s="13" t="str">
        <f t="shared" si="188"/>
        <v>1276830052.052</v>
      </c>
      <c r="L2005" s="12">
        <f t="shared" si="189"/>
        <v>40347.125602453707</v>
      </c>
      <c r="M2005" s="13" t="str">
        <f t="shared" si="190"/>
        <v>1278111600.600</v>
      </c>
      <c r="N2005" s="12">
        <f t="shared" si="191"/>
        <v>40361.958340277779</v>
      </c>
      <c r="O2005" t="b">
        <v>1</v>
      </c>
      <c r="P2005">
        <v>17</v>
      </c>
      <c r="Q2005" t="b">
        <v>1</v>
      </c>
      <c r="R2005" t="s">
        <v>8295</v>
      </c>
      <c r="S2005" s="5">
        <f t="shared" si="186"/>
        <v>3.12</v>
      </c>
      <c r="T2005" s="6">
        <f t="shared" si="187"/>
        <v>91.764705882352942</v>
      </c>
      <c r="U2005" t="s">
        <v>8326</v>
      </c>
      <c r="V2005" t="s">
        <v>8356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v>1402410663</v>
      </c>
      <c r="K2006" s="13" t="str">
        <f t="shared" si="188"/>
        <v>1402410663.663</v>
      </c>
      <c r="L2006" s="12">
        <f t="shared" si="189"/>
        <v>41800.604903506945</v>
      </c>
      <c r="M2006" s="13" t="str">
        <f t="shared" si="190"/>
        <v>1405002663.663</v>
      </c>
      <c r="N2006" s="12">
        <f t="shared" si="191"/>
        <v>41830.604903506945</v>
      </c>
      <c r="O2006" t="b">
        <v>1</v>
      </c>
      <c r="P2006">
        <v>354</v>
      </c>
      <c r="Q2006" t="b">
        <v>1</v>
      </c>
      <c r="R2006" t="s">
        <v>8295</v>
      </c>
      <c r="S2006" s="5">
        <f t="shared" si="186"/>
        <v>2.3442048</v>
      </c>
      <c r="T2006" s="6">
        <f t="shared" si="187"/>
        <v>331.10237288135596</v>
      </c>
      <c r="U2006" t="s">
        <v>8326</v>
      </c>
      <c r="V2006" t="s">
        <v>8356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v>1379532618</v>
      </c>
      <c r="K2007" s="13" t="str">
        <f t="shared" si="188"/>
        <v>1379532618.618</v>
      </c>
      <c r="L2007" s="12">
        <f t="shared" si="189"/>
        <v>41535.812715486114</v>
      </c>
      <c r="M2007" s="13" t="str">
        <f t="shared" si="190"/>
        <v>1381895940.940</v>
      </c>
      <c r="N2007" s="12">
        <f t="shared" si="191"/>
        <v>41563.165983101855</v>
      </c>
      <c r="O2007" t="b">
        <v>1</v>
      </c>
      <c r="P2007">
        <v>191</v>
      </c>
      <c r="Q2007" t="b">
        <v>1</v>
      </c>
      <c r="R2007" t="s">
        <v>8295</v>
      </c>
      <c r="S2007" s="5">
        <f t="shared" si="186"/>
        <v>1.236801</v>
      </c>
      <c r="T2007" s="6">
        <f t="shared" si="187"/>
        <v>194.26193717277485</v>
      </c>
      <c r="U2007" t="s">
        <v>8326</v>
      </c>
      <c r="V2007" t="s">
        <v>8356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v>1414584045</v>
      </c>
      <c r="K2008" s="13" t="str">
        <f t="shared" si="188"/>
        <v>1414584045.045</v>
      </c>
      <c r="L2008" s="12">
        <f t="shared" si="189"/>
        <v>41941.500521354166</v>
      </c>
      <c r="M2008" s="13" t="str">
        <f t="shared" si="190"/>
        <v>1417611645.645</v>
      </c>
      <c r="N2008" s="12">
        <f t="shared" si="191"/>
        <v>41976.542194965281</v>
      </c>
      <c r="O2008" t="b">
        <v>1</v>
      </c>
      <c r="P2008">
        <v>303</v>
      </c>
      <c r="Q2008" t="b">
        <v>1</v>
      </c>
      <c r="R2008" t="s">
        <v>8295</v>
      </c>
      <c r="S2008" s="5">
        <f t="shared" si="186"/>
        <v>2.4784000000000002</v>
      </c>
      <c r="T2008" s="6">
        <f t="shared" si="187"/>
        <v>408.97689768976898</v>
      </c>
      <c r="U2008" t="s">
        <v>8326</v>
      </c>
      <c r="V2008" t="s">
        <v>8356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v>1276891586</v>
      </c>
      <c r="K2009" s="13" t="str">
        <f t="shared" si="188"/>
        <v>1276891586.586</v>
      </c>
      <c r="L2009" s="12">
        <f t="shared" si="189"/>
        <v>40347.837807708333</v>
      </c>
      <c r="M2009" s="13" t="str">
        <f t="shared" si="190"/>
        <v>1282622400.400</v>
      </c>
      <c r="N2009" s="12">
        <f t="shared" si="191"/>
        <v>40414.166671296298</v>
      </c>
      <c r="O2009" t="b">
        <v>1</v>
      </c>
      <c r="P2009">
        <v>137</v>
      </c>
      <c r="Q2009" t="b">
        <v>1</v>
      </c>
      <c r="R2009" t="s">
        <v>8295</v>
      </c>
      <c r="S2009" s="5">
        <f t="shared" si="186"/>
        <v>1.157092</v>
      </c>
      <c r="T2009" s="6">
        <f t="shared" si="187"/>
        <v>84.459270072992695</v>
      </c>
      <c r="U2009" t="s">
        <v>8326</v>
      </c>
      <c r="V2009" t="s">
        <v>8356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v>1312641022</v>
      </c>
      <c r="K2010" s="13" t="str">
        <f t="shared" si="188"/>
        <v>1312641022.022</v>
      </c>
      <c r="L2010" s="12">
        <f t="shared" si="189"/>
        <v>40761.604421550925</v>
      </c>
      <c r="M2010" s="13" t="str">
        <f t="shared" si="190"/>
        <v>1316442622.622</v>
      </c>
      <c r="N2010" s="12">
        <f t="shared" si="191"/>
        <v>40805.604428495368</v>
      </c>
      <c r="O2010" t="b">
        <v>1</v>
      </c>
      <c r="P2010">
        <v>41</v>
      </c>
      <c r="Q2010" t="b">
        <v>1</v>
      </c>
      <c r="R2010" t="s">
        <v>8295</v>
      </c>
      <c r="S2010" s="5">
        <f t="shared" si="186"/>
        <v>1.1707484768810599</v>
      </c>
      <c r="T2010" s="6">
        <f t="shared" si="187"/>
        <v>44.853658536585364</v>
      </c>
      <c r="U2010" t="s">
        <v>8326</v>
      </c>
      <c r="V2010" t="s">
        <v>8356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v>1476776743</v>
      </c>
      <c r="K2011" s="13" t="str">
        <f t="shared" si="188"/>
        <v>1476776743.743</v>
      </c>
      <c r="L2011" s="12">
        <f t="shared" si="189"/>
        <v>42661.323422951391</v>
      </c>
      <c r="M2011" s="13" t="str">
        <f t="shared" si="190"/>
        <v>1479890743.743</v>
      </c>
      <c r="N2011" s="12">
        <f t="shared" si="191"/>
        <v>42697.365089618055</v>
      </c>
      <c r="O2011" t="b">
        <v>1</v>
      </c>
      <c r="P2011">
        <v>398</v>
      </c>
      <c r="Q2011" t="b">
        <v>1</v>
      </c>
      <c r="R2011" t="s">
        <v>8295</v>
      </c>
      <c r="S2011" s="5">
        <f t="shared" si="186"/>
        <v>3.05158</v>
      </c>
      <c r="T2011" s="6">
        <f t="shared" si="187"/>
        <v>383.3643216080402</v>
      </c>
      <c r="U2011" t="s">
        <v>8326</v>
      </c>
      <c r="V2011" t="s">
        <v>8356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v>1468972491</v>
      </c>
      <c r="K2012" s="13" t="str">
        <f t="shared" si="188"/>
        <v>1468972491.491</v>
      </c>
      <c r="L2012" s="12">
        <f t="shared" si="189"/>
        <v>42570.996429293984</v>
      </c>
      <c r="M2012" s="13" t="str">
        <f t="shared" si="190"/>
        <v>1471564491.491</v>
      </c>
      <c r="N2012" s="12">
        <f t="shared" si="191"/>
        <v>42600.996429293984</v>
      </c>
      <c r="O2012" t="b">
        <v>1</v>
      </c>
      <c r="P2012">
        <v>1737</v>
      </c>
      <c r="Q2012" t="b">
        <v>1</v>
      </c>
      <c r="R2012" t="s">
        <v>8295</v>
      </c>
      <c r="S2012" s="5">
        <f t="shared" si="186"/>
        <v>3.2005299999999997</v>
      </c>
      <c r="T2012" s="6">
        <f t="shared" si="187"/>
        <v>55.276856649395505</v>
      </c>
      <c r="U2012" t="s">
        <v>8326</v>
      </c>
      <c r="V2012" t="s">
        <v>8356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v>1449650173</v>
      </c>
      <c r="K2013" s="13" t="str">
        <f t="shared" si="188"/>
        <v>1449650173.173</v>
      </c>
      <c r="L2013" s="12">
        <f t="shared" si="189"/>
        <v>42347.358485798613</v>
      </c>
      <c r="M2013" s="13" t="str">
        <f t="shared" si="190"/>
        <v>1452553200.200</v>
      </c>
      <c r="N2013" s="12">
        <f t="shared" si="191"/>
        <v>42380.958335648145</v>
      </c>
      <c r="O2013" t="b">
        <v>1</v>
      </c>
      <c r="P2013">
        <v>971</v>
      </c>
      <c r="Q2013" t="b">
        <v>1</v>
      </c>
      <c r="R2013" t="s">
        <v>8295</v>
      </c>
      <c r="S2013" s="5">
        <f t="shared" si="186"/>
        <v>8.1956399999999991</v>
      </c>
      <c r="T2013" s="6">
        <f t="shared" si="187"/>
        <v>422.02059732234807</v>
      </c>
      <c r="U2013" t="s">
        <v>8326</v>
      </c>
      <c r="V2013" t="s">
        <v>8356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v>1420573441</v>
      </c>
      <c r="K2014" s="13" t="str">
        <f t="shared" si="188"/>
        <v>1420573441.441</v>
      </c>
      <c r="L2014" s="12">
        <f t="shared" si="189"/>
        <v>42010.822238900466</v>
      </c>
      <c r="M2014" s="13" t="str">
        <f t="shared" si="190"/>
        <v>1423165441.441</v>
      </c>
      <c r="N2014" s="12">
        <f t="shared" si="191"/>
        <v>42040.822238900466</v>
      </c>
      <c r="O2014" t="b">
        <v>1</v>
      </c>
      <c r="P2014">
        <v>183</v>
      </c>
      <c r="Q2014" t="b">
        <v>1</v>
      </c>
      <c r="R2014" t="s">
        <v>8295</v>
      </c>
      <c r="S2014" s="5">
        <f t="shared" si="186"/>
        <v>2.3490000000000002</v>
      </c>
      <c r="T2014" s="6">
        <f t="shared" si="187"/>
        <v>64.180327868852459</v>
      </c>
      <c r="U2014" t="s">
        <v>8326</v>
      </c>
      <c r="V2014" t="s">
        <v>8356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v>1462835014</v>
      </c>
      <c r="K2015" s="13" t="str">
        <f t="shared" si="188"/>
        <v>1462835014.014</v>
      </c>
      <c r="L2015" s="12">
        <f t="shared" si="189"/>
        <v>42499.960810347227</v>
      </c>
      <c r="M2015" s="13" t="str">
        <f t="shared" si="190"/>
        <v>1468019014.014</v>
      </c>
      <c r="N2015" s="12">
        <f t="shared" si="191"/>
        <v>42559.960810347227</v>
      </c>
      <c r="O2015" t="b">
        <v>1</v>
      </c>
      <c r="P2015">
        <v>4562</v>
      </c>
      <c r="Q2015" t="b">
        <v>1</v>
      </c>
      <c r="R2015" t="s">
        <v>8295</v>
      </c>
      <c r="S2015" s="5">
        <f t="shared" si="186"/>
        <v>4.9491375</v>
      </c>
      <c r="T2015" s="6">
        <f t="shared" si="187"/>
        <v>173.57781674704077</v>
      </c>
      <c r="U2015" t="s">
        <v>8326</v>
      </c>
      <c r="V2015" t="s">
        <v>8356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v>1361250539</v>
      </c>
      <c r="K2016" s="13" t="str">
        <f t="shared" si="188"/>
        <v>1361250539.539</v>
      </c>
      <c r="L2016" s="12">
        <f t="shared" si="189"/>
        <v>41324.214577997685</v>
      </c>
      <c r="M2016" s="13" t="str">
        <f t="shared" si="190"/>
        <v>1364184539.539</v>
      </c>
      <c r="N2016" s="12">
        <f t="shared" si="191"/>
        <v>41358.172911331021</v>
      </c>
      <c r="O2016" t="b">
        <v>1</v>
      </c>
      <c r="P2016">
        <v>26457</v>
      </c>
      <c r="Q2016" t="b">
        <v>1</v>
      </c>
      <c r="R2016" t="s">
        <v>8295</v>
      </c>
      <c r="S2016" s="5">
        <f t="shared" si="186"/>
        <v>78.137822333333332</v>
      </c>
      <c r="T2016" s="6">
        <f t="shared" si="187"/>
        <v>88.601680840609291</v>
      </c>
      <c r="U2016" t="s">
        <v>8326</v>
      </c>
      <c r="V2016" t="s">
        <v>8356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v>1313010163</v>
      </c>
      <c r="K2017" s="13" t="str">
        <f t="shared" si="188"/>
        <v>1313010163.163</v>
      </c>
      <c r="L2017" s="12">
        <f t="shared" si="189"/>
        <v>40765.876888460647</v>
      </c>
      <c r="M2017" s="13" t="str">
        <f t="shared" si="190"/>
        <v>1315602163.163</v>
      </c>
      <c r="N2017" s="12">
        <f t="shared" si="191"/>
        <v>40795.876888460647</v>
      </c>
      <c r="O2017" t="b">
        <v>1</v>
      </c>
      <c r="P2017">
        <v>162</v>
      </c>
      <c r="Q2017" t="b">
        <v>1</v>
      </c>
      <c r="R2017" t="s">
        <v>8295</v>
      </c>
      <c r="S2017" s="5">
        <f t="shared" si="186"/>
        <v>1.1300013888888889</v>
      </c>
      <c r="T2017" s="6">
        <f t="shared" si="187"/>
        <v>50.222283950617282</v>
      </c>
      <c r="U2017" t="s">
        <v>8326</v>
      </c>
      <c r="V2017" t="s">
        <v>8356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v>1360271299</v>
      </c>
      <c r="K2018" s="13" t="str">
        <f t="shared" si="188"/>
        <v>1360271299.299</v>
      </c>
      <c r="L2018" s="12">
        <f t="shared" si="189"/>
        <v>41312.880778923616</v>
      </c>
      <c r="M2018" s="13" t="str">
        <f t="shared" si="190"/>
        <v>1362863299.299</v>
      </c>
      <c r="N2018" s="12">
        <f t="shared" si="191"/>
        <v>41342.880778923616</v>
      </c>
      <c r="O2018" t="b">
        <v>1</v>
      </c>
      <c r="P2018">
        <v>479</v>
      </c>
      <c r="Q2018" t="b">
        <v>1</v>
      </c>
      <c r="R2018" t="s">
        <v>8295</v>
      </c>
      <c r="S2018" s="5">
        <f t="shared" si="186"/>
        <v>9.2154220000000002</v>
      </c>
      <c r="T2018" s="6">
        <f t="shared" si="187"/>
        <v>192.38876826722338</v>
      </c>
      <c r="U2018" t="s">
        <v>8326</v>
      </c>
      <c r="V2018" t="s">
        <v>8356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v>1329873755</v>
      </c>
      <c r="K2019" s="13" t="str">
        <f t="shared" si="188"/>
        <v>1329873755.755</v>
      </c>
      <c r="L2019" s="12">
        <f t="shared" si="189"/>
        <v>40961.057358275466</v>
      </c>
      <c r="M2019" s="13" t="str">
        <f t="shared" si="190"/>
        <v>1332561600.600</v>
      </c>
      <c r="N2019" s="12">
        <f t="shared" si="191"/>
        <v>40992.166673611107</v>
      </c>
      <c r="O2019" t="b">
        <v>1</v>
      </c>
      <c r="P2019">
        <v>426</v>
      </c>
      <c r="Q2019" t="b">
        <v>1</v>
      </c>
      <c r="R2019" t="s">
        <v>8295</v>
      </c>
      <c r="S2019" s="5">
        <f t="shared" si="186"/>
        <v>1.2510239999999999</v>
      </c>
      <c r="T2019" s="6">
        <f t="shared" si="187"/>
        <v>73.416901408450698</v>
      </c>
      <c r="U2019" t="s">
        <v>8326</v>
      </c>
      <c r="V2019" t="s">
        <v>8356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v>1436863609</v>
      </c>
      <c r="K2020" s="13" t="str">
        <f t="shared" si="188"/>
        <v>1436863609.609</v>
      </c>
      <c r="L2020" s="12">
        <f t="shared" si="189"/>
        <v>42199.365851956019</v>
      </c>
      <c r="M2020" s="13" t="str">
        <f t="shared" si="190"/>
        <v>1439455609.609</v>
      </c>
      <c r="N2020" s="12">
        <f t="shared" si="191"/>
        <v>42229.365851956019</v>
      </c>
      <c r="O2020" t="b">
        <v>1</v>
      </c>
      <c r="P2020">
        <v>450</v>
      </c>
      <c r="Q2020" t="b">
        <v>1</v>
      </c>
      <c r="R2020" t="s">
        <v>8295</v>
      </c>
      <c r="S2020" s="5">
        <f t="shared" si="186"/>
        <v>1.0224343076923077</v>
      </c>
      <c r="T2020" s="6">
        <f t="shared" si="187"/>
        <v>147.68495555555555</v>
      </c>
      <c r="U2020" t="s">
        <v>8326</v>
      </c>
      <c r="V2020" t="s">
        <v>8356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v>1471971621</v>
      </c>
      <c r="K2021" s="13" t="str">
        <f t="shared" si="188"/>
        <v>1471971621.621</v>
      </c>
      <c r="L2021" s="12">
        <f t="shared" si="189"/>
        <v>42605.708583576386</v>
      </c>
      <c r="M2021" s="13" t="str">
        <f t="shared" si="190"/>
        <v>1474563621.621</v>
      </c>
      <c r="N2021" s="12">
        <f t="shared" si="191"/>
        <v>42635.708583576386</v>
      </c>
      <c r="O2021" t="b">
        <v>1</v>
      </c>
      <c r="P2021">
        <v>1780</v>
      </c>
      <c r="Q2021" t="b">
        <v>1</v>
      </c>
      <c r="R2021" t="s">
        <v>8295</v>
      </c>
      <c r="S2021" s="5">
        <f t="shared" si="186"/>
        <v>4.8490975000000001</v>
      </c>
      <c r="T2021" s="6">
        <f t="shared" si="187"/>
        <v>108.96848314606741</v>
      </c>
      <c r="U2021" t="s">
        <v>8326</v>
      </c>
      <c r="V2021" t="s">
        <v>8356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v>1396923624</v>
      </c>
      <c r="K2022" s="13" t="str">
        <f t="shared" si="188"/>
        <v>1396923624.624</v>
      </c>
      <c r="L2022" s="12">
        <f t="shared" si="189"/>
        <v>41737.097507222221</v>
      </c>
      <c r="M2022" s="13" t="str">
        <f t="shared" si="190"/>
        <v>1400108640.640</v>
      </c>
      <c r="N2022" s="12">
        <f t="shared" si="191"/>
        <v>41773.96111851852</v>
      </c>
      <c r="O2022" t="b">
        <v>1</v>
      </c>
      <c r="P2022">
        <v>122</v>
      </c>
      <c r="Q2022" t="b">
        <v>1</v>
      </c>
      <c r="R2022" t="s">
        <v>8295</v>
      </c>
      <c r="S2022" s="5">
        <f t="shared" si="186"/>
        <v>1.9233333333333333</v>
      </c>
      <c r="T2022" s="6">
        <f t="shared" si="187"/>
        <v>23.647540983606557</v>
      </c>
      <c r="U2022" t="s">
        <v>8326</v>
      </c>
      <c r="V2022" t="s">
        <v>8356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v>1407634897</v>
      </c>
      <c r="K2023" s="13" t="str">
        <f t="shared" si="188"/>
        <v>1407634897.897</v>
      </c>
      <c r="L2023" s="12">
        <f t="shared" si="189"/>
        <v>41861.070577511571</v>
      </c>
      <c r="M2023" s="13" t="str">
        <f t="shared" si="190"/>
        <v>1411522897.897</v>
      </c>
      <c r="N2023" s="12">
        <f t="shared" si="191"/>
        <v>41906.070577511571</v>
      </c>
      <c r="O2023" t="b">
        <v>1</v>
      </c>
      <c r="P2023">
        <v>95</v>
      </c>
      <c r="Q2023" t="b">
        <v>1</v>
      </c>
      <c r="R2023" t="s">
        <v>8295</v>
      </c>
      <c r="S2023" s="5">
        <f t="shared" si="186"/>
        <v>2.8109999999999999</v>
      </c>
      <c r="T2023" s="6">
        <f t="shared" si="187"/>
        <v>147.94736842105263</v>
      </c>
      <c r="U2023" t="s">
        <v>8326</v>
      </c>
      <c r="V2023" t="s">
        <v>8356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v>1463060372</v>
      </c>
      <c r="K2024" s="13" t="str">
        <f t="shared" si="188"/>
        <v>1463060372.372</v>
      </c>
      <c r="L2024" s="12">
        <f t="shared" si="189"/>
        <v>42502.569124675923</v>
      </c>
      <c r="M2024" s="13" t="str">
        <f t="shared" si="190"/>
        <v>1465652372.372</v>
      </c>
      <c r="N2024" s="12">
        <f t="shared" si="191"/>
        <v>42532.569124675923</v>
      </c>
      <c r="O2024" t="b">
        <v>1</v>
      </c>
      <c r="P2024">
        <v>325</v>
      </c>
      <c r="Q2024" t="b">
        <v>1</v>
      </c>
      <c r="R2024" t="s">
        <v>8295</v>
      </c>
      <c r="S2024" s="5">
        <f t="shared" si="186"/>
        <v>1.2513700000000001</v>
      </c>
      <c r="T2024" s="6">
        <f t="shared" si="187"/>
        <v>385.03692307692307</v>
      </c>
      <c r="U2024" t="s">
        <v>8326</v>
      </c>
      <c r="V2024" t="s">
        <v>8356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v>1431425153</v>
      </c>
      <c r="K2025" s="13" t="str">
        <f t="shared" si="188"/>
        <v>1431425153.153</v>
      </c>
      <c r="L2025" s="12">
        <f t="shared" si="189"/>
        <v>42136.420754085644</v>
      </c>
      <c r="M2025" s="13" t="str">
        <f t="shared" si="190"/>
        <v>1434017153.153</v>
      </c>
      <c r="N2025" s="12">
        <f t="shared" si="191"/>
        <v>42166.420754085644</v>
      </c>
      <c r="O2025" t="b">
        <v>1</v>
      </c>
      <c r="P2025">
        <v>353</v>
      </c>
      <c r="Q2025" t="b">
        <v>1</v>
      </c>
      <c r="R2025" t="s">
        <v>8295</v>
      </c>
      <c r="S2025" s="5">
        <f t="shared" si="186"/>
        <v>1.61459</v>
      </c>
      <c r="T2025" s="6">
        <f t="shared" si="187"/>
        <v>457.39093484419266</v>
      </c>
      <c r="U2025" t="s">
        <v>8326</v>
      </c>
      <c r="V2025" t="s">
        <v>8356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v>1341875544</v>
      </c>
      <c r="K2026" s="13" t="str">
        <f t="shared" si="188"/>
        <v>1341875544.544</v>
      </c>
      <c r="L2026" s="12">
        <f t="shared" si="189"/>
        <v>41099.966950740738</v>
      </c>
      <c r="M2026" s="13" t="str">
        <f t="shared" si="190"/>
        <v>1344826800.800</v>
      </c>
      <c r="N2026" s="12">
        <f t="shared" si="191"/>
        <v>41134.12500925926</v>
      </c>
      <c r="O2026" t="b">
        <v>1</v>
      </c>
      <c r="P2026">
        <v>105</v>
      </c>
      <c r="Q2026" t="b">
        <v>1</v>
      </c>
      <c r="R2026" t="s">
        <v>8295</v>
      </c>
      <c r="S2026" s="5">
        <f t="shared" si="186"/>
        <v>5.8535000000000004</v>
      </c>
      <c r="T2026" s="6">
        <f t="shared" si="187"/>
        <v>222.99047619047619</v>
      </c>
      <c r="U2026" t="s">
        <v>8326</v>
      </c>
      <c r="V2026" t="s">
        <v>8356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v>1431404746</v>
      </c>
      <c r="K2027" s="13" t="str">
        <f t="shared" si="188"/>
        <v>1431404746.746</v>
      </c>
      <c r="L2027" s="12">
        <f t="shared" si="189"/>
        <v>42136.184568819444</v>
      </c>
      <c r="M2027" s="13" t="str">
        <f t="shared" si="190"/>
        <v>1433996746.746</v>
      </c>
      <c r="N2027" s="12">
        <f t="shared" si="191"/>
        <v>42166.184568819444</v>
      </c>
      <c r="O2027" t="b">
        <v>1</v>
      </c>
      <c r="P2027">
        <v>729</v>
      </c>
      <c r="Q2027" t="b">
        <v>1</v>
      </c>
      <c r="R2027" t="s">
        <v>8295</v>
      </c>
      <c r="S2027" s="5">
        <f t="shared" si="186"/>
        <v>2.0114999999999998</v>
      </c>
      <c r="T2027" s="6">
        <f t="shared" si="187"/>
        <v>220.74074074074073</v>
      </c>
      <c r="U2027" t="s">
        <v>8326</v>
      </c>
      <c r="V2027" t="s">
        <v>8356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v>1394127585</v>
      </c>
      <c r="K2028" s="13" t="str">
        <f t="shared" si="188"/>
        <v>1394127585.585</v>
      </c>
      <c r="L2028" s="12">
        <f t="shared" si="189"/>
        <v>41704.735944270833</v>
      </c>
      <c r="M2028" s="13" t="str">
        <f t="shared" si="190"/>
        <v>1398052740.740</v>
      </c>
      <c r="N2028" s="12">
        <f t="shared" si="191"/>
        <v>41750.165980787038</v>
      </c>
      <c r="O2028" t="b">
        <v>1</v>
      </c>
      <c r="P2028">
        <v>454</v>
      </c>
      <c r="Q2028" t="b">
        <v>1</v>
      </c>
      <c r="R2028" t="s">
        <v>8295</v>
      </c>
      <c r="S2028" s="5">
        <f t="shared" si="186"/>
        <v>1.3348307999999998</v>
      </c>
      <c r="T2028" s="6">
        <f t="shared" si="187"/>
        <v>73.503898678414089</v>
      </c>
      <c r="U2028" t="s">
        <v>8326</v>
      </c>
      <c r="V2028" t="s">
        <v>8356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v>1423855919</v>
      </c>
      <c r="K2029" s="13" t="str">
        <f t="shared" si="188"/>
        <v>1423855919.919</v>
      </c>
      <c r="L2029" s="12">
        <f t="shared" si="189"/>
        <v>42048.813887951386</v>
      </c>
      <c r="M2029" s="13" t="str">
        <f t="shared" si="190"/>
        <v>1427740319.319</v>
      </c>
      <c r="N2029" s="12">
        <f t="shared" si="191"/>
        <v>42093.772214340279</v>
      </c>
      <c r="O2029" t="b">
        <v>1</v>
      </c>
      <c r="P2029">
        <v>539</v>
      </c>
      <c r="Q2029" t="b">
        <v>1</v>
      </c>
      <c r="R2029" t="s">
        <v>8295</v>
      </c>
      <c r="S2029" s="5">
        <f t="shared" si="186"/>
        <v>1.2024900000000001</v>
      </c>
      <c r="T2029" s="6">
        <f t="shared" si="187"/>
        <v>223.09647495361781</v>
      </c>
      <c r="U2029" t="s">
        <v>8326</v>
      </c>
      <c r="V2029" t="s">
        <v>8356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v>1265493806</v>
      </c>
      <c r="K2030" s="13" t="str">
        <f t="shared" si="188"/>
        <v>1265493806.806</v>
      </c>
      <c r="L2030" s="12">
        <f t="shared" si="189"/>
        <v>40215.91906025463</v>
      </c>
      <c r="M2030" s="13" t="str">
        <f t="shared" si="190"/>
        <v>1268690100.100</v>
      </c>
      <c r="N2030" s="12">
        <f t="shared" si="191"/>
        <v>40252.913195601854</v>
      </c>
      <c r="O2030" t="b">
        <v>1</v>
      </c>
      <c r="P2030">
        <v>79</v>
      </c>
      <c r="Q2030" t="b">
        <v>1</v>
      </c>
      <c r="R2030" t="s">
        <v>8295</v>
      </c>
      <c r="S2030" s="5">
        <f t="shared" si="186"/>
        <v>1.2616666666666667</v>
      </c>
      <c r="T2030" s="6">
        <f t="shared" si="187"/>
        <v>47.911392405063289</v>
      </c>
      <c r="U2030" t="s">
        <v>8326</v>
      </c>
      <c r="V2030" t="s">
        <v>8356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v>1406507481</v>
      </c>
      <c r="K2031" s="13" t="str">
        <f t="shared" si="188"/>
        <v>1406507481.481</v>
      </c>
      <c r="L2031" s="12">
        <f t="shared" si="189"/>
        <v>41848.021776400463</v>
      </c>
      <c r="M2031" s="13" t="str">
        <f t="shared" si="190"/>
        <v>1409099481.481</v>
      </c>
      <c r="N2031" s="12">
        <f t="shared" si="191"/>
        <v>41878.021776400463</v>
      </c>
      <c r="O2031" t="b">
        <v>1</v>
      </c>
      <c r="P2031">
        <v>94</v>
      </c>
      <c r="Q2031" t="b">
        <v>1</v>
      </c>
      <c r="R2031" t="s">
        <v>8295</v>
      </c>
      <c r="S2031" s="5">
        <f t="shared" si="186"/>
        <v>3.6120000000000001</v>
      </c>
      <c r="T2031" s="6">
        <f t="shared" si="187"/>
        <v>96.063829787234042</v>
      </c>
      <c r="U2031" t="s">
        <v>8326</v>
      </c>
      <c r="V2031" t="s">
        <v>8356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v>1351641296</v>
      </c>
      <c r="K2032" s="13" t="str">
        <f t="shared" si="188"/>
        <v>1351641296.296</v>
      </c>
      <c r="L2032" s="12">
        <f t="shared" si="189"/>
        <v>41212.996484907409</v>
      </c>
      <c r="M2032" s="13" t="str">
        <f t="shared" si="190"/>
        <v>1354233296.296</v>
      </c>
      <c r="N2032" s="12">
        <f t="shared" si="191"/>
        <v>41242.996484907409</v>
      </c>
      <c r="O2032" t="b">
        <v>1</v>
      </c>
      <c r="P2032">
        <v>625</v>
      </c>
      <c r="Q2032" t="b">
        <v>1</v>
      </c>
      <c r="R2032" t="s">
        <v>8295</v>
      </c>
      <c r="S2032" s="5">
        <f t="shared" si="186"/>
        <v>2.26239013671875</v>
      </c>
      <c r="T2032" s="6">
        <f t="shared" si="187"/>
        <v>118.6144</v>
      </c>
      <c r="U2032" t="s">
        <v>8326</v>
      </c>
      <c r="V2032" t="s">
        <v>8356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v>1417506853</v>
      </c>
      <c r="K2033" s="13" t="str">
        <f t="shared" si="188"/>
        <v>1417506853.853</v>
      </c>
      <c r="L2033" s="12">
        <f t="shared" si="189"/>
        <v>41975.329327002313</v>
      </c>
      <c r="M2033" s="13" t="str">
        <f t="shared" si="190"/>
        <v>1420765200.200</v>
      </c>
      <c r="N2033" s="12">
        <f t="shared" si="191"/>
        <v>42013.041668981481</v>
      </c>
      <c r="O2033" t="b">
        <v>1</v>
      </c>
      <c r="P2033">
        <v>508</v>
      </c>
      <c r="Q2033" t="b">
        <v>1</v>
      </c>
      <c r="R2033" t="s">
        <v>8295</v>
      </c>
      <c r="S2033" s="5">
        <f t="shared" si="186"/>
        <v>1.2035</v>
      </c>
      <c r="T2033" s="6">
        <f t="shared" si="187"/>
        <v>118.45472440944881</v>
      </c>
      <c r="U2033" t="s">
        <v>8326</v>
      </c>
      <c r="V2033" t="s">
        <v>8356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v>1479216874</v>
      </c>
      <c r="K2034" s="13" t="str">
        <f t="shared" si="188"/>
        <v>1479216874.874</v>
      </c>
      <c r="L2034" s="12">
        <f t="shared" si="189"/>
        <v>42689.565681412038</v>
      </c>
      <c r="M2034" s="13" t="str">
        <f t="shared" si="190"/>
        <v>1481778000.000</v>
      </c>
      <c r="N2034" s="12">
        <f t="shared" si="191"/>
        <v>42719.208333333328</v>
      </c>
      <c r="O2034" t="b">
        <v>1</v>
      </c>
      <c r="P2034">
        <v>531</v>
      </c>
      <c r="Q2034" t="b">
        <v>1</v>
      </c>
      <c r="R2034" t="s">
        <v>8295</v>
      </c>
      <c r="S2034" s="5">
        <f t="shared" si="186"/>
        <v>3.0418799999999999</v>
      </c>
      <c r="T2034" s="6">
        <f t="shared" si="187"/>
        <v>143.21468926553672</v>
      </c>
      <c r="U2034" t="s">
        <v>8326</v>
      </c>
      <c r="V2034" t="s">
        <v>8356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v>1395885518</v>
      </c>
      <c r="K2035" s="13" t="str">
        <f t="shared" si="188"/>
        <v>1395885518.518</v>
      </c>
      <c r="L2035" s="12">
        <f t="shared" si="189"/>
        <v>41725.082390254625</v>
      </c>
      <c r="M2035" s="13" t="str">
        <f t="shared" si="190"/>
        <v>1398477518.518</v>
      </c>
      <c r="N2035" s="12">
        <f t="shared" si="191"/>
        <v>41755.082390254625</v>
      </c>
      <c r="O2035" t="b">
        <v>1</v>
      </c>
      <c r="P2035">
        <v>158</v>
      </c>
      <c r="Q2035" t="b">
        <v>1</v>
      </c>
      <c r="R2035" t="s">
        <v>8295</v>
      </c>
      <c r="S2035" s="5">
        <f t="shared" si="186"/>
        <v>1.7867599999999999</v>
      </c>
      <c r="T2035" s="6">
        <f t="shared" si="187"/>
        <v>282.71518987341773</v>
      </c>
      <c r="U2035" t="s">
        <v>8326</v>
      </c>
      <c r="V2035" t="s">
        <v>8356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v>1426216033</v>
      </c>
      <c r="K2036" s="13" t="str">
        <f t="shared" si="188"/>
        <v>1426216033.033</v>
      </c>
      <c r="L2036" s="12">
        <f t="shared" si="189"/>
        <v>42076.130011956018</v>
      </c>
      <c r="M2036" s="13" t="str">
        <f t="shared" si="190"/>
        <v>1430981880.880</v>
      </c>
      <c r="N2036" s="12">
        <f t="shared" si="191"/>
        <v>42131.290287962969</v>
      </c>
      <c r="O2036" t="b">
        <v>1</v>
      </c>
      <c r="P2036">
        <v>508</v>
      </c>
      <c r="Q2036" t="b">
        <v>1</v>
      </c>
      <c r="R2036" t="s">
        <v>8295</v>
      </c>
      <c r="S2036" s="5">
        <f t="shared" si="186"/>
        <v>3.868199871794872</v>
      </c>
      <c r="T2036" s="6">
        <f t="shared" si="187"/>
        <v>593.93620078740162</v>
      </c>
      <c r="U2036" t="s">
        <v>8326</v>
      </c>
      <c r="V2036" t="s">
        <v>8356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v>1446562807</v>
      </c>
      <c r="K2037" s="13" t="str">
        <f t="shared" si="188"/>
        <v>1446562807.807</v>
      </c>
      <c r="L2037" s="12">
        <f t="shared" si="189"/>
        <v>42311.625090358793</v>
      </c>
      <c r="M2037" s="13" t="str">
        <f t="shared" si="190"/>
        <v>1450486800.800</v>
      </c>
      <c r="N2037" s="12">
        <f t="shared" si="191"/>
        <v>42357.041675925924</v>
      </c>
      <c r="O2037" t="b">
        <v>1</v>
      </c>
      <c r="P2037">
        <v>644</v>
      </c>
      <c r="Q2037" t="b">
        <v>1</v>
      </c>
      <c r="R2037" t="s">
        <v>8295</v>
      </c>
      <c r="S2037" s="5">
        <f t="shared" si="186"/>
        <v>2.1103642500000004</v>
      </c>
      <c r="T2037" s="6">
        <f t="shared" si="187"/>
        <v>262.15704968944101</v>
      </c>
      <c r="U2037" t="s">
        <v>8326</v>
      </c>
      <c r="V2037" t="s">
        <v>8356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v>1397076319</v>
      </c>
      <c r="K2038" s="13" t="str">
        <f t="shared" si="188"/>
        <v>1397076319.319</v>
      </c>
      <c r="L2038" s="12">
        <f t="shared" si="189"/>
        <v>41738.86480693287</v>
      </c>
      <c r="M2038" s="13" t="str">
        <f t="shared" si="190"/>
        <v>1399668319.319</v>
      </c>
      <c r="N2038" s="12">
        <f t="shared" si="191"/>
        <v>41768.86480693287</v>
      </c>
      <c r="O2038" t="b">
        <v>1</v>
      </c>
      <c r="P2038">
        <v>848</v>
      </c>
      <c r="Q2038" t="b">
        <v>1</v>
      </c>
      <c r="R2038" t="s">
        <v>8295</v>
      </c>
      <c r="S2038" s="5">
        <f t="shared" si="186"/>
        <v>1.3166833333333334</v>
      </c>
      <c r="T2038" s="6">
        <f t="shared" si="187"/>
        <v>46.580778301886795</v>
      </c>
      <c r="U2038" t="s">
        <v>8326</v>
      </c>
      <c r="V2038" t="s">
        <v>8356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v>1383195753</v>
      </c>
      <c r="K2039" s="13" t="str">
        <f t="shared" si="188"/>
        <v>1383195753.753</v>
      </c>
      <c r="L2039" s="12">
        <f t="shared" si="189"/>
        <v>41578.210112881949</v>
      </c>
      <c r="M2039" s="13" t="str">
        <f t="shared" si="190"/>
        <v>1388383353.353</v>
      </c>
      <c r="N2039" s="12">
        <f t="shared" si="191"/>
        <v>41638.251774918979</v>
      </c>
      <c r="O2039" t="b">
        <v>1</v>
      </c>
      <c r="P2039">
        <v>429</v>
      </c>
      <c r="Q2039" t="b">
        <v>1</v>
      </c>
      <c r="R2039" t="s">
        <v>8295</v>
      </c>
      <c r="S2039" s="5">
        <f t="shared" si="186"/>
        <v>3.0047639999999998</v>
      </c>
      <c r="T2039" s="6">
        <f t="shared" si="187"/>
        <v>70.041118881118877</v>
      </c>
      <c r="U2039" t="s">
        <v>8326</v>
      </c>
      <c r="V2039" t="s">
        <v>8356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v>1369895421</v>
      </c>
      <c r="K2040" s="13" t="str">
        <f t="shared" si="188"/>
        <v>1369895421.421</v>
      </c>
      <c r="L2040" s="12">
        <f t="shared" si="189"/>
        <v>41424.271081261577</v>
      </c>
      <c r="M2040" s="13" t="str">
        <f t="shared" si="190"/>
        <v>1372701600.600</v>
      </c>
      <c r="N2040" s="12">
        <f t="shared" si="191"/>
        <v>41456.750006944443</v>
      </c>
      <c r="O2040" t="b">
        <v>1</v>
      </c>
      <c r="P2040">
        <v>204</v>
      </c>
      <c r="Q2040" t="b">
        <v>1</v>
      </c>
      <c r="R2040" t="s">
        <v>8295</v>
      </c>
      <c r="S2040" s="5">
        <f t="shared" si="186"/>
        <v>4.2051249999999998</v>
      </c>
      <c r="T2040" s="6">
        <f t="shared" si="187"/>
        <v>164.90686274509804</v>
      </c>
      <c r="U2040" t="s">
        <v>8326</v>
      </c>
      <c r="V2040" t="s">
        <v>8356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v>1477996325</v>
      </c>
      <c r="K2041" s="13" t="str">
        <f t="shared" si="188"/>
        <v>1477996325.325</v>
      </c>
      <c r="L2041" s="12">
        <f t="shared" si="189"/>
        <v>42675.438950520838</v>
      </c>
      <c r="M2041" s="13" t="str">
        <f t="shared" si="190"/>
        <v>1480568340.340</v>
      </c>
      <c r="N2041" s="12">
        <f t="shared" si="191"/>
        <v>42705.207642824069</v>
      </c>
      <c r="O2041" t="b">
        <v>1</v>
      </c>
      <c r="P2041">
        <v>379</v>
      </c>
      <c r="Q2041" t="b">
        <v>1</v>
      </c>
      <c r="R2041" t="s">
        <v>8295</v>
      </c>
      <c r="S2041" s="5">
        <f t="shared" si="186"/>
        <v>1.362168</v>
      </c>
      <c r="T2041" s="6">
        <f t="shared" si="187"/>
        <v>449.26385224274406</v>
      </c>
      <c r="U2041" t="s">
        <v>8326</v>
      </c>
      <c r="V2041" t="s">
        <v>8356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v>1383257703</v>
      </c>
      <c r="K2042" s="13" t="str">
        <f t="shared" si="188"/>
        <v>1383257703.703</v>
      </c>
      <c r="L2042" s="12">
        <f t="shared" si="189"/>
        <v>41578.927126192131</v>
      </c>
      <c r="M2042" s="13" t="str">
        <f t="shared" si="190"/>
        <v>1384557303.303</v>
      </c>
      <c r="N2042" s="12">
        <f t="shared" si="191"/>
        <v>41593.968788229169</v>
      </c>
      <c r="O2042" t="b">
        <v>1</v>
      </c>
      <c r="P2042">
        <v>271</v>
      </c>
      <c r="Q2042" t="b">
        <v>1</v>
      </c>
      <c r="R2042" t="s">
        <v>8295</v>
      </c>
      <c r="S2042" s="5">
        <f t="shared" si="186"/>
        <v>2.4817133333333334</v>
      </c>
      <c r="T2042" s="6">
        <f t="shared" si="187"/>
        <v>27.472841328413285</v>
      </c>
      <c r="U2042" t="s">
        <v>8326</v>
      </c>
      <c r="V2042" t="s">
        <v>8356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v>1476189427</v>
      </c>
      <c r="K2043" s="13" t="str">
        <f t="shared" si="188"/>
        <v>1476189427.427</v>
      </c>
      <c r="L2043" s="12">
        <f t="shared" si="189"/>
        <v>42654.525780405093</v>
      </c>
      <c r="M2043" s="13" t="str">
        <f t="shared" si="190"/>
        <v>1478785027.027</v>
      </c>
      <c r="N2043" s="12">
        <f t="shared" si="191"/>
        <v>42684.56744244213</v>
      </c>
      <c r="O2043" t="b">
        <v>0</v>
      </c>
      <c r="P2043">
        <v>120</v>
      </c>
      <c r="Q2043" t="b">
        <v>1</v>
      </c>
      <c r="R2043" t="s">
        <v>8295</v>
      </c>
      <c r="S2043" s="5">
        <f t="shared" si="186"/>
        <v>1.8186315789473684</v>
      </c>
      <c r="T2043" s="6">
        <f t="shared" si="187"/>
        <v>143.97499999999999</v>
      </c>
      <c r="U2043" t="s">
        <v>8326</v>
      </c>
      <c r="V2043" t="s">
        <v>8356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v>1448297974</v>
      </c>
      <c r="K2044" s="13" t="str">
        <f t="shared" si="188"/>
        <v>1448297974.974</v>
      </c>
      <c r="L2044" s="12">
        <f t="shared" si="189"/>
        <v>42331.708043680555</v>
      </c>
      <c r="M2044" s="13" t="str">
        <f t="shared" si="190"/>
        <v>1453481974.974</v>
      </c>
      <c r="N2044" s="12">
        <f t="shared" si="191"/>
        <v>42391.708043680555</v>
      </c>
      <c r="O2044" t="b">
        <v>0</v>
      </c>
      <c r="P2044">
        <v>140</v>
      </c>
      <c r="Q2044" t="b">
        <v>1</v>
      </c>
      <c r="R2044" t="s">
        <v>8295</v>
      </c>
      <c r="S2044" s="5">
        <f t="shared" si="186"/>
        <v>1.2353000000000001</v>
      </c>
      <c r="T2044" s="6">
        <f t="shared" si="187"/>
        <v>88.23571428571428</v>
      </c>
      <c r="U2044" t="s">
        <v>8326</v>
      </c>
      <c r="V2044" t="s">
        <v>8356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v>1476764077</v>
      </c>
      <c r="K2045" s="13" t="str">
        <f t="shared" si="188"/>
        <v>1476764077.077</v>
      </c>
      <c r="L2045" s="12">
        <f t="shared" si="189"/>
        <v>42661.176818020831</v>
      </c>
      <c r="M2045" s="13" t="str">
        <f t="shared" si="190"/>
        <v>1481432340.340</v>
      </c>
      <c r="N2045" s="12">
        <f t="shared" si="191"/>
        <v>42715.207642824069</v>
      </c>
      <c r="O2045" t="b">
        <v>0</v>
      </c>
      <c r="P2045">
        <v>193</v>
      </c>
      <c r="Q2045" t="b">
        <v>1</v>
      </c>
      <c r="R2045" t="s">
        <v>8295</v>
      </c>
      <c r="S2045" s="5">
        <f t="shared" si="186"/>
        <v>5.0620938628158845</v>
      </c>
      <c r="T2045" s="6">
        <f t="shared" si="187"/>
        <v>36.326424870466319</v>
      </c>
      <c r="U2045" t="s">
        <v>8326</v>
      </c>
      <c r="V2045" t="s">
        <v>8356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v>1431620714</v>
      </c>
      <c r="K2046" s="13" t="str">
        <f t="shared" si="188"/>
        <v>1431620714.714</v>
      </c>
      <c r="L2046" s="12">
        <f t="shared" si="189"/>
        <v>42138.684198078699</v>
      </c>
      <c r="M2046" s="13" t="str">
        <f t="shared" si="190"/>
        <v>1434212714.714</v>
      </c>
      <c r="N2046" s="12">
        <f t="shared" si="191"/>
        <v>42168.684198078699</v>
      </c>
      <c r="O2046" t="b">
        <v>0</v>
      </c>
      <c r="P2046">
        <v>180</v>
      </c>
      <c r="Q2046" t="b">
        <v>1</v>
      </c>
      <c r="R2046" t="s">
        <v>8295</v>
      </c>
      <c r="S2046" s="5">
        <f t="shared" si="186"/>
        <v>1.0821333333333334</v>
      </c>
      <c r="T2046" s="6">
        <f t="shared" si="187"/>
        <v>90.177777777777777</v>
      </c>
      <c r="U2046" t="s">
        <v>8326</v>
      </c>
      <c r="V2046" t="s">
        <v>8356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v>1339207647</v>
      </c>
      <c r="K2047" s="13" t="str">
        <f t="shared" si="188"/>
        <v>1339207647.647</v>
      </c>
      <c r="L2047" s="12">
        <f t="shared" si="189"/>
        <v>41069.088514432871</v>
      </c>
      <c r="M2047" s="13" t="str">
        <f t="shared" si="190"/>
        <v>1341799647.647</v>
      </c>
      <c r="N2047" s="12">
        <f t="shared" si="191"/>
        <v>41099.088514432871</v>
      </c>
      <c r="O2047" t="b">
        <v>0</v>
      </c>
      <c r="P2047">
        <v>263</v>
      </c>
      <c r="Q2047" t="b">
        <v>1</v>
      </c>
      <c r="R2047" t="s">
        <v>8295</v>
      </c>
      <c r="S2047" s="5">
        <f t="shared" si="186"/>
        <v>8.1918387755102042</v>
      </c>
      <c r="T2047" s="6">
        <f t="shared" si="187"/>
        <v>152.62361216730039</v>
      </c>
      <c r="U2047" t="s">
        <v>8326</v>
      </c>
      <c r="V2047" t="s">
        <v>8356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v>1366690044</v>
      </c>
      <c r="K2048" s="13" t="str">
        <f t="shared" si="188"/>
        <v>1366690044.044</v>
      </c>
      <c r="L2048" s="12">
        <f t="shared" si="189"/>
        <v>41387.171806064813</v>
      </c>
      <c r="M2048" s="13" t="str">
        <f t="shared" si="190"/>
        <v>1369282044.044</v>
      </c>
      <c r="N2048" s="12">
        <f t="shared" si="191"/>
        <v>41417.171806064813</v>
      </c>
      <c r="O2048" t="b">
        <v>0</v>
      </c>
      <c r="P2048">
        <v>217</v>
      </c>
      <c r="Q2048" t="b">
        <v>1</v>
      </c>
      <c r="R2048" t="s">
        <v>8295</v>
      </c>
      <c r="S2048" s="5">
        <f t="shared" si="186"/>
        <v>1.2110000000000001</v>
      </c>
      <c r="T2048" s="6">
        <f t="shared" si="187"/>
        <v>55.806451612903224</v>
      </c>
      <c r="U2048" t="s">
        <v>8326</v>
      </c>
      <c r="V2048" t="s">
        <v>8356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v>1426714870</v>
      </c>
      <c r="K2049" s="13" t="str">
        <f t="shared" si="188"/>
        <v>1426714870.870</v>
      </c>
      <c r="L2049" s="12">
        <f t="shared" si="189"/>
        <v>42081.903598032404</v>
      </c>
      <c r="M2049" s="13" t="str">
        <f t="shared" si="190"/>
        <v>1429228800.800</v>
      </c>
      <c r="N2049" s="12">
        <f t="shared" si="191"/>
        <v>42111.000009259253</v>
      </c>
      <c r="O2049" t="b">
        <v>0</v>
      </c>
      <c r="P2049">
        <v>443</v>
      </c>
      <c r="Q2049" t="b">
        <v>1</v>
      </c>
      <c r="R2049" t="s">
        <v>8295</v>
      </c>
      <c r="S2049" s="5">
        <f t="shared" si="186"/>
        <v>1.0299897959183673</v>
      </c>
      <c r="T2049" s="6">
        <f t="shared" si="187"/>
        <v>227.85327313769753</v>
      </c>
      <c r="U2049" t="s">
        <v>8326</v>
      </c>
      <c r="V2049" t="s">
        <v>8356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v>1366731491</v>
      </c>
      <c r="K2050" s="13" t="str">
        <f t="shared" si="188"/>
        <v>1366731491.491</v>
      </c>
      <c r="L2050" s="12">
        <f t="shared" si="189"/>
        <v>41387.651521886575</v>
      </c>
      <c r="M2050" s="13" t="str">
        <f t="shared" si="190"/>
        <v>1369323491.491</v>
      </c>
      <c r="N2050" s="12">
        <f t="shared" si="191"/>
        <v>41417.651521886575</v>
      </c>
      <c r="O2050" t="b">
        <v>0</v>
      </c>
      <c r="P2050">
        <v>1373</v>
      </c>
      <c r="Q2050" t="b">
        <v>1</v>
      </c>
      <c r="R2050" t="s">
        <v>8295</v>
      </c>
      <c r="S2050" s="5">
        <f t="shared" ref="S2050:S2113" si="192">E2050/D2050</f>
        <v>1.4833229411764706</v>
      </c>
      <c r="T2050" s="6">
        <f t="shared" ref="T2050:T2113" si="193">E2050/P2050</f>
        <v>91.82989803350327</v>
      </c>
      <c r="U2050" t="s">
        <v>8326</v>
      </c>
      <c r="V2050" t="s">
        <v>8356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v>1382963963</v>
      </c>
      <c r="K2051" s="13" t="str">
        <f t="shared" ref="K2051:K2114" si="194">LEFT(J2051,10 )&amp; "."&amp; RIGHT(J2051,3)</f>
        <v>1382963963.963</v>
      </c>
      <c r="L2051" s="12">
        <f t="shared" ref="L2051:L2114" si="195">(((K2051/60)/60)/24)+DATE(1970,1,1)</f>
        <v>41575.52736068287</v>
      </c>
      <c r="M2051" s="13" t="str">
        <f t="shared" ref="M2051:M2114" si="196">LEFT(I2051,10)&amp;"."&amp;RIGHT(I2051,3)</f>
        <v>1386025140.140</v>
      </c>
      <c r="N2051" s="12">
        <f t="shared" ref="N2051:N2114" si="197">(((M2051/60)/60)/24)+DATE(1970,1,1)</f>
        <v>41610.957640509259</v>
      </c>
      <c r="O2051" t="b">
        <v>0</v>
      </c>
      <c r="P2051">
        <v>742</v>
      </c>
      <c r="Q2051" t="b">
        <v>1</v>
      </c>
      <c r="R2051" t="s">
        <v>8295</v>
      </c>
      <c r="S2051" s="5">
        <f t="shared" si="192"/>
        <v>1.2019070000000001</v>
      </c>
      <c r="T2051" s="6">
        <f t="shared" si="193"/>
        <v>80.991037735849048</v>
      </c>
      <c r="U2051" t="s">
        <v>8326</v>
      </c>
      <c r="V2051" t="s">
        <v>8356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v>1429580578</v>
      </c>
      <c r="K2052" s="13" t="str">
        <f t="shared" si="194"/>
        <v>1429580578.578</v>
      </c>
      <c r="L2052" s="12">
        <f t="shared" si="195"/>
        <v>42115.071511319446</v>
      </c>
      <c r="M2052" s="13" t="str">
        <f t="shared" si="196"/>
        <v>1433036578.578</v>
      </c>
      <c r="N2052" s="12">
        <f t="shared" si="197"/>
        <v>42155.071511319446</v>
      </c>
      <c r="O2052" t="b">
        <v>0</v>
      </c>
      <c r="P2052">
        <v>170</v>
      </c>
      <c r="Q2052" t="b">
        <v>1</v>
      </c>
      <c r="R2052" t="s">
        <v>8295</v>
      </c>
      <c r="S2052" s="5">
        <f t="shared" si="192"/>
        <v>4.7327000000000004</v>
      </c>
      <c r="T2052" s="6">
        <f t="shared" si="193"/>
        <v>278.39411764705881</v>
      </c>
      <c r="U2052" t="s">
        <v>8326</v>
      </c>
      <c r="V2052" t="s">
        <v>8356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v>1385425937</v>
      </c>
      <c r="K2053" s="13" t="str">
        <f t="shared" si="194"/>
        <v>1385425937.937</v>
      </c>
      <c r="L2053" s="12">
        <f t="shared" si="195"/>
        <v>41604.022429826393</v>
      </c>
      <c r="M2053" s="13" t="str">
        <f t="shared" si="196"/>
        <v>1388017937.937</v>
      </c>
      <c r="N2053" s="12">
        <f t="shared" si="197"/>
        <v>41634.022429826393</v>
      </c>
      <c r="O2053" t="b">
        <v>0</v>
      </c>
      <c r="P2053">
        <v>242</v>
      </c>
      <c r="Q2053" t="b">
        <v>1</v>
      </c>
      <c r="R2053" t="s">
        <v>8295</v>
      </c>
      <c r="S2053" s="5">
        <f t="shared" si="192"/>
        <v>1.303625</v>
      </c>
      <c r="T2053" s="6">
        <f t="shared" si="193"/>
        <v>43.095041322314053</v>
      </c>
      <c r="U2053" t="s">
        <v>8326</v>
      </c>
      <c r="V2053" t="s">
        <v>8356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v>1452045653</v>
      </c>
      <c r="K2054" s="13" t="str">
        <f t="shared" si="194"/>
        <v>1452045653.653</v>
      </c>
      <c r="L2054" s="12">
        <f t="shared" si="195"/>
        <v>42375.083954317131</v>
      </c>
      <c r="M2054" s="13" t="str">
        <f t="shared" si="196"/>
        <v>1455933653.653</v>
      </c>
      <c r="N2054" s="12">
        <f t="shared" si="197"/>
        <v>42420.083954317131</v>
      </c>
      <c r="O2054" t="b">
        <v>0</v>
      </c>
      <c r="P2054">
        <v>541</v>
      </c>
      <c r="Q2054" t="b">
        <v>1</v>
      </c>
      <c r="R2054" t="s">
        <v>8295</v>
      </c>
      <c r="S2054" s="5">
        <f t="shared" si="192"/>
        <v>3.5304799999999998</v>
      </c>
      <c r="T2054" s="6">
        <f t="shared" si="193"/>
        <v>326.29205175600737</v>
      </c>
      <c r="U2054" t="s">
        <v>8326</v>
      </c>
      <c r="V2054" t="s">
        <v>8356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v>1445870951</v>
      </c>
      <c r="K2055" s="13" t="str">
        <f t="shared" si="194"/>
        <v>1445870951.951</v>
      </c>
      <c r="L2055" s="12">
        <f t="shared" si="195"/>
        <v>42303.617499432876</v>
      </c>
      <c r="M2055" s="13" t="str">
        <f t="shared" si="196"/>
        <v>1448466551.551</v>
      </c>
      <c r="N2055" s="12">
        <f t="shared" si="197"/>
        <v>42333.659161469914</v>
      </c>
      <c r="O2055" t="b">
        <v>0</v>
      </c>
      <c r="P2055">
        <v>121</v>
      </c>
      <c r="Q2055" t="b">
        <v>1</v>
      </c>
      <c r="R2055" t="s">
        <v>8295</v>
      </c>
      <c r="S2055" s="5">
        <f t="shared" si="192"/>
        <v>1.0102</v>
      </c>
      <c r="T2055" s="6">
        <f t="shared" si="193"/>
        <v>41.743801652892564</v>
      </c>
      <c r="U2055" t="s">
        <v>8326</v>
      </c>
      <c r="V2055" t="s">
        <v>8356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v>1396441810</v>
      </c>
      <c r="K2056" s="13" t="str">
        <f t="shared" si="194"/>
        <v>1396441810.810</v>
      </c>
      <c r="L2056" s="12">
        <f t="shared" si="195"/>
        <v>41731.520958449073</v>
      </c>
      <c r="M2056" s="13" t="str">
        <f t="shared" si="196"/>
        <v>1399033810.810</v>
      </c>
      <c r="N2056" s="12">
        <f t="shared" si="197"/>
        <v>41761.520958449073</v>
      </c>
      <c r="O2056" t="b">
        <v>0</v>
      </c>
      <c r="P2056">
        <v>621</v>
      </c>
      <c r="Q2056" t="b">
        <v>1</v>
      </c>
      <c r="R2056" t="s">
        <v>8295</v>
      </c>
      <c r="S2056" s="5">
        <f t="shared" si="192"/>
        <v>1.1359142857142857</v>
      </c>
      <c r="T2056" s="6">
        <f t="shared" si="193"/>
        <v>64.020933977455712</v>
      </c>
      <c r="U2056" t="s">
        <v>8326</v>
      </c>
      <c r="V2056" t="s">
        <v>8356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v>1415031043</v>
      </c>
      <c r="K2057" s="13" t="str">
        <f t="shared" si="194"/>
        <v>1415031043.043</v>
      </c>
      <c r="L2057" s="12">
        <f t="shared" si="195"/>
        <v>41946.674109293977</v>
      </c>
      <c r="M2057" s="13" t="str">
        <f t="shared" si="196"/>
        <v>1417579200.200</v>
      </c>
      <c r="N2057" s="12">
        <f t="shared" si="197"/>
        <v>41976.166668981481</v>
      </c>
      <c r="O2057" t="b">
        <v>0</v>
      </c>
      <c r="P2057">
        <v>101</v>
      </c>
      <c r="Q2057" t="b">
        <v>1</v>
      </c>
      <c r="R2057" t="s">
        <v>8295</v>
      </c>
      <c r="S2057" s="5">
        <f t="shared" si="192"/>
        <v>1.6741666666666666</v>
      </c>
      <c r="T2057" s="6">
        <f t="shared" si="193"/>
        <v>99.455445544554451</v>
      </c>
      <c r="U2057" t="s">
        <v>8326</v>
      </c>
      <c r="V2057" t="s">
        <v>8356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v>1363630542</v>
      </c>
      <c r="K2058" s="13" t="str">
        <f t="shared" si="194"/>
        <v>1363630542.542</v>
      </c>
      <c r="L2058" s="12">
        <f t="shared" si="195"/>
        <v>41351.760909050929</v>
      </c>
      <c r="M2058" s="13" t="str">
        <f t="shared" si="196"/>
        <v>1366222542.542</v>
      </c>
      <c r="N2058" s="12">
        <f t="shared" si="197"/>
        <v>41381.760909050929</v>
      </c>
      <c r="O2058" t="b">
        <v>0</v>
      </c>
      <c r="P2058">
        <v>554</v>
      </c>
      <c r="Q2058" t="b">
        <v>1</v>
      </c>
      <c r="R2058" t="s">
        <v>8295</v>
      </c>
      <c r="S2058" s="5">
        <f t="shared" si="192"/>
        <v>1.5345200000000001</v>
      </c>
      <c r="T2058" s="6">
        <f t="shared" si="193"/>
        <v>138.49458483754512</v>
      </c>
      <c r="U2058" t="s">
        <v>8326</v>
      </c>
      <c r="V2058" t="s">
        <v>8356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v>1453895532</v>
      </c>
      <c r="K2059" s="13" t="str">
        <f t="shared" si="194"/>
        <v>1453895532.532</v>
      </c>
      <c r="L2059" s="12">
        <f t="shared" si="195"/>
        <v>42396.494589490743</v>
      </c>
      <c r="M2059" s="13" t="str">
        <f t="shared" si="196"/>
        <v>1456487532.532</v>
      </c>
      <c r="N2059" s="12">
        <f t="shared" si="197"/>
        <v>42426.494589490743</v>
      </c>
      <c r="O2059" t="b">
        <v>0</v>
      </c>
      <c r="P2059">
        <v>666</v>
      </c>
      <c r="Q2059" t="b">
        <v>1</v>
      </c>
      <c r="R2059" t="s">
        <v>8295</v>
      </c>
      <c r="S2059" s="5">
        <f t="shared" si="192"/>
        <v>2.022322</v>
      </c>
      <c r="T2059" s="6">
        <f t="shared" si="193"/>
        <v>45.547792792792798</v>
      </c>
      <c r="U2059" t="s">
        <v>8326</v>
      </c>
      <c r="V2059" t="s">
        <v>8356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v>1421916830</v>
      </c>
      <c r="K2060" s="13" t="str">
        <f t="shared" si="194"/>
        <v>1421916830.830</v>
      </c>
      <c r="L2060" s="12">
        <f t="shared" si="195"/>
        <v>42026.370727199072</v>
      </c>
      <c r="M2060" s="13" t="str">
        <f t="shared" si="196"/>
        <v>1425326400.400</v>
      </c>
      <c r="N2060" s="12">
        <f t="shared" si="197"/>
        <v>42065.833337962962</v>
      </c>
      <c r="O2060" t="b">
        <v>0</v>
      </c>
      <c r="P2060">
        <v>410</v>
      </c>
      <c r="Q2060" t="b">
        <v>1</v>
      </c>
      <c r="R2060" t="s">
        <v>8295</v>
      </c>
      <c r="S2060" s="5">
        <f t="shared" si="192"/>
        <v>1.6828125</v>
      </c>
      <c r="T2060" s="6">
        <f t="shared" si="193"/>
        <v>10.507317073170732</v>
      </c>
      <c r="U2060" t="s">
        <v>8326</v>
      </c>
      <c r="V2060" t="s">
        <v>8356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v>1450880854</v>
      </c>
      <c r="K2061" s="13" t="str">
        <f t="shared" si="194"/>
        <v>1450880854.854</v>
      </c>
      <c r="L2061" s="12">
        <f t="shared" si="195"/>
        <v>42361.602486736112</v>
      </c>
      <c r="M2061" s="13" t="str">
        <f t="shared" si="196"/>
        <v>1454277540.540</v>
      </c>
      <c r="N2061" s="12">
        <f t="shared" si="197"/>
        <v>42400.915978472221</v>
      </c>
      <c r="O2061" t="b">
        <v>0</v>
      </c>
      <c r="P2061">
        <v>375</v>
      </c>
      <c r="Q2061" t="b">
        <v>1</v>
      </c>
      <c r="R2061" t="s">
        <v>8295</v>
      </c>
      <c r="S2061" s="5">
        <f t="shared" si="192"/>
        <v>1.4345666666666668</v>
      </c>
      <c r="T2061" s="6">
        <f t="shared" si="193"/>
        <v>114.76533333333333</v>
      </c>
      <c r="U2061" t="s">
        <v>8326</v>
      </c>
      <c r="V2061" t="s">
        <v>8356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v>1400945150</v>
      </c>
      <c r="K2062" s="13" t="str">
        <f t="shared" si="194"/>
        <v>1400945150.150</v>
      </c>
      <c r="L2062" s="12">
        <f t="shared" si="195"/>
        <v>41783.642941550926</v>
      </c>
      <c r="M2062" s="13" t="str">
        <f t="shared" si="196"/>
        <v>1406129150.150</v>
      </c>
      <c r="N2062" s="12">
        <f t="shared" si="197"/>
        <v>41843.642941550926</v>
      </c>
      <c r="O2062" t="b">
        <v>0</v>
      </c>
      <c r="P2062">
        <v>1364</v>
      </c>
      <c r="Q2062" t="b">
        <v>1</v>
      </c>
      <c r="R2062" t="s">
        <v>8295</v>
      </c>
      <c r="S2062" s="5">
        <f t="shared" si="192"/>
        <v>1.964</v>
      </c>
      <c r="T2062" s="6">
        <f t="shared" si="193"/>
        <v>35.997067448680355</v>
      </c>
      <c r="U2062" t="s">
        <v>8326</v>
      </c>
      <c r="V2062" t="s">
        <v>8356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v>1480616454</v>
      </c>
      <c r="K2063" s="13" t="str">
        <f t="shared" si="194"/>
        <v>1480616454.454</v>
      </c>
      <c r="L2063" s="12">
        <f t="shared" si="195"/>
        <v>42705.764519143515</v>
      </c>
      <c r="M2063" s="13" t="str">
        <f t="shared" si="196"/>
        <v>1483208454.454</v>
      </c>
      <c r="N2063" s="12">
        <f t="shared" si="197"/>
        <v>42735.764519143515</v>
      </c>
      <c r="O2063" t="b">
        <v>0</v>
      </c>
      <c r="P2063">
        <v>35</v>
      </c>
      <c r="Q2063" t="b">
        <v>1</v>
      </c>
      <c r="R2063" t="s">
        <v>8295</v>
      </c>
      <c r="S2063" s="5">
        <f t="shared" si="192"/>
        <v>1.0791999999999999</v>
      </c>
      <c r="T2063" s="6">
        <f t="shared" si="193"/>
        <v>154.17142857142858</v>
      </c>
      <c r="U2063" t="s">
        <v>8326</v>
      </c>
      <c r="V2063" t="s">
        <v>8356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v>1456218698</v>
      </c>
      <c r="K2064" s="13" t="str">
        <f t="shared" si="194"/>
        <v>1456218698.698</v>
      </c>
      <c r="L2064" s="12">
        <f t="shared" si="195"/>
        <v>42423.383086782407</v>
      </c>
      <c r="M2064" s="13" t="str">
        <f t="shared" si="196"/>
        <v>1458807098.098</v>
      </c>
      <c r="N2064" s="12">
        <f t="shared" si="197"/>
        <v>42453.341413171293</v>
      </c>
      <c r="O2064" t="b">
        <v>0</v>
      </c>
      <c r="P2064">
        <v>203</v>
      </c>
      <c r="Q2064" t="b">
        <v>1</v>
      </c>
      <c r="R2064" t="s">
        <v>8295</v>
      </c>
      <c r="S2064" s="5">
        <f t="shared" si="192"/>
        <v>1.14977</v>
      </c>
      <c r="T2064" s="6">
        <f t="shared" si="193"/>
        <v>566.38916256157631</v>
      </c>
      <c r="U2064" t="s">
        <v>8326</v>
      </c>
      <c r="V2064" t="s">
        <v>8356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v>1460482501</v>
      </c>
      <c r="K2065" s="13" t="str">
        <f t="shared" si="194"/>
        <v>1460482501.501</v>
      </c>
      <c r="L2065" s="12">
        <f t="shared" si="195"/>
        <v>42472.732656261578</v>
      </c>
      <c r="M2065" s="13" t="str">
        <f t="shared" si="196"/>
        <v>1463333701.701</v>
      </c>
      <c r="N2065" s="12">
        <f t="shared" si="197"/>
        <v>42505.732658576388</v>
      </c>
      <c r="O2065" t="b">
        <v>0</v>
      </c>
      <c r="P2065">
        <v>49</v>
      </c>
      <c r="Q2065" t="b">
        <v>1</v>
      </c>
      <c r="R2065" t="s">
        <v>8295</v>
      </c>
      <c r="S2065" s="5">
        <f t="shared" si="192"/>
        <v>1.4804999999999999</v>
      </c>
      <c r="T2065" s="6">
        <f t="shared" si="193"/>
        <v>120.85714285714286</v>
      </c>
      <c r="U2065" t="s">
        <v>8326</v>
      </c>
      <c r="V2065" t="s">
        <v>8356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v>1366879523</v>
      </c>
      <c r="K2066" s="13" t="str">
        <f t="shared" si="194"/>
        <v>1366879523.523</v>
      </c>
      <c r="L2066" s="12">
        <f t="shared" si="195"/>
        <v>41389.364855590276</v>
      </c>
      <c r="M2066" s="13" t="str">
        <f t="shared" si="196"/>
        <v>1370001600.600</v>
      </c>
      <c r="N2066" s="12">
        <f t="shared" si="197"/>
        <v>41425.500006944443</v>
      </c>
      <c r="O2066" t="b">
        <v>0</v>
      </c>
      <c r="P2066">
        <v>5812</v>
      </c>
      <c r="Q2066" t="b">
        <v>1</v>
      </c>
      <c r="R2066" t="s">
        <v>8295</v>
      </c>
      <c r="S2066" s="5">
        <f t="shared" si="192"/>
        <v>1.9116676082790633</v>
      </c>
      <c r="T2066" s="6">
        <f t="shared" si="193"/>
        <v>86.163845492085343</v>
      </c>
      <c r="U2066" t="s">
        <v>8326</v>
      </c>
      <c r="V2066" t="s">
        <v>8356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v>1385366429</v>
      </c>
      <c r="K2067" s="13" t="str">
        <f t="shared" si="194"/>
        <v>1385366429.429</v>
      </c>
      <c r="L2067" s="12">
        <f t="shared" si="195"/>
        <v>41603.333673946756</v>
      </c>
      <c r="M2067" s="13" t="str">
        <f t="shared" si="196"/>
        <v>1387958429.429</v>
      </c>
      <c r="N2067" s="12">
        <f t="shared" si="197"/>
        <v>41633.333673946756</v>
      </c>
      <c r="O2067" t="b">
        <v>0</v>
      </c>
      <c r="P2067">
        <v>1556</v>
      </c>
      <c r="Q2067" t="b">
        <v>1</v>
      </c>
      <c r="R2067" t="s">
        <v>8295</v>
      </c>
      <c r="S2067" s="5">
        <f t="shared" si="192"/>
        <v>1.99215125</v>
      </c>
      <c r="T2067" s="6">
        <f t="shared" si="193"/>
        <v>51.212114395886893</v>
      </c>
      <c r="U2067" t="s">
        <v>8326</v>
      </c>
      <c r="V2067" t="s">
        <v>8356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v>1406226683</v>
      </c>
      <c r="K2068" s="13" t="str">
        <f t="shared" si="194"/>
        <v>1406226683.683</v>
      </c>
      <c r="L2068" s="12">
        <f t="shared" si="195"/>
        <v>41844.771801886578</v>
      </c>
      <c r="M2068" s="13" t="str">
        <f t="shared" si="196"/>
        <v>1408818683.683</v>
      </c>
      <c r="N2068" s="12">
        <f t="shared" si="197"/>
        <v>41874.771801886578</v>
      </c>
      <c r="O2068" t="b">
        <v>0</v>
      </c>
      <c r="P2068">
        <v>65</v>
      </c>
      <c r="Q2068" t="b">
        <v>1</v>
      </c>
      <c r="R2068" t="s">
        <v>8295</v>
      </c>
      <c r="S2068" s="5">
        <f t="shared" si="192"/>
        <v>2.1859999999999999</v>
      </c>
      <c r="T2068" s="6">
        <f t="shared" si="193"/>
        <v>67.261538461538464</v>
      </c>
      <c r="U2068" t="s">
        <v>8326</v>
      </c>
      <c r="V2068" t="s">
        <v>8356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v>1429648176</v>
      </c>
      <c r="K2069" s="13" t="str">
        <f t="shared" si="194"/>
        <v>1429648176.176</v>
      </c>
      <c r="L2069" s="12">
        <f t="shared" si="195"/>
        <v>42115.853890925922</v>
      </c>
      <c r="M2069" s="13" t="str">
        <f t="shared" si="196"/>
        <v>1432499376.376</v>
      </c>
      <c r="N2069" s="12">
        <f t="shared" si="197"/>
        <v>42148.853893240739</v>
      </c>
      <c r="O2069" t="b">
        <v>0</v>
      </c>
      <c r="P2069">
        <v>10</v>
      </c>
      <c r="Q2069" t="b">
        <v>1</v>
      </c>
      <c r="R2069" t="s">
        <v>8295</v>
      </c>
      <c r="S2069" s="5">
        <f t="shared" si="192"/>
        <v>1.2686868686868686</v>
      </c>
      <c r="T2069" s="6">
        <f t="shared" si="193"/>
        <v>62.8</v>
      </c>
      <c r="U2069" t="s">
        <v>8326</v>
      </c>
      <c r="V2069" t="s">
        <v>8356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v>1474402315</v>
      </c>
      <c r="K2070" s="13" t="str">
        <f t="shared" si="194"/>
        <v>1474402315.315</v>
      </c>
      <c r="L2070" s="12">
        <f t="shared" si="195"/>
        <v>42633.841612442135</v>
      </c>
      <c r="M2070" s="13" t="str">
        <f t="shared" si="196"/>
        <v>1476994315.315</v>
      </c>
      <c r="N2070" s="12">
        <f t="shared" si="197"/>
        <v>42663.841612442135</v>
      </c>
      <c r="O2070" t="b">
        <v>0</v>
      </c>
      <c r="P2070">
        <v>76</v>
      </c>
      <c r="Q2070" t="b">
        <v>1</v>
      </c>
      <c r="R2070" t="s">
        <v>8295</v>
      </c>
      <c r="S2070" s="5">
        <f t="shared" si="192"/>
        <v>1.0522388</v>
      </c>
      <c r="T2070" s="6">
        <f t="shared" si="193"/>
        <v>346.13118421052633</v>
      </c>
      <c r="U2070" t="s">
        <v>8326</v>
      </c>
      <c r="V2070" t="s">
        <v>8356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v>1449098391</v>
      </c>
      <c r="K2071" s="13" t="str">
        <f t="shared" si="194"/>
        <v>1449098391.391</v>
      </c>
      <c r="L2071" s="12">
        <f t="shared" si="195"/>
        <v>42340.972122581021</v>
      </c>
      <c r="M2071" s="13" t="str">
        <f t="shared" si="196"/>
        <v>1451776791.791</v>
      </c>
      <c r="N2071" s="12">
        <f t="shared" si="197"/>
        <v>42371.972127210647</v>
      </c>
      <c r="O2071" t="b">
        <v>0</v>
      </c>
      <c r="P2071">
        <v>263</v>
      </c>
      <c r="Q2071" t="b">
        <v>1</v>
      </c>
      <c r="R2071" t="s">
        <v>8295</v>
      </c>
      <c r="S2071" s="5">
        <f t="shared" si="192"/>
        <v>1.2840666000000001</v>
      </c>
      <c r="T2071" s="6">
        <f t="shared" si="193"/>
        <v>244.11912547528519</v>
      </c>
      <c r="U2071" t="s">
        <v>8326</v>
      </c>
      <c r="V2071" t="s">
        <v>8356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v>1464536723</v>
      </c>
      <c r="K2072" s="13" t="str">
        <f t="shared" si="194"/>
        <v>1464536723.723</v>
      </c>
      <c r="L2072" s="12">
        <f t="shared" si="195"/>
        <v>42519.656524571765</v>
      </c>
      <c r="M2072" s="13" t="str">
        <f t="shared" si="196"/>
        <v>1467128723.723</v>
      </c>
      <c r="N2072" s="12">
        <f t="shared" si="197"/>
        <v>42549.656524571765</v>
      </c>
      <c r="O2072" t="b">
        <v>0</v>
      </c>
      <c r="P2072">
        <v>1530</v>
      </c>
      <c r="Q2072" t="b">
        <v>1</v>
      </c>
      <c r="R2072" t="s">
        <v>8295</v>
      </c>
      <c r="S2072" s="5">
        <f t="shared" si="192"/>
        <v>3.1732719999999999</v>
      </c>
      <c r="T2072" s="6">
        <f t="shared" si="193"/>
        <v>259.25424836601309</v>
      </c>
      <c r="U2072" t="s">
        <v>8326</v>
      </c>
      <c r="V2072" t="s">
        <v>8356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v>1471502484</v>
      </c>
      <c r="K2073" s="13" t="str">
        <f t="shared" si="194"/>
        <v>1471502484.484</v>
      </c>
      <c r="L2073" s="12">
        <f t="shared" si="195"/>
        <v>42600.278755601852</v>
      </c>
      <c r="M2073" s="13" t="str">
        <f t="shared" si="196"/>
        <v>1475390484.484</v>
      </c>
      <c r="N2073" s="12">
        <f t="shared" si="197"/>
        <v>42645.278755601852</v>
      </c>
      <c r="O2073" t="b">
        <v>0</v>
      </c>
      <c r="P2073">
        <v>278</v>
      </c>
      <c r="Q2073" t="b">
        <v>1</v>
      </c>
      <c r="R2073" t="s">
        <v>8295</v>
      </c>
      <c r="S2073" s="5">
        <f t="shared" si="192"/>
        <v>2.8073000000000001</v>
      </c>
      <c r="T2073" s="6">
        <f t="shared" si="193"/>
        <v>201.96402877697841</v>
      </c>
      <c r="U2073" t="s">
        <v>8326</v>
      </c>
      <c r="V2073" t="s">
        <v>8356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v>1460037432</v>
      </c>
      <c r="K2074" s="13" t="str">
        <f t="shared" si="194"/>
        <v>1460037432.432</v>
      </c>
      <c r="L2074" s="12">
        <f t="shared" si="195"/>
        <v>42467.58139388889</v>
      </c>
      <c r="M2074" s="13" t="str">
        <f t="shared" si="196"/>
        <v>1462629432.432</v>
      </c>
      <c r="N2074" s="12">
        <f t="shared" si="197"/>
        <v>42497.58139388889</v>
      </c>
      <c r="O2074" t="b">
        <v>0</v>
      </c>
      <c r="P2074">
        <v>350</v>
      </c>
      <c r="Q2074" t="b">
        <v>1</v>
      </c>
      <c r="R2074" t="s">
        <v>8295</v>
      </c>
      <c r="S2074" s="5">
        <f t="shared" si="192"/>
        <v>1.1073146853146854</v>
      </c>
      <c r="T2074" s="6">
        <f t="shared" si="193"/>
        <v>226.20857142857142</v>
      </c>
      <c r="U2074" t="s">
        <v>8326</v>
      </c>
      <c r="V2074" t="s">
        <v>8356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v>1427212918</v>
      </c>
      <c r="K2075" s="13" t="str">
        <f t="shared" si="194"/>
        <v>1427212918.918</v>
      </c>
      <c r="L2075" s="12">
        <f t="shared" si="195"/>
        <v>42087.668043032405</v>
      </c>
      <c r="M2075" s="13" t="str">
        <f t="shared" si="196"/>
        <v>1431100918.918</v>
      </c>
      <c r="N2075" s="12">
        <f t="shared" si="197"/>
        <v>42132.668043032405</v>
      </c>
      <c r="O2075" t="b">
        <v>0</v>
      </c>
      <c r="P2075">
        <v>470</v>
      </c>
      <c r="Q2075" t="b">
        <v>1</v>
      </c>
      <c r="R2075" t="s">
        <v>8295</v>
      </c>
      <c r="S2075" s="5">
        <f t="shared" si="192"/>
        <v>1.5260429999999998</v>
      </c>
      <c r="T2075" s="6">
        <f t="shared" si="193"/>
        <v>324.69</v>
      </c>
      <c r="U2075" t="s">
        <v>8326</v>
      </c>
      <c r="V2075" t="s">
        <v>8356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v>1459972182</v>
      </c>
      <c r="K2076" s="13" t="str">
        <f t="shared" si="194"/>
        <v>1459972182.182</v>
      </c>
      <c r="L2076" s="12">
        <f t="shared" si="195"/>
        <v>42466.826182662036</v>
      </c>
      <c r="M2076" s="13" t="str">
        <f t="shared" si="196"/>
        <v>1462564182.182</v>
      </c>
      <c r="N2076" s="12">
        <f t="shared" si="197"/>
        <v>42496.826182662036</v>
      </c>
      <c r="O2076" t="b">
        <v>0</v>
      </c>
      <c r="P2076">
        <v>3</v>
      </c>
      <c r="Q2076" t="b">
        <v>1</v>
      </c>
      <c r="R2076" t="s">
        <v>8295</v>
      </c>
      <c r="S2076" s="5">
        <f t="shared" si="192"/>
        <v>1.0249999999999999</v>
      </c>
      <c r="T2076" s="6">
        <f t="shared" si="193"/>
        <v>205</v>
      </c>
      <c r="U2076" t="s">
        <v>8326</v>
      </c>
      <c r="V2076" t="s">
        <v>8356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v>1372177288</v>
      </c>
      <c r="K2077" s="13" t="str">
        <f t="shared" si="194"/>
        <v>1372177288.288</v>
      </c>
      <c r="L2077" s="12">
        <f t="shared" si="195"/>
        <v>41450.681577407406</v>
      </c>
      <c r="M2077" s="13" t="str">
        <f t="shared" si="196"/>
        <v>1374769288.288</v>
      </c>
      <c r="N2077" s="12">
        <f t="shared" si="197"/>
        <v>41480.681577407406</v>
      </c>
      <c r="O2077" t="b">
        <v>0</v>
      </c>
      <c r="P2077">
        <v>8200</v>
      </c>
      <c r="Q2077" t="b">
        <v>1</v>
      </c>
      <c r="R2077" t="s">
        <v>8295</v>
      </c>
      <c r="S2077" s="5">
        <f t="shared" si="192"/>
        <v>16.783738373837384</v>
      </c>
      <c r="T2077" s="6">
        <f t="shared" si="193"/>
        <v>20.465926829268295</v>
      </c>
      <c r="U2077" t="s">
        <v>8326</v>
      </c>
      <c r="V2077" t="s">
        <v>8356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v>1402693689</v>
      </c>
      <c r="K2078" s="13" t="str">
        <f t="shared" si="194"/>
        <v>1402693689.689</v>
      </c>
      <c r="L2078" s="12">
        <f t="shared" si="195"/>
        <v>41803.880667696758</v>
      </c>
      <c r="M2078" s="13" t="str">
        <f t="shared" si="196"/>
        <v>1406149689.689</v>
      </c>
      <c r="N2078" s="12">
        <f t="shared" si="197"/>
        <v>41843.880667696758</v>
      </c>
      <c r="O2078" t="b">
        <v>0</v>
      </c>
      <c r="P2078">
        <v>8359</v>
      </c>
      <c r="Q2078" t="b">
        <v>1</v>
      </c>
      <c r="R2078" t="s">
        <v>8295</v>
      </c>
      <c r="S2078" s="5">
        <f t="shared" si="192"/>
        <v>5.4334915642458101</v>
      </c>
      <c r="T2078" s="6">
        <f t="shared" si="193"/>
        <v>116.35303146309367</v>
      </c>
      <c r="U2078" t="s">
        <v>8326</v>
      </c>
      <c r="V2078" t="s">
        <v>8356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v>1428541276</v>
      </c>
      <c r="K2079" s="13" t="str">
        <f t="shared" si="194"/>
        <v>1428541276.276</v>
      </c>
      <c r="L2079" s="12">
        <f t="shared" si="195"/>
        <v>42103.042549490739</v>
      </c>
      <c r="M2079" s="13" t="str">
        <f t="shared" si="196"/>
        <v>1433538000.000</v>
      </c>
      <c r="N2079" s="12">
        <f t="shared" si="197"/>
        <v>42160.875</v>
      </c>
      <c r="O2079" t="b">
        <v>0</v>
      </c>
      <c r="P2079">
        <v>188</v>
      </c>
      <c r="Q2079" t="b">
        <v>1</v>
      </c>
      <c r="R2079" t="s">
        <v>8295</v>
      </c>
      <c r="S2079" s="5">
        <f t="shared" si="192"/>
        <v>1.1550800000000001</v>
      </c>
      <c r="T2079" s="6">
        <f t="shared" si="193"/>
        <v>307.20212765957444</v>
      </c>
      <c r="U2079" t="s">
        <v>8326</v>
      </c>
      <c r="V2079" t="s">
        <v>8356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v>1479493857</v>
      </c>
      <c r="K2080" s="13" t="str">
        <f t="shared" si="194"/>
        <v>1479493857.857</v>
      </c>
      <c r="L2080" s="12">
        <f t="shared" si="195"/>
        <v>42692.771502974538</v>
      </c>
      <c r="M2080" s="13" t="str">
        <f t="shared" si="196"/>
        <v>1482085857.857</v>
      </c>
      <c r="N2080" s="12">
        <f t="shared" si="197"/>
        <v>42722.771502974538</v>
      </c>
      <c r="O2080" t="b">
        <v>0</v>
      </c>
      <c r="P2080">
        <v>48</v>
      </c>
      <c r="Q2080" t="b">
        <v>1</v>
      </c>
      <c r="R2080" t="s">
        <v>8295</v>
      </c>
      <c r="S2080" s="5">
        <f t="shared" si="192"/>
        <v>1.3120499999999999</v>
      </c>
      <c r="T2080" s="6">
        <f t="shared" si="193"/>
        <v>546.6875</v>
      </c>
      <c r="U2080" t="s">
        <v>8326</v>
      </c>
      <c r="V2080" t="s">
        <v>8356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v>1432659793</v>
      </c>
      <c r="K2081" s="13" t="str">
        <f t="shared" si="194"/>
        <v>1432659793.793</v>
      </c>
      <c r="L2081" s="12">
        <f t="shared" si="195"/>
        <v>42150.710576307873</v>
      </c>
      <c r="M2081" s="13" t="str">
        <f t="shared" si="196"/>
        <v>1435258800.800</v>
      </c>
      <c r="N2081" s="12">
        <f t="shared" si="197"/>
        <v>42180.791675925924</v>
      </c>
      <c r="O2081" t="b">
        <v>0</v>
      </c>
      <c r="P2081">
        <v>607</v>
      </c>
      <c r="Q2081" t="b">
        <v>1</v>
      </c>
      <c r="R2081" t="s">
        <v>8295</v>
      </c>
      <c r="S2081" s="5">
        <f t="shared" si="192"/>
        <v>2.8816999999999999</v>
      </c>
      <c r="T2081" s="6">
        <f t="shared" si="193"/>
        <v>47.474464579901152</v>
      </c>
      <c r="U2081" t="s">
        <v>8326</v>
      </c>
      <c r="V2081" t="s">
        <v>8356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v>1444690700</v>
      </c>
      <c r="K2082" s="13" t="str">
        <f t="shared" si="194"/>
        <v>1444690700.700</v>
      </c>
      <c r="L2082" s="12">
        <f t="shared" si="195"/>
        <v>42289.957184027779</v>
      </c>
      <c r="M2082" s="13" t="str">
        <f t="shared" si="196"/>
        <v>1447286300.300</v>
      </c>
      <c r="N2082" s="12">
        <f t="shared" si="197"/>
        <v>42319.998846064816</v>
      </c>
      <c r="O2082" t="b">
        <v>0</v>
      </c>
      <c r="P2082">
        <v>50</v>
      </c>
      <c r="Q2082" t="b">
        <v>1</v>
      </c>
      <c r="R2082" t="s">
        <v>8295</v>
      </c>
      <c r="S2082" s="5">
        <f t="shared" si="192"/>
        <v>5.0780000000000003</v>
      </c>
      <c r="T2082" s="6">
        <f t="shared" si="193"/>
        <v>101.56</v>
      </c>
      <c r="U2082" t="s">
        <v>8326</v>
      </c>
      <c r="V2082" t="s">
        <v>8356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v>1333597555</v>
      </c>
      <c r="K2083" s="13" t="str">
        <f t="shared" si="194"/>
        <v>1333597555.555</v>
      </c>
      <c r="L2083" s="12">
        <f t="shared" si="195"/>
        <v>41004.156892997686</v>
      </c>
      <c r="M2083" s="13" t="str">
        <f t="shared" si="196"/>
        <v>1337144340.340</v>
      </c>
      <c r="N2083" s="12">
        <f t="shared" si="197"/>
        <v>41045.207642824076</v>
      </c>
      <c r="O2083" t="b">
        <v>0</v>
      </c>
      <c r="P2083">
        <v>55</v>
      </c>
      <c r="Q2083" t="b">
        <v>1</v>
      </c>
      <c r="R2083" t="s">
        <v>8279</v>
      </c>
      <c r="S2083" s="5">
        <f t="shared" si="192"/>
        <v>1.1457142857142857</v>
      </c>
      <c r="T2083" s="6">
        <f t="shared" si="193"/>
        <v>72.909090909090907</v>
      </c>
      <c r="U2083" t="s">
        <v>8332</v>
      </c>
      <c r="V2083" t="s">
        <v>8336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v>1316919196</v>
      </c>
      <c r="K2084" s="13" t="str">
        <f t="shared" si="194"/>
        <v>1316919196.196</v>
      </c>
      <c r="L2084" s="12">
        <f t="shared" si="195"/>
        <v>40811.120326342592</v>
      </c>
      <c r="M2084" s="13" t="str">
        <f t="shared" si="196"/>
        <v>1322106796.796</v>
      </c>
      <c r="N2084" s="12">
        <f t="shared" si="197"/>
        <v>40871.161999953707</v>
      </c>
      <c r="O2084" t="b">
        <v>0</v>
      </c>
      <c r="P2084">
        <v>38</v>
      </c>
      <c r="Q2084" t="b">
        <v>1</v>
      </c>
      <c r="R2084" t="s">
        <v>8279</v>
      </c>
      <c r="S2084" s="5">
        <f t="shared" si="192"/>
        <v>1.1073333333333333</v>
      </c>
      <c r="T2084" s="6">
        <f t="shared" si="193"/>
        <v>43.710526315789473</v>
      </c>
      <c r="U2084" t="s">
        <v>8332</v>
      </c>
      <c r="V2084" t="s">
        <v>8336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v>1336238395</v>
      </c>
      <c r="K2085" s="13" t="str">
        <f t="shared" si="194"/>
        <v>1336238395.395</v>
      </c>
      <c r="L2085" s="12">
        <f t="shared" si="195"/>
        <v>41034.72216892361</v>
      </c>
      <c r="M2085" s="13" t="str">
        <f t="shared" si="196"/>
        <v>1338830395.395</v>
      </c>
      <c r="N2085" s="12">
        <f t="shared" si="197"/>
        <v>41064.72216892361</v>
      </c>
      <c r="O2085" t="b">
        <v>0</v>
      </c>
      <c r="P2085">
        <v>25</v>
      </c>
      <c r="Q2085" t="b">
        <v>1</v>
      </c>
      <c r="R2085" t="s">
        <v>8279</v>
      </c>
      <c r="S2085" s="5">
        <f t="shared" si="192"/>
        <v>1.1333333333333333</v>
      </c>
      <c r="T2085" s="6">
        <f t="shared" si="193"/>
        <v>34</v>
      </c>
      <c r="U2085" t="s">
        <v>8332</v>
      </c>
      <c r="V2085" t="s">
        <v>8336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v>1396468782</v>
      </c>
      <c r="K2086" s="13" t="str">
        <f t="shared" si="194"/>
        <v>1396468782.782</v>
      </c>
      <c r="L2086" s="12">
        <f t="shared" si="195"/>
        <v>41731.833134050925</v>
      </c>
      <c r="M2086" s="13" t="str">
        <f t="shared" si="196"/>
        <v>1399186740.740</v>
      </c>
      <c r="N2086" s="12">
        <f t="shared" si="197"/>
        <v>41763.290980787038</v>
      </c>
      <c r="O2086" t="b">
        <v>0</v>
      </c>
      <c r="P2086">
        <v>46</v>
      </c>
      <c r="Q2086" t="b">
        <v>1</v>
      </c>
      <c r="R2086" t="s">
        <v>8279</v>
      </c>
      <c r="S2086" s="5">
        <f t="shared" si="192"/>
        <v>1.0833333333333333</v>
      </c>
      <c r="T2086" s="6">
        <f t="shared" si="193"/>
        <v>70.652173913043484</v>
      </c>
      <c r="U2086" t="s">
        <v>8332</v>
      </c>
      <c r="V2086" t="s">
        <v>8336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v>1339790587</v>
      </c>
      <c r="K2087" s="13" t="str">
        <f t="shared" si="194"/>
        <v>1339790587.587</v>
      </c>
      <c r="L2087" s="12">
        <f t="shared" si="195"/>
        <v>41075.835504479168</v>
      </c>
      <c r="M2087" s="13" t="str">
        <f t="shared" si="196"/>
        <v>1342382587.587</v>
      </c>
      <c r="N2087" s="12">
        <f t="shared" si="197"/>
        <v>41105.835504479168</v>
      </c>
      <c r="O2087" t="b">
        <v>0</v>
      </c>
      <c r="P2087">
        <v>83</v>
      </c>
      <c r="Q2087" t="b">
        <v>1</v>
      </c>
      <c r="R2087" t="s">
        <v>8279</v>
      </c>
      <c r="S2087" s="5">
        <f t="shared" si="192"/>
        <v>1.2353333333333334</v>
      </c>
      <c r="T2087" s="6">
        <f t="shared" si="193"/>
        <v>89.301204819277103</v>
      </c>
      <c r="U2087" t="s">
        <v>8332</v>
      </c>
      <c r="V2087" t="s">
        <v>8336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v>1321200332</v>
      </c>
      <c r="K2088" s="13" t="str">
        <f t="shared" si="194"/>
        <v>1321200332.332</v>
      </c>
      <c r="L2088" s="12">
        <f t="shared" si="195"/>
        <v>40860.670513101853</v>
      </c>
      <c r="M2088" s="13" t="str">
        <f t="shared" si="196"/>
        <v>1323838740.740</v>
      </c>
      <c r="N2088" s="12">
        <f t="shared" si="197"/>
        <v>40891.207647453703</v>
      </c>
      <c r="O2088" t="b">
        <v>0</v>
      </c>
      <c r="P2088">
        <v>35</v>
      </c>
      <c r="Q2088" t="b">
        <v>1</v>
      </c>
      <c r="R2088" t="s">
        <v>8279</v>
      </c>
      <c r="S2088" s="5">
        <f t="shared" si="192"/>
        <v>1.0069999999999999</v>
      </c>
      <c r="T2088" s="6">
        <f t="shared" si="193"/>
        <v>115.08571428571429</v>
      </c>
      <c r="U2088" t="s">
        <v>8332</v>
      </c>
      <c r="V2088" t="s">
        <v>8336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v>1312865658</v>
      </c>
      <c r="K2089" s="13" t="str">
        <f t="shared" si="194"/>
        <v>1312865658.658</v>
      </c>
      <c r="L2089" s="12">
        <f t="shared" si="195"/>
        <v>40764.204382615739</v>
      </c>
      <c r="M2089" s="13" t="str">
        <f t="shared" si="196"/>
        <v>1315457658.658</v>
      </c>
      <c r="N2089" s="12">
        <f t="shared" si="197"/>
        <v>40794.204382615739</v>
      </c>
      <c r="O2089" t="b">
        <v>0</v>
      </c>
      <c r="P2089">
        <v>25</v>
      </c>
      <c r="Q2089" t="b">
        <v>1</v>
      </c>
      <c r="R2089" t="s">
        <v>8279</v>
      </c>
      <c r="S2089" s="5">
        <f t="shared" si="192"/>
        <v>1.0353333333333334</v>
      </c>
      <c r="T2089" s="6">
        <f t="shared" si="193"/>
        <v>62.12</v>
      </c>
      <c r="U2089" t="s">
        <v>8332</v>
      </c>
      <c r="V2089" t="s">
        <v>8336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v>1281028152</v>
      </c>
      <c r="K2090" s="13" t="str">
        <f t="shared" si="194"/>
        <v>1281028152.152</v>
      </c>
      <c r="L2090" s="12">
        <f t="shared" si="195"/>
        <v>40395.71472398148</v>
      </c>
      <c r="M2090" s="13" t="str">
        <f t="shared" si="196"/>
        <v>1284177540.540</v>
      </c>
      <c r="N2090" s="12">
        <f t="shared" si="197"/>
        <v>40432.165978472221</v>
      </c>
      <c r="O2090" t="b">
        <v>0</v>
      </c>
      <c r="P2090">
        <v>75</v>
      </c>
      <c r="Q2090" t="b">
        <v>1</v>
      </c>
      <c r="R2090" t="s">
        <v>8279</v>
      </c>
      <c r="S2090" s="5">
        <f t="shared" si="192"/>
        <v>1.1551066666666667</v>
      </c>
      <c r="T2090" s="6">
        <f t="shared" si="193"/>
        <v>46.204266666666669</v>
      </c>
      <c r="U2090" t="s">
        <v>8332</v>
      </c>
      <c r="V2090" t="s">
        <v>8336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v>1372384194</v>
      </c>
      <c r="K2091" s="13" t="str">
        <f t="shared" si="194"/>
        <v>1372384194.194</v>
      </c>
      <c r="L2091" s="12">
        <f t="shared" si="195"/>
        <v>41453.076321689812</v>
      </c>
      <c r="M2091" s="13" t="str">
        <f t="shared" si="196"/>
        <v>1375408194.194</v>
      </c>
      <c r="N2091" s="12">
        <f t="shared" si="197"/>
        <v>41488.076321689812</v>
      </c>
      <c r="O2091" t="b">
        <v>0</v>
      </c>
      <c r="P2091">
        <v>62</v>
      </c>
      <c r="Q2091" t="b">
        <v>1</v>
      </c>
      <c r="R2091" t="s">
        <v>8279</v>
      </c>
      <c r="S2091" s="5">
        <f t="shared" si="192"/>
        <v>1.2040040000000001</v>
      </c>
      <c r="T2091" s="6">
        <f t="shared" si="193"/>
        <v>48.54854838709678</v>
      </c>
      <c r="U2091" t="s">
        <v>8332</v>
      </c>
      <c r="V2091" t="s">
        <v>8336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v>1359104955</v>
      </c>
      <c r="K2092" s="13" t="str">
        <f t="shared" si="194"/>
        <v>1359104955.955</v>
      </c>
      <c r="L2092" s="12">
        <f t="shared" si="195"/>
        <v>41299.381434664348</v>
      </c>
      <c r="M2092" s="13" t="str">
        <f t="shared" si="196"/>
        <v>1361696955.955</v>
      </c>
      <c r="N2092" s="12">
        <f t="shared" si="197"/>
        <v>41329.381434664348</v>
      </c>
      <c r="O2092" t="b">
        <v>0</v>
      </c>
      <c r="P2092">
        <v>160</v>
      </c>
      <c r="Q2092" t="b">
        <v>1</v>
      </c>
      <c r="R2092" t="s">
        <v>8279</v>
      </c>
      <c r="S2092" s="5">
        <f t="shared" si="192"/>
        <v>1.1504037499999999</v>
      </c>
      <c r="T2092" s="6">
        <f t="shared" si="193"/>
        <v>57.520187499999999</v>
      </c>
      <c r="U2092" t="s">
        <v>8332</v>
      </c>
      <c r="V2092" t="s">
        <v>8336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v>1294818278</v>
      </c>
      <c r="K2093" s="13" t="str">
        <f t="shared" si="194"/>
        <v>1294818278.278</v>
      </c>
      <c r="L2093" s="12">
        <f t="shared" si="195"/>
        <v>40555.322665254629</v>
      </c>
      <c r="M2093" s="13" t="str">
        <f t="shared" si="196"/>
        <v>1299009600.600</v>
      </c>
      <c r="N2093" s="12">
        <f t="shared" si="197"/>
        <v>40603.833340277779</v>
      </c>
      <c r="O2093" t="b">
        <v>0</v>
      </c>
      <c r="P2093">
        <v>246</v>
      </c>
      <c r="Q2093" t="b">
        <v>1</v>
      </c>
      <c r="R2093" t="s">
        <v>8279</v>
      </c>
      <c r="S2093" s="5">
        <f t="shared" si="192"/>
        <v>1.2046777777777777</v>
      </c>
      <c r="T2093" s="6">
        <f t="shared" si="193"/>
        <v>88.147154471544724</v>
      </c>
      <c r="U2093" t="s">
        <v>8332</v>
      </c>
      <c r="V2093" t="s">
        <v>8336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v>1312822732</v>
      </c>
      <c r="K2094" s="13" t="str">
        <f t="shared" si="194"/>
        <v>1312822732.732</v>
      </c>
      <c r="L2094" s="12">
        <f t="shared" si="195"/>
        <v>40763.707554768524</v>
      </c>
      <c r="M2094" s="13" t="str">
        <f t="shared" si="196"/>
        <v>1318006732.732</v>
      </c>
      <c r="N2094" s="12">
        <f t="shared" si="197"/>
        <v>40823.707554768524</v>
      </c>
      <c r="O2094" t="b">
        <v>0</v>
      </c>
      <c r="P2094">
        <v>55</v>
      </c>
      <c r="Q2094" t="b">
        <v>1</v>
      </c>
      <c r="R2094" t="s">
        <v>8279</v>
      </c>
      <c r="S2094" s="5">
        <f t="shared" si="192"/>
        <v>1.0128333333333333</v>
      </c>
      <c r="T2094" s="6">
        <f t="shared" si="193"/>
        <v>110.49090909090908</v>
      </c>
      <c r="U2094" t="s">
        <v>8332</v>
      </c>
      <c r="V2094" t="s">
        <v>8336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v>1351024232</v>
      </c>
      <c r="K2095" s="13" t="str">
        <f t="shared" si="194"/>
        <v>1351024232.232</v>
      </c>
      <c r="L2095" s="12">
        <f t="shared" si="195"/>
        <v>41205.854539722219</v>
      </c>
      <c r="M2095" s="13" t="str">
        <f t="shared" si="196"/>
        <v>1356211832.832</v>
      </c>
      <c r="N2095" s="12">
        <f t="shared" si="197"/>
        <v>41265.896213333333</v>
      </c>
      <c r="O2095" t="b">
        <v>0</v>
      </c>
      <c r="P2095">
        <v>23</v>
      </c>
      <c r="Q2095" t="b">
        <v>1</v>
      </c>
      <c r="R2095" t="s">
        <v>8279</v>
      </c>
      <c r="S2095" s="5">
        <f t="shared" si="192"/>
        <v>1.0246666666666666</v>
      </c>
      <c r="T2095" s="6">
        <f t="shared" si="193"/>
        <v>66.826086956521735</v>
      </c>
      <c r="U2095" t="s">
        <v>8332</v>
      </c>
      <c r="V2095" t="s">
        <v>8336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v>1327969730</v>
      </c>
      <c r="K2096" s="13" t="str">
        <f t="shared" si="194"/>
        <v>1327969730.730</v>
      </c>
      <c r="L2096" s="12">
        <f t="shared" si="195"/>
        <v>40939.020031597225</v>
      </c>
      <c r="M2096" s="13" t="str">
        <f t="shared" si="196"/>
        <v>1330916400.400</v>
      </c>
      <c r="N2096" s="12">
        <f t="shared" si="197"/>
        <v>40973.125004629634</v>
      </c>
      <c r="O2096" t="b">
        <v>0</v>
      </c>
      <c r="P2096">
        <v>72</v>
      </c>
      <c r="Q2096" t="b">
        <v>1</v>
      </c>
      <c r="R2096" t="s">
        <v>8279</v>
      </c>
      <c r="S2096" s="5">
        <f t="shared" si="192"/>
        <v>1.2054285714285715</v>
      </c>
      <c r="T2096" s="6">
        <f t="shared" si="193"/>
        <v>58.597222222222221</v>
      </c>
      <c r="U2096" t="s">
        <v>8332</v>
      </c>
      <c r="V2096" t="s">
        <v>8336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v>1312392973</v>
      </c>
      <c r="K2097" s="13" t="str">
        <f t="shared" si="194"/>
        <v>1312392973.973</v>
      </c>
      <c r="L2097" s="12">
        <f t="shared" si="195"/>
        <v>40758.733495057873</v>
      </c>
      <c r="M2097" s="13" t="str">
        <f t="shared" si="196"/>
        <v>1317576973.973</v>
      </c>
      <c r="N2097" s="12">
        <f t="shared" si="197"/>
        <v>40818.733495057873</v>
      </c>
      <c r="O2097" t="b">
        <v>0</v>
      </c>
      <c r="P2097">
        <v>22</v>
      </c>
      <c r="Q2097" t="b">
        <v>1</v>
      </c>
      <c r="R2097" t="s">
        <v>8279</v>
      </c>
      <c r="S2097" s="5">
        <f t="shared" si="192"/>
        <v>1</v>
      </c>
      <c r="T2097" s="6">
        <f t="shared" si="193"/>
        <v>113.63636363636364</v>
      </c>
      <c r="U2097" t="s">
        <v>8332</v>
      </c>
      <c r="V2097" t="s">
        <v>8336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v>1349892735</v>
      </c>
      <c r="K2098" s="13" t="str">
        <f t="shared" si="194"/>
        <v>1349892735.735</v>
      </c>
      <c r="L2098" s="12">
        <f t="shared" si="195"/>
        <v>41192.758515451387</v>
      </c>
      <c r="M2098" s="13" t="str">
        <f t="shared" si="196"/>
        <v>1351223940.940</v>
      </c>
      <c r="N2098" s="12">
        <f t="shared" si="197"/>
        <v>41208.165983101855</v>
      </c>
      <c r="O2098" t="b">
        <v>0</v>
      </c>
      <c r="P2098">
        <v>14</v>
      </c>
      <c r="Q2098" t="b">
        <v>1</v>
      </c>
      <c r="R2098" t="s">
        <v>8279</v>
      </c>
      <c r="S2098" s="5">
        <f t="shared" si="192"/>
        <v>1.0166666666666666</v>
      </c>
      <c r="T2098" s="6">
        <f t="shared" si="193"/>
        <v>43.571428571428569</v>
      </c>
      <c r="U2098" t="s">
        <v>8332</v>
      </c>
      <c r="V2098" t="s">
        <v>8336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v>1317564135</v>
      </c>
      <c r="K2099" s="13" t="str">
        <f t="shared" si="194"/>
        <v>1317564135.135</v>
      </c>
      <c r="L2099" s="12">
        <f t="shared" si="195"/>
        <v>40818.584897395835</v>
      </c>
      <c r="M2099" s="13" t="str">
        <f t="shared" si="196"/>
        <v>1322751735.735</v>
      </c>
      <c r="N2099" s="12">
        <f t="shared" si="197"/>
        <v>40878.626571006942</v>
      </c>
      <c r="O2099" t="b">
        <v>0</v>
      </c>
      <c r="P2099">
        <v>38</v>
      </c>
      <c r="Q2099" t="b">
        <v>1</v>
      </c>
      <c r="R2099" t="s">
        <v>8279</v>
      </c>
      <c r="S2099" s="5">
        <f t="shared" si="192"/>
        <v>1</v>
      </c>
      <c r="T2099" s="6">
        <f t="shared" si="193"/>
        <v>78.94736842105263</v>
      </c>
      <c r="U2099" t="s">
        <v>8332</v>
      </c>
      <c r="V2099" t="s">
        <v>8336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v>1328582635</v>
      </c>
      <c r="K2100" s="13" t="str">
        <f t="shared" si="194"/>
        <v>1328582635.635</v>
      </c>
      <c r="L2100" s="12">
        <f t="shared" si="195"/>
        <v>40946.113838368059</v>
      </c>
      <c r="M2100" s="13" t="str">
        <f t="shared" si="196"/>
        <v>1331174635.635</v>
      </c>
      <c r="N2100" s="12">
        <f t="shared" si="197"/>
        <v>40976.113838368059</v>
      </c>
      <c r="O2100" t="b">
        <v>0</v>
      </c>
      <c r="P2100">
        <v>32</v>
      </c>
      <c r="Q2100" t="b">
        <v>1</v>
      </c>
      <c r="R2100" t="s">
        <v>8279</v>
      </c>
      <c r="S2100" s="5">
        <f t="shared" si="192"/>
        <v>1.0033333333333334</v>
      </c>
      <c r="T2100" s="6">
        <f t="shared" si="193"/>
        <v>188.125</v>
      </c>
      <c r="U2100" t="s">
        <v>8332</v>
      </c>
      <c r="V2100" t="s">
        <v>8336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v>1434650084</v>
      </c>
      <c r="K2101" s="13" t="str">
        <f t="shared" si="194"/>
        <v>1434650084.084</v>
      </c>
      <c r="L2101" s="12">
        <f t="shared" si="195"/>
        <v>42173.746343564817</v>
      </c>
      <c r="M2101" s="13" t="str">
        <f t="shared" si="196"/>
        <v>1435808400.400</v>
      </c>
      <c r="N2101" s="12">
        <f t="shared" si="197"/>
        <v>42187.152782407407</v>
      </c>
      <c r="O2101" t="b">
        <v>0</v>
      </c>
      <c r="P2101">
        <v>63</v>
      </c>
      <c r="Q2101" t="b">
        <v>1</v>
      </c>
      <c r="R2101" t="s">
        <v>8279</v>
      </c>
      <c r="S2101" s="5">
        <f t="shared" si="192"/>
        <v>1.3236666666666668</v>
      </c>
      <c r="T2101" s="6">
        <f t="shared" si="193"/>
        <v>63.031746031746032</v>
      </c>
      <c r="U2101" t="s">
        <v>8332</v>
      </c>
      <c r="V2101" t="s">
        <v>8336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v>1339704141</v>
      </c>
      <c r="K2102" s="13" t="str">
        <f t="shared" si="194"/>
        <v>1339704141.141</v>
      </c>
      <c r="L2102" s="12">
        <f t="shared" si="195"/>
        <v>41074.834966909722</v>
      </c>
      <c r="M2102" s="13" t="str">
        <f t="shared" si="196"/>
        <v>1341028740.740</v>
      </c>
      <c r="N2102" s="12">
        <f t="shared" si="197"/>
        <v>41090.165980787038</v>
      </c>
      <c r="O2102" t="b">
        <v>0</v>
      </c>
      <c r="P2102">
        <v>27</v>
      </c>
      <c r="Q2102" t="b">
        <v>1</v>
      </c>
      <c r="R2102" t="s">
        <v>8279</v>
      </c>
      <c r="S2102" s="5">
        <f t="shared" si="192"/>
        <v>1.3666666666666667</v>
      </c>
      <c r="T2102" s="6">
        <f t="shared" si="193"/>
        <v>30.37037037037037</v>
      </c>
      <c r="U2102" t="s">
        <v>8332</v>
      </c>
      <c r="V2102" t="s">
        <v>8336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v>1323920114</v>
      </c>
      <c r="K2103" s="13" t="str">
        <f t="shared" si="194"/>
        <v>1323920114.114</v>
      </c>
      <c r="L2103" s="12">
        <f t="shared" si="195"/>
        <v>40892.149468912037</v>
      </c>
      <c r="M2103" s="13" t="str">
        <f t="shared" si="196"/>
        <v>1329104114.114</v>
      </c>
      <c r="N2103" s="12">
        <f t="shared" si="197"/>
        <v>40952.149468912037</v>
      </c>
      <c r="O2103" t="b">
        <v>0</v>
      </c>
      <c r="P2103">
        <v>44</v>
      </c>
      <c r="Q2103" t="b">
        <v>1</v>
      </c>
      <c r="R2103" t="s">
        <v>8279</v>
      </c>
      <c r="S2103" s="5">
        <f t="shared" si="192"/>
        <v>1.1325000000000001</v>
      </c>
      <c r="T2103" s="6">
        <f t="shared" si="193"/>
        <v>51.477272727272727</v>
      </c>
      <c r="U2103" t="s">
        <v>8332</v>
      </c>
      <c r="V2103" t="s">
        <v>8336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v>1302036648</v>
      </c>
      <c r="K2104" s="13" t="str">
        <f t="shared" si="194"/>
        <v>1302036648.648</v>
      </c>
      <c r="L2104" s="12">
        <f t="shared" si="195"/>
        <v>40638.868618611115</v>
      </c>
      <c r="M2104" s="13" t="str">
        <f t="shared" si="196"/>
        <v>1304628648.648</v>
      </c>
      <c r="N2104" s="12">
        <f t="shared" si="197"/>
        <v>40668.868618611115</v>
      </c>
      <c r="O2104" t="b">
        <v>0</v>
      </c>
      <c r="P2104">
        <v>38</v>
      </c>
      <c r="Q2104" t="b">
        <v>1</v>
      </c>
      <c r="R2104" t="s">
        <v>8279</v>
      </c>
      <c r="S2104" s="5">
        <f t="shared" si="192"/>
        <v>1.36</v>
      </c>
      <c r="T2104" s="6">
        <f t="shared" si="193"/>
        <v>35.789473684210527</v>
      </c>
      <c r="U2104" t="s">
        <v>8332</v>
      </c>
      <c r="V2104" t="s">
        <v>8336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v>1349892427</v>
      </c>
      <c r="K2105" s="13" t="str">
        <f t="shared" si="194"/>
        <v>1349892427.427</v>
      </c>
      <c r="L2105" s="12">
        <f t="shared" si="195"/>
        <v>41192.754947071764</v>
      </c>
      <c r="M2105" s="13" t="str">
        <f t="shared" si="196"/>
        <v>1352488027.027</v>
      </c>
      <c r="N2105" s="12">
        <f t="shared" si="197"/>
        <v>41222.796609108795</v>
      </c>
      <c r="O2105" t="b">
        <v>0</v>
      </c>
      <c r="P2105">
        <v>115</v>
      </c>
      <c r="Q2105" t="b">
        <v>1</v>
      </c>
      <c r="R2105" t="s">
        <v>8279</v>
      </c>
      <c r="S2105" s="5">
        <f t="shared" si="192"/>
        <v>1.4612318374694613</v>
      </c>
      <c r="T2105" s="6">
        <f t="shared" si="193"/>
        <v>98.817391304347822</v>
      </c>
      <c r="U2105" t="s">
        <v>8332</v>
      </c>
      <c r="V2105" t="s">
        <v>8336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v>1367286434</v>
      </c>
      <c r="K2106" s="13" t="str">
        <f t="shared" si="194"/>
        <v>1367286434.434</v>
      </c>
      <c r="L2106" s="12">
        <f t="shared" si="195"/>
        <v>41394.074472615743</v>
      </c>
      <c r="M2106" s="13" t="str">
        <f t="shared" si="196"/>
        <v>1369958400.400</v>
      </c>
      <c r="N2106" s="12">
        <f t="shared" si="197"/>
        <v>41425.000004629634</v>
      </c>
      <c r="O2106" t="b">
        <v>0</v>
      </c>
      <c r="P2106">
        <v>37</v>
      </c>
      <c r="Q2106" t="b">
        <v>1</v>
      </c>
      <c r="R2106" t="s">
        <v>8279</v>
      </c>
      <c r="S2106" s="5">
        <f t="shared" si="192"/>
        <v>1.2949999999999999</v>
      </c>
      <c r="T2106" s="6">
        <f t="shared" si="193"/>
        <v>28</v>
      </c>
      <c r="U2106" t="s">
        <v>8332</v>
      </c>
      <c r="V2106" t="s">
        <v>8336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v>1415472953</v>
      </c>
      <c r="K2107" s="13" t="str">
        <f t="shared" si="194"/>
        <v>1415472953.953</v>
      </c>
      <c r="L2107" s="12">
        <f t="shared" si="195"/>
        <v>41951.788818900466</v>
      </c>
      <c r="M2107" s="13" t="str">
        <f t="shared" si="196"/>
        <v>1416542400.400</v>
      </c>
      <c r="N2107" s="12">
        <f t="shared" si="197"/>
        <v>41964.166671296298</v>
      </c>
      <c r="O2107" t="b">
        <v>0</v>
      </c>
      <c r="P2107">
        <v>99</v>
      </c>
      <c r="Q2107" t="b">
        <v>1</v>
      </c>
      <c r="R2107" t="s">
        <v>8279</v>
      </c>
      <c r="S2107" s="5">
        <f t="shared" si="192"/>
        <v>2.54</v>
      </c>
      <c r="T2107" s="6">
        <f t="shared" si="193"/>
        <v>51.313131313131315</v>
      </c>
      <c r="U2107" t="s">
        <v>8332</v>
      </c>
      <c r="V2107" t="s">
        <v>8336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v>1356584974</v>
      </c>
      <c r="K2108" s="13" t="str">
        <f t="shared" si="194"/>
        <v>1356584974.974</v>
      </c>
      <c r="L2108" s="12">
        <f t="shared" si="195"/>
        <v>41270.214988125001</v>
      </c>
      <c r="M2108" s="13" t="str">
        <f t="shared" si="196"/>
        <v>1359176974.974</v>
      </c>
      <c r="N2108" s="12">
        <f t="shared" si="197"/>
        <v>41300.214988125001</v>
      </c>
      <c r="O2108" t="b">
        <v>0</v>
      </c>
      <c r="P2108">
        <v>44</v>
      </c>
      <c r="Q2108" t="b">
        <v>1</v>
      </c>
      <c r="R2108" t="s">
        <v>8279</v>
      </c>
      <c r="S2108" s="5">
        <f t="shared" si="192"/>
        <v>1.0704545454545455</v>
      </c>
      <c r="T2108" s="6">
        <f t="shared" si="193"/>
        <v>53.522727272727273</v>
      </c>
      <c r="U2108" t="s">
        <v>8332</v>
      </c>
      <c r="V2108" t="s">
        <v>8336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v>1413997393</v>
      </c>
      <c r="K2109" s="13" t="str">
        <f t="shared" si="194"/>
        <v>1413997393.393</v>
      </c>
      <c r="L2109" s="12">
        <f t="shared" si="195"/>
        <v>41934.710571678239</v>
      </c>
      <c r="M2109" s="13" t="str">
        <f t="shared" si="196"/>
        <v>1415815393.393</v>
      </c>
      <c r="N2109" s="12">
        <f t="shared" si="197"/>
        <v>41955.75223834491</v>
      </c>
      <c r="O2109" t="b">
        <v>0</v>
      </c>
      <c r="P2109">
        <v>58</v>
      </c>
      <c r="Q2109" t="b">
        <v>1</v>
      </c>
      <c r="R2109" t="s">
        <v>8279</v>
      </c>
      <c r="S2109" s="5">
        <f t="shared" si="192"/>
        <v>1.0773299999999999</v>
      </c>
      <c r="T2109" s="6">
        <f t="shared" si="193"/>
        <v>37.149310344827583</v>
      </c>
      <c r="U2109" t="s">
        <v>8332</v>
      </c>
      <c r="V2109" t="s">
        <v>8336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v>1344917580</v>
      </c>
      <c r="K2110" s="13" t="str">
        <f t="shared" si="194"/>
        <v>1344917580.580</v>
      </c>
      <c r="L2110" s="12">
        <f t="shared" si="195"/>
        <v>41135.175701157408</v>
      </c>
      <c r="M2110" s="13" t="str">
        <f t="shared" si="196"/>
        <v>1347249300.300</v>
      </c>
      <c r="N2110" s="12">
        <f t="shared" si="197"/>
        <v>41162.163197916663</v>
      </c>
      <c r="O2110" t="b">
        <v>0</v>
      </c>
      <c r="P2110">
        <v>191</v>
      </c>
      <c r="Q2110" t="b">
        <v>1</v>
      </c>
      <c r="R2110" t="s">
        <v>8279</v>
      </c>
      <c r="S2110" s="5">
        <f t="shared" si="192"/>
        <v>1.0731250000000001</v>
      </c>
      <c r="T2110" s="6">
        <f t="shared" si="193"/>
        <v>89.895287958115176</v>
      </c>
      <c r="U2110" t="s">
        <v>8332</v>
      </c>
      <c r="V2110" t="s">
        <v>8336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v>1433523617</v>
      </c>
      <c r="K2111" s="13" t="str">
        <f t="shared" si="194"/>
        <v>1433523617.617</v>
      </c>
      <c r="L2111" s="12">
        <f t="shared" si="195"/>
        <v>42160.708537233797</v>
      </c>
      <c r="M2111" s="13" t="str">
        <f t="shared" si="196"/>
        <v>1436115617.617</v>
      </c>
      <c r="N2111" s="12">
        <f t="shared" si="197"/>
        <v>42190.708537233797</v>
      </c>
      <c r="O2111" t="b">
        <v>0</v>
      </c>
      <c r="P2111">
        <v>40</v>
      </c>
      <c r="Q2111" t="b">
        <v>1</v>
      </c>
      <c r="R2111" t="s">
        <v>8279</v>
      </c>
      <c r="S2111" s="5">
        <f t="shared" si="192"/>
        <v>1.06525</v>
      </c>
      <c r="T2111" s="6">
        <f t="shared" si="193"/>
        <v>106.52500000000001</v>
      </c>
      <c r="U2111" t="s">
        <v>8332</v>
      </c>
      <c r="V2111" t="s">
        <v>8336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v>1398873969</v>
      </c>
      <c r="K2112" s="13" t="str">
        <f t="shared" si="194"/>
        <v>1398873969.969</v>
      </c>
      <c r="L2112" s="12">
        <f t="shared" si="195"/>
        <v>41759.670948715277</v>
      </c>
      <c r="M2112" s="13" t="str">
        <f t="shared" si="196"/>
        <v>1401253140.140</v>
      </c>
      <c r="N2112" s="12">
        <f t="shared" si="197"/>
        <v>41787.207640509259</v>
      </c>
      <c r="O2112" t="b">
        <v>0</v>
      </c>
      <c r="P2112">
        <v>38</v>
      </c>
      <c r="Q2112" t="b">
        <v>1</v>
      </c>
      <c r="R2112" t="s">
        <v>8279</v>
      </c>
      <c r="S2112" s="5">
        <f t="shared" si="192"/>
        <v>1.0035000000000001</v>
      </c>
      <c r="T2112" s="6">
        <f t="shared" si="193"/>
        <v>52.815789473684212</v>
      </c>
      <c r="U2112" t="s">
        <v>8332</v>
      </c>
      <c r="V2112" t="s">
        <v>8336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v>1307594625</v>
      </c>
      <c r="K2113" s="13" t="str">
        <f t="shared" si="194"/>
        <v>1307594625.625</v>
      </c>
      <c r="L2113" s="12">
        <f t="shared" si="195"/>
        <v>40703.19705584491</v>
      </c>
      <c r="M2113" s="13" t="str">
        <f t="shared" si="196"/>
        <v>1313370000.000</v>
      </c>
      <c r="N2113" s="12">
        <f t="shared" si="197"/>
        <v>40770.041666666664</v>
      </c>
      <c r="O2113" t="b">
        <v>0</v>
      </c>
      <c r="P2113">
        <v>39</v>
      </c>
      <c r="Q2113" t="b">
        <v>1</v>
      </c>
      <c r="R2113" t="s">
        <v>8279</v>
      </c>
      <c r="S2113" s="5">
        <f t="shared" si="192"/>
        <v>1.0649999999999999</v>
      </c>
      <c r="T2113" s="6">
        <f t="shared" si="193"/>
        <v>54.615384615384613</v>
      </c>
      <c r="U2113" t="s">
        <v>8332</v>
      </c>
      <c r="V2113" t="s">
        <v>8336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v>1364854593</v>
      </c>
      <c r="K2114" s="13" t="str">
        <f t="shared" si="194"/>
        <v>1364854593.593</v>
      </c>
      <c r="L2114" s="12">
        <f t="shared" si="195"/>
        <v>41365.928166585647</v>
      </c>
      <c r="M2114" s="13" t="str">
        <f t="shared" si="196"/>
        <v>1366064193.193</v>
      </c>
      <c r="N2114" s="12">
        <f t="shared" si="197"/>
        <v>41379.928161956021</v>
      </c>
      <c r="O2114" t="b">
        <v>0</v>
      </c>
      <c r="P2114">
        <v>11</v>
      </c>
      <c r="Q2114" t="b">
        <v>1</v>
      </c>
      <c r="R2114" t="s">
        <v>8279</v>
      </c>
      <c r="S2114" s="5">
        <f t="shared" ref="S2114:S2177" si="198">E2114/D2114</f>
        <v>1</v>
      </c>
      <c r="T2114" s="6">
        <f t="shared" ref="T2114:T2177" si="199">E2114/P2114</f>
        <v>27.272727272727273</v>
      </c>
      <c r="U2114" t="s">
        <v>8332</v>
      </c>
      <c r="V2114" t="s">
        <v>8336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v>1408481176</v>
      </c>
      <c r="K2115" s="13" t="str">
        <f t="shared" ref="K2115:K2178" si="200">LEFT(J2115,10 )&amp; "."&amp; RIGHT(J2115,3)</f>
        <v>1408481176.176</v>
      </c>
      <c r="L2115" s="12">
        <f t="shared" ref="L2115:L2178" si="201">(((K2115/60)/60)/24)+DATE(1970,1,1)</f>
        <v>41870.865465000003</v>
      </c>
      <c r="M2115" s="13" t="str">
        <f t="shared" ref="M2115:M2178" si="202">LEFT(I2115,10)&amp;"."&amp;RIGHT(I2115,3)</f>
        <v>1411505176.176</v>
      </c>
      <c r="N2115" s="12">
        <f t="shared" ref="N2115:N2178" si="203">(((M2115/60)/60)/24)+DATE(1970,1,1)</f>
        <v>41905.865465000003</v>
      </c>
      <c r="O2115" t="b">
        <v>0</v>
      </c>
      <c r="P2115">
        <v>107</v>
      </c>
      <c r="Q2115" t="b">
        <v>1</v>
      </c>
      <c r="R2115" t="s">
        <v>8279</v>
      </c>
      <c r="S2115" s="5">
        <f t="shared" si="198"/>
        <v>1.0485714285714285</v>
      </c>
      <c r="T2115" s="6">
        <f t="shared" si="199"/>
        <v>68.598130841121488</v>
      </c>
      <c r="U2115" t="s">
        <v>8332</v>
      </c>
      <c r="V2115" t="s">
        <v>8336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v>1286480070</v>
      </c>
      <c r="K2116" s="13" t="str">
        <f t="shared" si="200"/>
        <v>1286480070.070</v>
      </c>
      <c r="L2116" s="12">
        <f t="shared" si="201"/>
        <v>40458.815625810181</v>
      </c>
      <c r="M2116" s="13" t="str">
        <f t="shared" si="202"/>
        <v>1291870740.740</v>
      </c>
      <c r="N2116" s="12">
        <f t="shared" si="203"/>
        <v>40521.207647453703</v>
      </c>
      <c r="O2116" t="b">
        <v>0</v>
      </c>
      <c r="P2116">
        <v>147</v>
      </c>
      <c r="Q2116" t="b">
        <v>1</v>
      </c>
      <c r="R2116" t="s">
        <v>8279</v>
      </c>
      <c r="S2116" s="5">
        <f t="shared" si="198"/>
        <v>1.0469999999999999</v>
      </c>
      <c r="T2116" s="6">
        <f t="shared" si="199"/>
        <v>35.612244897959187</v>
      </c>
      <c r="U2116" t="s">
        <v>8332</v>
      </c>
      <c r="V2116" t="s">
        <v>8336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v>1295575001</v>
      </c>
      <c r="K2117" s="13" t="str">
        <f t="shared" si="200"/>
        <v>1295575001.001</v>
      </c>
      <c r="L2117" s="12">
        <f t="shared" si="201"/>
        <v>40564.081030104164</v>
      </c>
      <c r="M2117" s="13" t="str">
        <f t="shared" si="202"/>
        <v>1298167001.001</v>
      </c>
      <c r="N2117" s="12">
        <f t="shared" si="203"/>
        <v>40594.081030104164</v>
      </c>
      <c r="O2117" t="b">
        <v>0</v>
      </c>
      <c r="P2117">
        <v>36</v>
      </c>
      <c r="Q2117" t="b">
        <v>1</v>
      </c>
      <c r="R2117" t="s">
        <v>8279</v>
      </c>
      <c r="S2117" s="5">
        <f t="shared" si="198"/>
        <v>2.2566666666666668</v>
      </c>
      <c r="T2117" s="6">
        <f t="shared" si="199"/>
        <v>94.027777777777771</v>
      </c>
      <c r="U2117" t="s">
        <v>8332</v>
      </c>
      <c r="V2117" t="s">
        <v>8336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v>1345056003</v>
      </c>
      <c r="K2118" s="13" t="str">
        <f t="shared" si="200"/>
        <v>1345056003.003</v>
      </c>
      <c r="L2118" s="12">
        <f t="shared" si="201"/>
        <v>41136.777812534725</v>
      </c>
      <c r="M2118" s="13" t="str">
        <f t="shared" si="202"/>
        <v>1349203203.203</v>
      </c>
      <c r="N2118" s="12">
        <f t="shared" si="203"/>
        <v>41184.777814849542</v>
      </c>
      <c r="O2118" t="b">
        <v>0</v>
      </c>
      <c r="P2118">
        <v>92</v>
      </c>
      <c r="Q2118" t="b">
        <v>1</v>
      </c>
      <c r="R2118" t="s">
        <v>8279</v>
      </c>
      <c r="S2118" s="5">
        <f t="shared" si="198"/>
        <v>1.0090416666666666</v>
      </c>
      <c r="T2118" s="6">
        <f t="shared" si="199"/>
        <v>526.45652173913038</v>
      </c>
      <c r="U2118" t="s">
        <v>8332</v>
      </c>
      <c r="V2118" t="s">
        <v>8336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v>1444699549</v>
      </c>
      <c r="K2119" s="13" t="str">
        <f t="shared" si="200"/>
        <v>1444699549.549</v>
      </c>
      <c r="L2119" s="12">
        <f t="shared" si="201"/>
        <v>42290.059601261572</v>
      </c>
      <c r="M2119" s="13" t="str">
        <f t="shared" si="202"/>
        <v>1445921940.940</v>
      </c>
      <c r="N2119" s="12">
        <f t="shared" si="203"/>
        <v>42304.207649768519</v>
      </c>
      <c r="O2119" t="b">
        <v>0</v>
      </c>
      <c r="P2119">
        <v>35</v>
      </c>
      <c r="Q2119" t="b">
        <v>1</v>
      </c>
      <c r="R2119" t="s">
        <v>8279</v>
      </c>
      <c r="S2119" s="5">
        <f t="shared" si="198"/>
        <v>1.4775</v>
      </c>
      <c r="T2119" s="6">
        <f t="shared" si="199"/>
        <v>50.657142857142858</v>
      </c>
      <c r="U2119" t="s">
        <v>8332</v>
      </c>
      <c r="V2119" t="s">
        <v>8336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v>1308946136</v>
      </c>
      <c r="K2120" s="13" t="str">
        <f t="shared" si="200"/>
        <v>1308946136.136</v>
      </c>
      <c r="L2120" s="12">
        <f t="shared" si="201"/>
        <v>40718.839538611108</v>
      </c>
      <c r="M2120" s="13" t="str">
        <f t="shared" si="202"/>
        <v>1311538136.136</v>
      </c>
      <c r="N2120" s="12">
        <f t="shared" si="203"/>
        <v>40748.839538611108</v>
      </c>
      <c r="O2120" t="b">
        <v>0</v>
      </c>
      <c r="P2120">
        <v>17</v>
      </c>
      <c r="Q2120" t="b">
        <v>1</v>
      </c>
      <c r="R2120" t="s">
        <v>8279</v>
      </c>
      <c r="S2120" s="5">
        <f t="shared" si="198"/>
        <v>1.3461099999999999</v>
      </c>
      <c r="T2120" s="6">
        <f t="shared" si="199"/>
        <v>79.182941176470578</v>
      </c>
      <c r="U2120" t="s">
        <v>8332</v>
      </c>
      <c r="V2120" t="s">
        <v>8336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v>1342494445</v>
      </c>
      <c r="K2121" s="13" t="str">
        <f t="shared" si="200"/>
        <v>1342494445.445</v>
      </c>
      <c r="L2121" s="12">
        <f t="shared" si="201"/>
        <v>41107.130155613428</v>
      </c>
      <c r="M2121" s="13" t="str">
        <f t="shared" si="202"/>
        <v>1345086445.445</v>
      </c>
      <c r="N2121" s="12">
        <f t="shared" si="203"/>
        <v>41137.130155613428</v>
      </c>
      <c r="O2121" t="b">
        <v>0</v>
      </c>
      <c r="P2121">
        <v>22</v>
      </c>
      <c r="Q2121" t="b">
        <v>1</v>
      </c>
      <c r="R2121" t="s">
        <v>8279</v>
      </c>
      <c r="S2121" s="5">
        <f t="shared" si="198"/>
        <v>1.0075000000000001</v>
      </c>
      <c r="T2121" s="6">
        <f t="shared" si="199"/>
        <v>91.590909090909093</v>
      </c>
      <c r="U2121" t="s">
        <v>8332</v>
      </c>
      <c r="V2121" t="s">
        <v>8336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v>1384384136</v>
      </c>
      <c r="K2122" s="13" t="str">
        <f t="shared" si="200"/>
        <v>1384384136.136</v>
      </c>
      <c r="L2122" s="12">
        <f t="shared" si="201"/>
        <v>41591.964538611108</v>
      </c>
      <c r="M2122" s="13" t="str">
        <f t="shared" si="202"/>
        <v>1388617736.736</v>
      </c>
      <c r="N2122" s="12">
        <f t="shared" si="203"/>
        <v>41640.964545555558</v>
      </c>
      <c r="O2122" t="b">
        <v>0</v>
      </c>
      <c r="P2122">
        <v>69</v>
      </c>
      <c r="Q2122" t="b">
        <v>1</v>
      </c>
      <c r="R2122" t="s">
        <v>8279</v>
      </c>
      <c r="S2122" s="5">
        <f t="shared" si="198"/>
        <v>1.00880375</v>
      </c>
      <c r="T2122" s="6">
        <f t="shared" si="199"/>
        <v>116.96275362318841</v>
      </c>
      <c r="U2122" t="s">
        <v>8332</v>
      </c>
      <c r="V2122" t="s">
        <v>8336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v>1481564948</v>
      </c>
      <c r="K2123" s="13" t="str">
        <f t="shared" si="200"/>
        <v>1481564948.948</v>
      </c>
      <c r="L2123" s="12">
        <f t="shared" si="201"/>
        <v>42716.742464675925</v>
      </c>
      <c r="M2123" s="13" t="str">
        <f t="shared" si="202"/>
        <v>1484156948.948</v>
      </c>
      <c r="N2123" s="12">
        <f t="shared" si="203"/>
        <v>42746.742464675925</v>
      </c>
      <c r="O2123" t="b">
        <v>0</v>
      </c>
      <c r="P2123">
        <v>10</v>
      </c>
      <c r="Q2123" t="b">
        <v>0</v>
      </c>
      <c r="R2123" t="s">
        <v>8282</v>
      </c>
      <c r="S2123" s="5">
        <f t="shared" si="198"/>
        <v>5.6800000000000002E-3</v>
      </c>
      <c r="T2123" s="6">
        <f t="shared" si="199"/>
        <v>28.4</v>
      </c>
      <c r="U2123" t="s">
        <v>8340</v>
      </c>
      <c r="V2123" t="s">
        <v>8341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v>1481181169</v>
      </c>
      <c r="K2124" s="13" t="str">
        <f t="shared" si="200"/>
        <v>1481181169.169</v>
      </c>
      <c r="L2124" s="12">
        <f t="shared" si="201"/>
        <v>42712.300569085652</v>
      </c>
      <c r="M2124" s="13" t="str">
        <f t="shared" si="202"/>
        <v>1483773169.169</v>
      </c>
      <c r="N2124" s="12">
        <f t="shared" si="203"/>
        <v>42742.300569085652</v>
      </c>
      <c r="O2124" t="b">
        <v>0</v>
      </c>
      <c r="P2124">
        <v>3</v>
      </c>
      <c r="Q2124" t="b">
        <v>0</v>
      </c>
      <c r="R2124" t="s">
        <v>8282</v>
      </c>
      <c r="S2124" s="5">
        <f t="shared" si="198"/>
        <v>3.875E-3</v>
      </c>
      <c r="T2124" s="6">
        <f t="shared" si="199"/>
        <v>103.33333333333333</v>
      </c>
      <c r="U2124" t="s">
        <v>8340</v>
      </c>
      <c r="V2124" t="s">
        <v>8341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v>1263982307</v>
      </c>
      <c r="K2125" s="13" t="str">
        <f t="shared" si="200"/>
        <v>1263982307.307</v>
      </c>
      <c r="L2125" s="12">
        <f t="shared" si="201"/>
        <v>40198.424853090277</v>
      </c>
      <c r="M2125" s="13" t="str">
        <f t="shared" si="202"/>
        <v>1268636340.340</v>
      </c>
      <c r="N2125" s="12">
        <f t="shared" si="203"/>
        <v>40252.290976157405</v>
      </c>
      <c r="O2125" t="b">
        <v>0</v>
      </c>
      <c r="P2125">
        <v>5</v>
      </c>
      <c r="Q2125" t="b">
        <v>0</v>
      </c>
      <c r="R2125" t="s">
        <v>8282</v>
      </c>
      <c r="S2125" s="5">
        <f t="shared" si="198"/>
        <v>0.1</v>
      </c>
      <c r="T2125" s="6">
        <f t="shared" si="199"/>
        <v>10</v>
      </c>
      <c r="U2125" t="s">
        <v>8340</v>
      </c>
      <c r="V2125" t="s">
        <v>8341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v>1286930435</v>
      </c>
      <c r="K2126" s="13" t="str">
        <f t="shared" si="200"/>
        <v>1286930435.435</v>
      </c>
      <c r="L2126" s="12">
        <f t="shared" si="201"/>
        <v>40464.028187905089</v>
      </c>
      <c r="M2126" s="13" t="str">
        <f t="shared" si="202"/>
        <v>1291093200.200</v>
      </c>
      <c r="N2126" s="12">
        <f t="shared" si="203"/>
        <v>40512.208335648145</v>
      </c>
      <c r="O2126" t="b">
        <v>0</v>
      </c>
      <c r="P2126">
        <v>5</v>
      </c>
      <c r="Q2126" t="b">
        <v>0</v>
      </c>
      <c r="R2126" t="s">
        <v>8282</v>
      </c>
      <c r="S2126" s="5">
        <f t="shared" si="198"/>
        <v>0.10454545454545454</v>
      </c>
      <c r="T2126" s="6">
        <f t="shared" si="199"/>
        <v>23</v>
      </c>
      <c r="U2126" t="s">
        <v>8340</v>
      </c>
      <c r="V2126" t="s">
        <v>8341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v>1436142833</v>
      </c>
      <c r="K2127" s="13" t="str">
        <f t="shared" si="200"/>
        <v>1436142833.833</v>
      </c>
      <c r="L2127" s="12">
        <f t="shared" si="201"/>
        <v>42191.023539733796</v>
      </c>
      <c r="M2127" s="13" t="str">
        <f t="shared" si="202"/>
        <v>1438734833.833</v>
      </c>
      <c r="N2127" s="12">
        <f t="shared" si="203"/>
        <v>42221.023539733796</v>
      </c>
      <c r="O2127" t="b">
        <v>0</v>
      </c>
      <c r="P2127">
        <v>27</v>
      </c>
      <c r="Q2127" t="b">
        <v>0</v>
      </c>
      <c r="R2127" t="s">
        <v>8282</v>
      </c>
      <c r="S2127" s="5">
        <f t="shared" si="198"/>
        <v>1.4200000000000001E-2</v>
      </c>
      <c r="T2127" s="6">
        <f t="shared" si="199"/>
        <v>31.555555555555557</v>
      </c>
      <c r="U2127" t="s">
        <v>8340</v>
      </c>
      <c r="V2127" t="s">
        <v>8341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v>1415488887</v>
      </c>
      <c r="K2128" s="13" t="str">
        <f t="shared" si="200"/>
        <v>1415488887.887</v>
      </c>
      <c r="L2128" s="12">
        <f t="shared" si="201"/>
        <v>41951.973239432868</v>
      </c>
      <c r="M2128" s="13" t="str">
        <f t="shared" si="202"/>
        <v>1418080887.887</v>
      </c>
      <c r="N2128" s="12">
        <f t="shared" si="203"/>
        <v>41981.973239432875</v>
      </c>
      <c r="O2128" t="b">
        <v>0</v>
      </c>
      <c r="P2128">
        <v>2</v>
      </c>
      <c r="Q2128" t="b">
        <v>0</v>
      </c>
      <c r="R2128" t="s">
        <v>8282</v>
      </c>
      <c r="S2128" s="5">
        <f t="shared" si="198"/>
        <v>5.0000000000000001E-4</v>
      </c>
      <c r="T2128" s="6">
        <f t="shared" si="199"/>
        <v>5</v>
      </c>
      <c r="U2128" t="s">
        <v>8340</v>
      </c>
      <c r="V2128" t="s">
        <v>8341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v>1423570063</v>
      </c>
      <c r="K2129" s="13" t="str">
        <f t="shared" si="200"/>
        <v>1423570063.063</v>
      </c>
      <c r="L2129" s="12">
        <f t="shared" si="201"/>
        <v>42045.505359525465</v>
      </c>
      <c r="M2129" s="13" t="str">
        <f t="shared" si="202"/>
        <v>1426158463.463</v>
      </c>
      <c r="N2129" s="12">
        <f t="shared" si="203"/>
        <v>42075.463697488427</v>
      </c>
      <c r="O2129" t="b">
        <v>0</v>
      </c>
      <c r="P2129">
        <v>236</v>
      </c>
      <c r="Q2129" t="b">
        <v>0</v>
      </c>
      <c r="R2129" t="s">
        <v>8282</v>
      </c>
      <c r="S2129" s="5">
        <f t="shared" si="198"/>
        <v>0.28842857142857142</v>
      </c>
      <c r="T2129" s="6">
        <f t="shared" si="199"/>
        <v>34.220338983050844</v>
      </c>
      <c r="U2129" t="s">
        <v>8340</v>
      </c>
      <c r="V2129" t="s">
        <v>8341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v>1406140369</v>
      </c>
      <c r="K2130" s="13" t="str">
        <f t="shared" si="200"/>
        <v>1406140369.369</v>
      </c>
      <c r="L2130" s="12">
        <f t="shared" si="201"/>
        <v>41843.772793622687</v>
      </c>
      <c r="M2130" s="13" t="str">
        <f t="shared" si="202"/>
        <v>1411324369.369</v>
      </c>
      <c r="N2130" s="12">
        <f t="shared" si="203"/>
        <v>41903.772793622687</v>
      </c>
      <c r="O2130" t="b">
        <v>0</v>
      </c>
      <c r="P2130">
        <v>1</v>
      </c>
      <c r="Q2130" t="b">
        <v>0</v>
      </c>
      <c r="R2130" t="s">
        <v>8282</v>
      </c>
      <c r="S2130" s="5">
        <f t="shared" si="198"/>
        <v>1.6666666666666668E-3</v>
      </c>
      <c r="T2130" s="6">
        <f t="shared" si="199"/>
        <v>25</v>
      </c>
      <c r="U2130" t="s">
        <v>8340</v>
      </c>
      <c r="V2130" t="s">
        <v>8341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v>1454978100</v>
      </c>
      <c r="K2131" s="13" t="str">
        <f t="shared" si="200"/>
        <v>1454978100.100</v>
      </c>
      <c r="L2131" s="12">
        <f t="shared" si="201"/>
        <v>42409.024306712963</v>
      </c>
      <c r="M2131" s="13" t="str">
        <f t="shared" si="202"/>
        <v>1457570100.100</v>
      </c>
      <c r="N2131" s="12">
        <f t="shared" si="203"/>
        <v>42439.024306712963</v>
      </c>
      <c r="O2131" t="b">
        <v>0</v>
      </c>
      <c r="P2131">
        <v>12</v>
      </c>
      <c r="Q2131" t="b">
        <v>0</v>
      </c>
      <c r="R2131" t="s">
        <v>8282</v>
      </c>
      <c r="S2131" s="5">
        <f t="shared" si="198"/>
        <v>0.11799999999999999</v>
      </c>
      <c r="T2131" s="6">
        <f t="shared" si="199"/>
        <v>19.666666666666668</v>
      </c>
      <c r="U2131" t="s">
        <v>8340</v>
      </c>
      <c r="V2131" t="s">
        <v>8341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v>1405130663</v>
      </c>
      <c r="K2132" s="13" t="str">
        <f t="shared" si="200"/>
        <v>1405130663.663</v>
      </c>
      <c r="L2132" s="12">
        <f t="shared" si="201"/>
        <v>41832.086384988426</v>
      </c>
      <c r="M2132" s="13" t="str">
        <f t="shared" si="202"/>
        <v>1408154663.663</v>
      </c>
      <c r="N2132" s="12">
        <f t="shared" si="203"/>
        <v>41867.086384988426</v>
      </c>
      <c r="O2132" t="b">
        <v>0</v>
      </c>
      <c r="P2132">
        <v>4</v>
      </c>
      <c r="Q2132" t="b">
        <v>0</v>
      </c>
      <c r="R2132" t="s">
        <v>8282</v>
      </c>
      <c r="S2132" s="5">
        <f t="shared" si="198"/>
        <v>2.0238095238095236E-3</v>
      </c>
      <c r="T2132" s="6">
        <f t="shared" si="199"/>
        <v>21.25</v>
      </c>
      <c r="U2132" t="s">
        <v>8340</v>
      </c>
      <c r="V2132" t="s">
        <v>8341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v>1434085091</v>
      </c>
      <c r="K2133" s="13" t="str">
        <f t="shared" si="200"/>
        <v>1434085091.091</v>
      </c>
      <c r="L2133" s="12">
        <f t="shared" si="201"/>
        <v>42167.207072812496</v>
      </c>
      <c r="M2133" s="13" t="str">
        <f t="shared" si="202"/>
        <v>1436677091.091</v>
      </c>
      <c r="N2133" s="12">
        <f t="shared" si="203"/>
        <v>42197.207072812496</v>
      </c>
      <c r="O2133" t="b">
        <v>0</v>
      </c>
      <c r="P2133">
        <v>3</v>
      </c>
      <c r="Q2133" t="b">
        <v>0</v>
      </c>
      <c r="R2133" t="s">
        <v>8282</v>
      </c>
      <c r="S2133" s="5">
        <f t="shared" si="198"/>
        <v>0.05</v>
      </c>
      <c r="T2133" s="6">
        <f t="shared" si="199"/>
        <v>8.3333333333333339</v>
      </c>
      <c r="U2133" t="s">
        <v>8340</v>
      </c>
      <c r="V2133" t="s">
        <v>8341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v>1388835692</v>
      </c>
      <c r="K2134" s="13" t="str">
        <f t="shared" si="200"/>
        <v>1388835692.692</v>
      </c>
      <c r="L2134" s="12">
        <f t="shared" si="201"/>
        <v>41643.487183935184</v>
      </c>
      <c r="M2134" s="13" t="str">
        <f t="shared" si="202"/>
        <v>1391427692.692</v>
      </c>
      <c r="N2134" s="12">
        <f t="shared" si="203"/>
        <v>41673.487183935184</v>
      </c>
      <c r="O2134" t="b">
        <v>0</v>
      </c>
      <c r="P2134">
        <v>99</v>
      </c>
      <c r="Q2134" t="b">
        <v>0</v>
      </c>
      <c r="R2134" t="s">
        <v>8282</v>
      </c>
      <c r="S2134" s="5">
        <f t="shared" si="198"/>
        <v>2.1129899999999997E-2</v>
      </c>
      <c r="T2134" s="6">
        <f t="shared" si="199"/>
        <v>21.34333333333333</v>
      </c>
      <c r="U2134" t="s">
        <v>8340</v>
      </c>
      <c r="V2134" t="s">
        <v>8341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v>1300328399</v>
      </c>
      <c r="K2135" s="13" t="str">
        <f t="shared" si="200"/>
        <v>1300328399.399</v>
      </c>
      <c r="L2135" s="12">
        <f t="shared" si="201"/>
        <v>40619.0972152662</v>
      </c>
      <c r="M2135" s="13" t="str">
        <f t="shared" si="202"/>
        <v>1303628340.340</v>
      </c>
      <c r="N2135" s="12">
        <f t="shared" si="203"/>
        <v>40657.290976157405</v>
      </c>
      <c r="O2135" t="b">
        <v>0</v>
      </c>
      <c r="P2135">
        <v>3</v>
      </c>
      <c r="Q2135" t="b">
        <v>0</v>
      </c>
      <c r="R2135" t="s">
        <v>8282</v>
      </c>
      <c r="S2135" s="5">
        <f t="shared" si="198"/>
        <v>1.6E-2</v>
      </c>
      <c r="T2135" s="6">
        <f t="shared" si="199"/>
        <v>5.333333333333333</v>
      </c>
      <c r="U2135" t="s">
        <v>8340</v>
      </c>
      <c r="V2135" t="s">
        <v>8341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v>1364505391</v>
      </c>
      <c r="K2136" s="13" t="str">
        <f t="shared" si="200"/>
        <v>1364505391.391</v>
      </c>
      <c r="L2136" s="12">
        <f t="shared" si="201"/>
        <v>41361.886474432875</v>
      </c>
      <c r="M2136" s="13" t="str">
        <f t="shared" si="202"/>
        <v>1367097391.391</v>
      </c>
      <c r="N2136" s="12">
        <f t="shared" si="203"/>
        <v>41391.886474432875</v>
      </c>
      <c r="O2136" t="b">
        <v>0</v>
      </c>
      <c r="P2136">
        <v>3</v>
      </c>
      <c r="Q2136" t="b">
        <v>0</v>
      </c>
      <c r="R2136" t="s">
        <v>8282</v>
      </c>
      <c r="S2136" s="5">
        <f t="shared" si="198"/>
        <v>1.7333333333333333E-2</v>
      </c>
      <c r="T2136" s="6">
        <f t="shared" si="199"/>
        <v>34.666666666666664</v>
      </c>
      <c r="U2136" t="s">
        <v>8340</v>
      </c>
      <c r="V2136" t="s">
        <v>8341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v>1346800033</v>
      </c>
      <c r="K2137" s="13" t="str">
        <f t="shared" si="200"/>
        <v>1346800033.033</v>
      </c>
      <c r="L2137" s="12">
        <f t="shared" si="201"/>
        <v>41156.963345289354</v>
      </c>
      <c r="M2137" s="13" t="str">
        <f t="shared" si="202"/>
        <v>1349392033.033</v>
      </c>
      <c r="N2137" s="12">
        <f t="shared" si="203"/>
        <v>41186.963345289354</v>
      </c>
      <c r="O2137" t="b">
        <v>0</v>
      </c>
      <c r="P2137">
        <v>22</v>
      </c>
      <c r="Q2137" t="b">
        <v>0</v>
      </c>
      <c r="R2137" t="s">
        <v>8282</v>
      </c>
      <c r="S2137" s="5">
        <f t="shared" si="198"/>
        <v>9.5600000000000004E-2</v>
      </c>
      <c r="T2137" s="6">
        <f t="shared" si="199"/>
        <v>21.727272727272727</v>
      </c>
      <c r="U2137" t="s">
        <v>8340</v>
      </c>
      <c r="V2137" t="s">
        <v>8341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v>1379592786</v>
      </c>
      <c r="K2138" s="13" t="str">
        <f t="shared" si="200"/>
        <v>1379592786.786</v>
      </c>
      <c r="L2138" s="12">
        <f t="shared" si="201"/>
        <v>41536.509106319441</v>
      </c>
      <c r="M2138" s="13" t="str">
        <f t="shared" si="202"/>
        <v>1382184786.786</v>
      </c>
      <c r="N2138" s="12">
        <f t="shared" si="203"/>
        <v>41566.509106319441</v>
      </c>
      <c r="O2138" t="b">
        <v>0</v>
      </c>
      <c r="P2138">
        <v>4</v>
      </c>
      <c r="Q2138" t="b">
        <v>0</v>
      </c>
      <c r="R2138" t="s">
        <v>8282</v>
      </c>
      <c r="S2138" s="5">
        <f t="shared" si="198"/>
        <v>5.9612499999999998E-4</v>
      </c>
      <c r="T2138" s="6">
        <f t="shared" si="199"/>
        <v>11.922499999999999</v>
      </c>
      <c r="U2138" t="s">
        <v>8340</v>
      </c>
      <c r="V2138" t="s">
        <v>8341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v>1415212229</v>
      </c>
      <c r="K2139" s="13" t="str">
        <f t="shared" si="200"/>
        <v>1415212229.229</v>
      </c>
      <c r="L2139" s="12">
        <f t="shared" si="201"/>
        <v>41948.771171631946</v>
      </c>
      <c r="M2139" s="13" t="str">
        <f t="shared" si="202"/>
        <v>1417804229.229</v>
      </c>
      <c r="N2139" s="12">
        <f t="shared" si="203"/>
        <v>41978.771171631946</v>
      </c>
      <c r="O2139" t="b">
        <v>0</v>
      </c>
      <c r="P2139">
        <v>534</v>
      </c>
      <c r="Q2139" t="b">
        <v>0</v>
      </c>
      <c r="R2139" t="s">
        <v>8282</v>
      </c>
      <c r="S2139" s="5">
        <f t="shared" si="198"/>
        <v>0.28405999999999998</v>
      </c>
      <c r="T2139" s="6">
        <f t="shared" si="199"/>
        <v>26.59737827715356</v>
      </c>
      <c r="U2139" t="s">
        <v>8340</v>
      </c>
      <c r="V2139" t="s">
        <v>8341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v>1381364339</v>
      </c>
      <c r="K2140" s="13" t="str">
        <f t="shared" si="200"/>
        <v>1381364339.339</v>
      </c>
      <c r="L2140" s="12">
        <f t="shared" si="201"/>
        <v>41557.013186793978</v>
      </c>
      <c r="M2140" s="13" t="str">
        <f t="shared" si="202"/>
        <v>1383959939.939</v>
      </c>
      <c r="N2140" s="12">
        <f t="shared" si="203"/>
        <v>41587.054860405093</v>
      </c>
      <c r="O2140" t="b">
        <v>0</v>
      </c>
      <c r="P2140">
        <v>12</v>
      </c>
      <c r="Q2140" t="b">
        <v>0</v>
      </c>
      <c r="R2140" t="s">
        <v>8282</v>
      </c>
      <c r="S2140" s="5">
        <f t="shared" si="198"/>
        <v>0.128</v>
      </c>
      <c r="T2140" s="6">
        <f t="shared" si="199"/>
        <v>10.666666666666666</v>
      </c>
      <c r="U2140" t="s">
        <v>8340</v>
      </c>
      <c r="V2140" t="s">
        <v>8341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v>1475604008</v>
      </c>
      <c r="K2141" s="13" t="str">
        <f t="shared" si="200"/>
        <v>1475604008.008</v>
      </c>
      <c r="L2141" s="12">
        <f t="shared" si="201"/>
        <v>42647.750092685179</v>
      </c>
      <c r="M2141" s="13" t="str">
        <f t="shared" si="202"/>
        <v>1478196008.008</v>
      </c>
      <c r="N2141" s="12">
        <f t="shared" si="203"/>
        <v>42677.750092685179</v>
      </c>
      <c r="O2141" t="b">
        <v>0</v>
      </c>
      <c r="P2141">
        <v>56</v>
      </c>
      <c r="Q2141" t="b">
        <v>0</v>
      </c>
      <c r="R2141" t="s">
        <v>8282</v>
      </c>
      <c r="S2141" s="5">
        <f t="shared" si="198"/>
        <v>5.4199999999999998E-2</v>
      </c>
      <c r="T2141" s="6">
        <f t="shared" si="199"/>
        <v>29.035714285714285</v>
      </c>
      <c r="U2141" t="s">
        <v>8340</v>
      </c>
      <c r="V2141" t="s">
        <v>8341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v>1355342424</v>
      </c>
      <c r="K2142" s="13" t="str">
        <f t="shared" si="200"/>
        <v>1355342424.424</v>
      </c>
      <c r="L2142" s="12">
        <f t="shared" si="201"/>
        <v>41255.833616018521</v>
      </c>
      <c r="M2142" s="13" t="str">
        <f t="shared" si="202"/>
        <v>1357934424.424</v>
      </c>
      <c r="N2142" s="12">
        <f t="shared" si="203"/>
        <v>41285.833616018521</v>
      </c>
      <c r="O2142" t="b">
        <v>0</v>
      </c>
      <c r="P2142">
        <v>11</v>
      </c>
      <c r="Q2142" t="b">
        <v>0</v>
      </c>
      <c r="R2142" t="s">
        <v>8282</v>
      </c>
      <c r="S2142" s="5">
        <f t="shared" si="198"/>
        <v>1.1199999999999999E-3</v>
      </c>
      <c r="T2142" s="6">
        <f t="shared" si="199"/>
        <v>50.909090909090907</v>
      </c>
      <c r="U2142" t="s">
        <v>8340</v>
      </c>
      <c r="V2142" t="s">
        <v>8341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v>1413351559</v>
      </c>
      <c r="K2143" s="13" t="str">
        <f t="shared" si="200"/>
        <v>1413351559.559</v>
      </c>
      <c r="L2143" s="12">
        <f t="shared" si="201"/>
        <v>41927.235643043983</v>
      </c>
      <c r="M2143" s="13" t="str">
        <f t="shared" si="202"/>
        <v>1415947159.159</v>
      </c>
      <c r="N2143" s="12">
        <f t="shared" si="203"/>
        <v>41957.277305081021</v>
      </c>
      <c r="O2143" t="b">
        <v>0</v>
      </c>
      <c r="P2143">
        <v>0</v>
      </c>
      <c r="Q2143" t="b">
        <v>0</v>
      </c>
      <c r="R2143" t="s">
        <v>8282</v>
      </c>
      <c r="S2143" s="5">
        <f t="shared" si="198"/>
        <v>0</v>
      </c>
      <c r="T2143" s="6" t="e">
        <f t="shared" si="199"/>
        <v>#DIV/0!</v>
      </c>
      <c r="U2143" t="s">
        <v>8340</v>
      </c>
      <c r="V2143" t="s">
        <v>8341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v>1449075010</v>
      </c>
      <c r="K2144" s="13" t="str">
        <f t="shared" si="200"/>
        <v>1449075010.010</v>
      </c>
      <c r="L2144" s="12">
        <f t="shared" si="201"/>
        <v>42340.701504745375</v>
      </c>
      <c r="M2144" s="13" t="str">
        <f t="shared" si="202"/>
        <v>1451494210.210</v>
      </c>
      <c r="N2144" s="12">
        <f t="shared" si="203"/>
        <v>42368.701507060185</v>
      </c>
      <c r="O2144" t="b">
        <v>0</v>
      </c>
      <c r="P2144">
        <v>12</v>
      </c>
      <c r="Q2144" t="b">
        <v>0</v>
      </c>
      <c r="R2144" t="s">
        <v>8282</v>
      </c>
      <c r="S2144" s="5">
        <f t="shared" si="198"/>
        <v>5.7238095238095241E-2</v>
      </c>
      <c r="T2144" s="6">
        <f t="shared" si="199"/>
        <v>50.083333333333336</v>
      </c>
      <c r="U2144" t="s">
        <v>8340</v>
      </c>
      <c r="V2144" t="s">
        <v>8341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v>1275599812</v>
      </c>
      <c r="K2145" s="13" t="str">
        <f t="shared" si="200"/>
        <v>1275599812.812</v>
      </c>
      <c r="L2145" s="12">
        <f t="shared" si="201"/>
        <v>40332.886722361116</v>
      </c>
      <c r="M2145" s="13" t="str">
        <f t="shared" si="202"/>
        <v>1279738800.800</v>
      </c>
      <c r="N2145" s="12">
        <f t="shared" si="203"/>
        <v>40380.791675925924</v>
      </c>
      <c r="O2145" t="b">
        <v>0</v>
      </c>
      <c r="P2145">
        <v>5</v>
      </c>
      <c r="Q2145" t="b">
        <v>0</v>
      </c>
      <c r="R2145" t="s">
        <v>8282</v>
      </c>
      <c r="S2145" s="5">
        <f t="shared" si="198"/>
        <v>0.1125</v>
      </c>
      <c r="T2145" s="6">
        <f t="shared" si="199"/>
        <v>45</v>
      </c>
      <c r="U2145" t="s">
        <v>8340</v>
      </c>
      <c r="V2145" t="s">
        <v>8341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v>1376399240</v>
      </c>
      <c r="K2146" s="13" t="str">
        <f t="shared" si="200"/>
        <v>1376399240.240</v>
      </c>
      <c r="L2146" s="12">
        <f t="shared" si="201"/>
        <v>41499.54676203704</v>
      </c>
      <c r="M2146" s="13" t="str">
        <f t="shared" si="202"/>
        <v>1379164040.040</v>
      </c>
      <c r="N2146" s="12">
        <f t="shared" si="203"/>
        <v>41531.546759722223</v>
      </c>
      <c r="O2146" t="b">
        <v>0</v>
      </c>
      <c r="P2146">
        <v>24</v>
      </c>
      <c r="Q2146" t="b">
        <v>0</v>
      </c>
      <c r="R2146" t="s">
        <v>8282</v>
      </c>
      <c r="S2146" s="5">
        <f t="shared" si="198"/>
        <v>1.7098591549295775E-2</v>
      </c>
      <c r="T2146" s="6">
        <f t="shared" si="199"/>
        <v>25.291666666666668</v>
      </c>
      <c r="U2146" t="s">
        <v>8340</v>
      </c>
      <c r="V2146" t="s">
        <v>8341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v>1382938914</v>
      </c>
      <c r="K2147" s="13" t="str">
        <f t="shared" si="200"/>
        <v>1382938914.914</v>
      </c>
      <c r="L2147" s="12">
        <f t="shared" si="201"/>
        <v>41575.237441134261</v>
      </c>
      <c r="M2147" s="13" t="str">
        <f t="shared" si="202"/>
        <v>1385534514.514</v>
      </c>
      <c r="N2147" s="12">
        <f t="shared" si="203"/>
        <v>41605.279103171299</v>
      </c>
      <c r="O2147" t="b">
        <v>0</v>
      </c>
      <c r="P2147">
        <v>89</v>
      </c>
      <c r="Q2147" t="b">
        <v>0</v>
      </c>
      <c r="R2147" t="s">
        <v>8282</v>
      </c>
      <c r="S2147" s="5">
        <f t="shared" si="198"/>
        <v>0.30433333333333334</v>
      </c>
      <c r="T2147" s="6">
        <f t="shared" si="199"/>
        <v>51.292134831460672</v>
      </c>
      <c r="U2147" t="s">
        <v>8340</v>
      </c>
      <c r="V2147" t="s">
        <v>8341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v>1453997910</v>
      </c>
      <c r="K2148" s="13" t="str">
        <f t="shared" si="200"/>
        <v>1453997910.910</v>
      </c>
      <c r="L2148" s="12">
        <f t="shared" si="201"/>
        <v>42397.679524421299</v>
      </c>
      <c r="M2148" s="13" t="str">
        <f t="shared" si="202"/>
        <v>1455207510.510</v>
      </c>
      <c r="N2148" s="12">
        <f t="shared" si="203"/>
        <v>42411.679519791665</v>
      </c>
      <c r="O2148" t="b">
        <v>0</v>
      </c>
      <c r="P2148">
        <v>1</v>
      </c>
      <c r="Q2148" t="b">
        <v>0</v>
      </c>
      <c r="R2148" t="s">
        <v>8282</v>
      </c>
      <c r="S2148" s="5">
        <f t="shared" si="198"/>
        <v>2.0000000000000001E-4</v>
      </c>
      <c r="T2148" s="6">
        <f t="shared" si="199"/>
        <v>1</v>
      </c>
      <c r="U2148" t="s">
        <v>8340</v>
      </c>
      <c r="V2148" t="s">
        <v>8341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v>1413356748</v>
      </c>
      <c r="K2149" s="13" t="str">
        <f t="shared" si="200"/>
        <v>1413356748.748</v>
      </c>
      <c r="L2149" s="12">
        <f t="shared" si="201"/>
        <v>41927.295703101852</v>
      </c>
      <c r="M2149" s="13" t="str">
        <f t="shared" si="202"/>
        <v>1416125148.148</v>
      </c>
      <c r="N2149" s="12">
        <f t="shared" si="203"/>
        <v>41959.337362824081</v>
      </c>
      <c r="O2149" t="b">
        <v>0</v>
      </c>
      <c r="P2149">
        <v>55</v>
      </c>
      <c r="Q2149" t="b">
        <v>0</v>
      </c>
      <c r="R2149" t="s">
        <v>8282</v>
      </c>
      <c r="S2149" s="5">
        <f t="shared" si="198"/>
        <v>6.9641025641025639E-3</v>
      </c>
      <c r="T2149" s="6">
        <f t="shared" si="199"/>
        <v>49.381818181818183</v>
      </c>
      <c r="U2149" t="s">
        <v>8340</v>
      </c>
      <c r="V2149" t="s">
        <v>8341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v>1425404182</v>
      </c>
      <c r="K2150" s="13" t="str">
        <f t="shared" si="200"/>
        <v>1425404182.182</v>
      </c>
      <c r="L2150" s="12">
        <f t="shared" si="201"/>
        <v>42066.733590069445</v>
      </c>
      <c r="M2150" s="13" t="str">
        <f t="shared" si="202"/>
        <v>1427992582.582</v>
      </c>
      <c r="N2150" s="12">
        <f t="shared" si="203"/>
        <v>42096.691928032407</v>
      </c>
      <c r="O2150" t="b">
        <v>0</v>
      </c>
      <c r="P2150">
        <v>2</v>
      </c>
      <c r="Q2150" t="b">
        <v>0</v>
      </c>
      <c r="R2150" t="s">
        <v>8282</v>
      </c>
      <c r="S2150" s="5">
        <f t="shared" si="198"/>
        <v>0.02</v>
      </c>
      <c r="T2150" s="6">
        <f t="shared" si="199"/>
        <v>1</v>
      </c>
      <c r="U2150" t="s">
        <v>8340</v>
      </c>
      <c r="V2150" t="s">
        <v>8341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v>1277512556</v>
      </c>
      <c r="K2151" s="13" t="str">
        <f t="shared" si="200"/>
        <v>1277512556.556</v>
      </c>
      <c r="L2151" s="12">
        <f t="shared" si="201"/>
        <v>40355.024960138886</v>
      </c>
      <c r="M2151" s="13" t="str">
        <f t="shared" si="202"/>
        <v>1280534400.400</v>
      </c>
      <c r="N2151" s="12">
        <f t="shared" si="203"/>
        <v>40390.000004629634</v>
      </c>
      <c r="O2151" t="b">
        <v>0</v>
      </c>
      <c r="P2151">
        <v>0</v>
      </c>
      <c r="Q2151" t="b">
        <v>0</v>
      </c>
      <c r="R2151" t="s">
        <v>8282</v>
      </c>
      <c r="S2151" s="5">
        <f t="shared" si="198"/>
        <v>0</v>
      </c>
      <c r="T2151" s="6" t="e">
        <f t="shared" si="199"/>
        <v>#DIV/0!</v>
      </c>
      <c r="U2151" t="s">
        <v>8340</v>
      </c>
      <c r="V2151" t="s">
        <v>8341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v>1465800599</v>
      </c>
      <c r="K2152" s="13" t="str">
        <f t="shared" si="200"/>
        <v>1465800599.599</v>
      </c>
      <c r="L2152" s="12">
        <f t="shared" si="201"/>
        <v>42534.284717581017</v>
      </c>
      <c r="M2152" s="13" t="str">
        <f t="shared" si="202"/>
        <v>1468392599.599</v>
      </c>
      <c r="N2152" s="12">
        <f t="shared" si="203"/>
        <v>42564.284717581017</v>
      </c>
      <c r="O2152" t="b">
        <v>0</v>
      </c>
      <c r="P2152">
        <v>4</v>
      </c>
      <c r="Q2152" t="b">
        <v>0</v>
      </c>
      <c r="R2152" t="s">
        <v>8282</v>
      </c>
      <c r="S2152" s="5">
        <f t="shared" si="198"/>
        <v>8.0999999999999996E-3</v>
      </c>
      <c r="T2152" s="6">
        <f t="shared" si="199"/>
        <v>101.25</v>
      </c>
      <c r="U2152" t="s">
        <v>8340</v>
      </c>
      <c r="V2152" t="s">
        <v>8341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v>1464639614</v>
      </c>
      <c r="K2153" s="13" t="str">
        <f t="shared" si="200"/>
        <v>1464639614.614</v>
      </c>
      <c r="L2153" s="12">
        <f t="shared" si="201"/>
        <v>42520.847391365744</v>
      </c>
      <c r="M2153" s="13" t="str">
        <f t="shared" si="202"/>
        <v>1467231614.614</v>
      </c>
      <c r="N2153" s="12">
        <f t="shared" si="203"/>
        <v>42550.847391365744</v>
      </c>
      <c r="O2153" t="b">
        <v>0</v>
      </c>
      <c r="P2153">
        <v>6</v>
      </c>
      <c r="Q2153" t="b">
        <v>0</v>
      </c>
      <c r="R2153" t="s">
        <v>8282</v>
      </c>
      <c r="S2153" s="5">
        <f t="shared" si="198"/>
        <v>2.6222222222222224E-3</v>
      </c>
      <c r="T2153" s="6">
        <f t="shared" si="199"/>
        <v>19.666666666666668</v>
      </c>
      <c r="U2153" t="s">
        <v>8340</v>
      </c>
      <c r="V2153" t="s">
        <v>8341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v>1392321509</v>
      </c>
      <c r="K2154" s="13" t="str">
        <f t="shared" si="200"/>
        <v>1392321509.509</v>
      </c>
      <c r="L2154" s="12">
        <f t="shared" si="201"/>
        <v>41683.832285983794</v>
      </c>
      <c r="M2154" s="13" t="str">
        <f t="shared" si="202"/>
        <v>1394909909.909</v>
      </c>
      <c r="N2154" s="12">
        <f t="shared" si="203"/>
        <v>41713.790623946763</v>
      </c>
      <c r="O2154" t="b">
        <v>0</v>
      </c>
      <c r="P2154">
        <v>4</v>
      </c>
      <c r="Q2154" t="b">
        <v>0</v>
      </c>
      <c r="R2154" t="s">
        <v>8282</v>
      </c>
      <c r="S2154" s="5">
        <f t="shared" si="198"/>
        <v>1.6666666666666668E-3</v>
      </c>
      <c r="T2154" s="6">
        <f t="shared" si="199"/>
        <v>12.5</v>
      </c>
      <c r="U2154" t="s">
        <v>8340</v>
      </c>
      <c r="V2154" t="s">
        <v>8341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v>1417470718</v>
      </c>
      <c r="K2155" s="13" t="str">
        <f t="shared" si="200"/>
        <v>1417470718.718</v>
      </c>
      <c r="L2155" s="12">
        <f t="shared" si="201"/>
        <v>41974.91109627315</v>
      </c>
      <c r="M2155" s="13" t="str">
        <f t="shared" si="202"/>
        <v>1420876740.740</v>
      </c>
      <c r="N2155" s="12">
        <f t="shared" si="203"/>
        <v>42014.332647453703</v>
      </c>
      <c r="O2155" t="b">
        <v>0</v>
      </c>
      <c r="P2155">
        <v>4</v>
      </c>
      <c r="Q2155" t="b">
        <v>0</v>
      </c>
      <c r="R2155" t="s">
        <v>8282</v>
      </c>
      <c r="S2155" s="5">
        <f t="shared" si="198"/>
        <v>9.1244548809124457E-5</v>
      </c>
      <c r="T2155" s="6">
        <f t="shared" si="199"/>
        <v>8.5</v>
      </c>
      <c r="U2155" t="s">
        <v>8340</v>
      </c>
      <c r="V2155" t="s">
        <v>8341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v>1389193827</v>
      </c>
      <c r="K2156" s="13" t="str">
        <f t="shared" si="200"/>
        <v>1389193827.827</v>
      </c>
      <c r="L2156" s="12">
        <f t="shared" si="201"/>
        <v>41647.632266516201</v>
      </c>
      <c r="M2156" s="13" t="str">
        <f t="shared" si="202"/>
        <v>1390921827.827</v>
      </c>
      <c r="N2156" s="12">
        <f t="shared" si="203"/>
        <v>41667.632266516201</v>
      </c>
      <c r="O2156" t="b">
        <v>0</v>
      </c>
      <c r="P2156">
        <v>2</v>
      </c>
      <c r="Q2156" t="b">
        <v>0</v>
      </c>
      <c r="R2156" t="s">
        <v>8282</v>
      </c>
      <c r="S2156" s="5">
        <f t="shared" si="198"/>
        <v>8.0000000000000002E-3</v>
      </c>
      <c r="T2156" s="6">
        <f t="shared" si="199"/>
        <v>1</v>
      </c>
      <c r="U2156" t="s">
        <v>8340</v>
      </c>
      <c r="V2156" t="s">
        <v>8341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v>1456854985</v>
      </c>
      <c r="K2157" s="13" t="str">
        <f t="shared" si="200"/>
        <v>1456854985.985</v>
      </c>
      <c r="L2157" s="12">
        <f t="shared" si="201"/>
        <v>42430.747522974532</v>
      </c>
      <c r="M2157" s="13" t="str">
        <f t="shared" si="202"/>
        <v>1459443385.385</v>
      </c>
      <c r="N2157" s="12">
        <f t="shared" si="203"/>
        <v>42460.705849363425</v>
      </c>
      <c r="O2157" t="b">
        <v>0</v>
      </c>
      <c r="P2157">
        <v>5</v>
      </c>
      <c r="Q2157" t="b">
        <v>0</v>
      </c>
      <c r="R2157" t="s">
        <v>8282</v>
      </c>
      <c r="S2157" s="5">
        <f t="shared" si="198"/>
        <v>2.3E-2</v>
      </c>
      <c r="T2157" s="6">
        <f t="shared" si="199"/>
        <v>23</v>
      </c>
      <c r="U2157" t="s">
        <v>8340</v>
      </c>
      <c r="V2157" t="s">
        <v>8341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v>1375475406</v>
      </c>
      <c r="K2158" s="13" t="str">
        <f t="shared" si="200"/>
        <v>1375475406.406</v>
      </c>
      <c r="L2158" s="12">
        <f t="shared" si="201"/>
        <v>41488.854240810186</v>
      </c>
      <c r="M2158" s="13" t="str">
        <f t="shared" si="202"/>
        <v>1379363406.406</v>
      </c>
      <c r="N2158" s="12">
        <f t="shared" si="203"/>
        <v>41533.854240810186</v>
      </c>
      <c r="O2158" t="b">
        <v>0</v>
      </c>
      <c r="P2158">
        <v>83</v>
      </c>
      <c r="Q2158" t="b">
        <v>0</v>
      </c>
      <c r="R2158" t="s">
        <v>8282</v>
      </c>
      <c r="S2158" s="5">
        <f t="shared" si="198"/>
        <v>2.6660714285714284E-2</v>
      </c>
      <c r="T2158" s="6">
        <f t="shared" si="199"/>
        <v>17.987951807228917</v>
      </c>
      <c r="U2158" t="s">
        <v>8340</v>
      </c>
      <c r="V2158" t="s">
        <v>8341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v>1479684783</v>
      </c>
      <c r="K2159" s="13" t="str">
        <f t="shared" si="200"/>
        <v>1479684783.783</v>
      </c>
      <c r="L2159" s="12">
        <f t="shared" si="201"/>
        <v>42694.981293784716</v>
      </c>
      <c r="M2159" s="13" t="str">
        <f t="shared" si="202"/>
        <v>1482479940.940</v>
      </c>
      <c r="N2159" s="12">
        <f t="shared" si="203"/>
        <v>42727.332649768519</v>
      </c>
      <c r="O2159" t="b">
        <v>0</v>
      </c>
      <c r="P2159">
        <v>57</v>
      </c>
      <c r="Q2159" t="b">
        <v>0</v>
      </c>
      <c r="R2159" t="s">
        <v>8282</v>
      </c>
      <c r="S2159" s="5">
        <f t="shared" si="198"/>
        <v>0.28192</v>
      </c>
      <c r="T2159" s="6">
        <f t="shared" si="199"/>
        <v>370.94736842105266</v>
      </c>
      <c r="U2159" t="s">
        <v>8340</v>
      </c>
      <c r="V2159" t="s">
        <v>8341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v>1356121774</v>
      </c>
      <c r="K2160" s="13" t="str">
        <f t="shared" si="200"/>
        <v>1356121774.774</v>
      </c>
      <c r="L2160" s="12">
        <f t="shared" si="201"/>
        <v>41264.853874699074</v>
      </c>
      <c r="M2160" s="13" t="str">
        <f t="shared" si="202"/>
        <v>1360009774.774</v>
      </c>
      <c r="N2160" s="12">
        <f t="shared" si="203"/>
        <v>41309.853874699074</v>
      </c>
      <c r="O2160" t="b">
        <v>0</v>
      </c>
      <c r="P2160">
        <v>311</v>
      </c>
      <c r="Q2160" t="b">
        <v>0</v>
      </c>
      <c r="R2160" t="s">
        <v>8282</v>
      </c>
      <c r="S2160" s="5">
        <f t="shared" si="198"/>
        <v>6.5900366666666668E-2</v>
      </c>
      <c r="T2160" s="6">
        <f t="shared" si="199"/>
        <v>63.569485530546629</v>
      </c>
      <c r="U2160" t="s">
        <v>8340</v>
      </c>
      <c r="V2160" t="s">
        <v>8341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v>1308245574</v>
      </c>
      <c r="K2161" s="13" t="str">
        <f t="shared" si="200"/>
        <v>1308245574.574</v>
      </c>
      <c r="L2161" s="12">
        <f t="shared" si="201"/>
        <v>40710.731187199075</v>
      </c>
      <c r="M2161" s="13" t="str">
        <f t="shared" si="202"/>
        <v>1310837574.574</v>
      </c>
      <c r="N2161" s="12">
        <f t="shared" si="203"/>
        <v>40740.731187199075</v>
      </c>
      <c r="O2161" t="b">
        <v>0</v>
      </c>
      <c r="P2161">
        <v>2</v>
      </c>
      <c r="Q2161" t="b">
        <v>0</v>
      </c>
      <c r="R2161" t="s">
        <v>8282</v>
      </c>
      <c r="S2161" s="5">
        <f t="shared" si="198"/>
        <v>7.2222222222222219E-3</v>
      </c>
      <c r="T2161" s="6">
        <f t="shared" si="199"/>
        <v>13</v>
      </c>
      <c r="U2161" t="s">
        <v>8340</v>
      </c>
      <c r="V2161" t="s">
        <v>8341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v>1334855105</v>
      </c>
      <c r="K2162" s="13" t="str">
        <f t="shared" si="200"/>
        <v>1334855105.105</v>
      </c>
      <c r="L2162" s="12">
        <f t="shared" si="201"/>
        <v>41018.711864641205</v>
      </c>
      <c r="M2162" s="13" t="str">
        <f t="shared" si="202"/>
        <v>1337447105.105</v>
      </c>
      <c r="N2162" s="12">
        <f t="shared" si="203"/>
        <v>41048.711864641205</v>
      </c>
      <c r="O2162" t="b">
        <v>0</v>
      </c>
      <c r="P2162">
        <v>16</v>
      </c>
      <c r="Q2162" t="b">
        <v>0</v>
      </c>
      <c r="R2162" t="s">
        <v>8282</v>
      </c>
      <c r="S2162" s="5">
        <f t="shared" si="198"/>
        <v>8.5000000000000006E-3</v>
      </c>
      <c r="T2162" s="6">
        <f t="shared" si="199"/>
        <v>5.3125</v>
      </c>
      <c r="U2162" t="s">
        <v>8340</v>
      </c>
      <c r="V2162" t="s">
        <v>8341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v>1440448059</v>
      </c>
      <c r="K2163" s="13" t="str">
        <f t="shared" si="200"/>
        <v>1440448059.059</v>
      </c>
      <c r="L2163" s="12">
        <f t="shared" si="201"/>
        <v>42240.852535405094</v>
      </c>
      <c r="M2163" s="13" t="str">
        <f t="shared" si="202"/>
        <v>1443040059.059</v>
      </c>
      <c r="N2163" s="12">
        <f t="shared" si="203"/>
        <v>42270.852535405094</v>
      </c>
      <c r="O2163" t="b">
        <v>0</v>
      </c>
      <c r="P2163">
        <v>13</v>
      </c>
      <c r="Q2163" t="b">
        <v>1</v>
      </c>
      <c r="R2163" t="s">
        <v>8276</v>
      </c>
      <c r="S2163" s="5">
        <f t="shared" si="198"/>
        <v>1.1575</v>
      </c>
      <c r="T2163" s="6">
        <f t="shared" si="199"/>
        <v>35.615384615384613</v>
      </c>
      <c r="U2163" t="s">
        <v>8332</v>
      </c>
      <c r="V2163" t="s">
        <v>8333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v>1403547791</v>
      </c>
      <c r="K2164" s="13" t="str">
        <f t="shared" si="200"/>
        <v>1403547791.791</v>
      </c>
      <c r="L2164" s="12">
        <f t="shared" si="201"/>
        <v>41813.766108692129</v>
      </c>
      <c r="M2164" s="13" t="str">
        <f t="shared" si="202"/>
        <v>1406226191.191</v>
      </c>
      <c r="N2164" s="12">
        <f t="shared" si="203"/>
        <v>41844.766101747686</v>
      </c>
      <c r="O2164" t="b">
        <v>0</v>
      </c>
      <c r="P2164">
        <v>58</v>
      </c>
      <c r="Q2164" t="b">
        <v>1</v>
      </c>
      <c r="R2164" t="s">
        <v>8276</v>
      </c>
      <c r="S2164" s="5">
        <f t="shared" si="198"/>
        <v>1.1226666666666667</v>
      </c>
      <c r="T2164" s="6">
        <f t="shared" si="199"/>
        <v>87.103448275862064</v>
      </c>
      <c r="U2164" t="s">
        <v>8332</v>
      </c>
      <c r="V2164" t="s">
        <v>8333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v>1429306520</v>
      </c>
      <c r="K2165" s="13" t="str">
        <f t="shared" si="200"/>
        <v>1429306520.520</v>
      </c>
      <c r="L2165" s="12">
        <f t="shared" si="201"/>
        <v>42111.899543055551</v>
      </c>
      <c r="M2165" s="13" t="str">
        <f t="shared" si="202"/>
        <v>1433735400.400</v>
      </c>
      <c r="N2165" s="12">
        <f t="shared" si="203"/>
        <v>42163.159726851853</v>
      </c>
      <c r="O2165" t="b">
        <v>0</v>
      </c>
      <c r="P2165">
        <v>44</v>
      </c>
      <c r="Q2165" t="b">
        <v>1</v>
      </c>
      <c r="R2165" t="s">
        <v>8276</v>
      </c>
      <c r="S2165" s="5">
        <f t="shared" si="198"/>
        <v>1.3220000000000001</v>
      </c>
      <c r="T2165" s="6">
        <f t="shared" si="199"/>
        <v>75.11363636363636</v>
      </c>
      <c r="U2165" t="s">
        <v>8332</v>
      </c>
      <c r="V2165" t="s">
        <v>8333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v>1464196414</v>
      </c>
      <c r="K2166" s="13" t="str">
        <f t="shared" si="200"/>
        <v>1464196414.414</v>
      </c>
      <c r="L2166" s="12">
        <f t="shared" si="201"/>
        <v>42515.717759421299</v>
      </c>
      <c r="M2166" s="13" t="str">
        <f t="shared" si="202"/>
        <v>1466827140.140</v>
      </c>
      <c r="N2166" s="12">
        <f t="shared" si="203"/>
        <v>42546.165973842595</v>
      </c>
      <c r="O2166" t="b">
        <v>0</v>
      </c>
      <c r="P2166">
        <v>83</v>
      </c>
      <c r="Q2166" t="b">
        <v>1</v>
      </c>
      <c r="R2166" t="s">
        <v>8276</v>
      </c>
      <c r="S2166" s="5">
        <f t="shared" si="198"/>
        <v>1.0263636363636364</v>
      </c>
      <c r="T2166" s="6">
        <f t="shared" si="199"/>
        <v>68.01204819277109</v>
      </c>
      <c r="U2166" t="s">
        <v>8332</v>
      </c>
      <c r="V2166" t="s">
        <v>8333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v>1457539235</v>
      </c>
      <c r="K2167" s="13" t="str">
        <f t="shared" si="200"/>
        <v>1457539235.235</v>
      </c>
      <c r="L2167" s="12">
        <f t="shared" si="201"/>
        <v>42438.667074479163</v>
      </c>
      <c r="M2167" s="13" t="str">
        <f t="shared" si="202"/>
        <v>1460127635.635</v>
      </c>
      <c r="N2167" s="12">
        <f t="shared" si="203"/>
        <v>42468.625412442125</v>
      </c>
      <c r="O2167" t="b">
        <v>0</v>
      </c>
      <c r="P2167">
        <v>117</v>
      </c>
      <c r="Q2167" t="b">
        <v>1</v>
      </c>
      <c r="R2167" t="s">
        <v>8276</v>
      </c>
      <c r="S2167" s="5">
        <f t="shared" si="198"/>
        <v>1.3864000000000001</v>
      </c>
      <c r="T2167" s="6">
        <f t="shared" si="199"/>
        <v>29.623931623931625</v>
      </c>
      <c r="U2167" t="s">
        <v>8332</v>
      </c>
      <c r="V2167" t="s">
        <v>8333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v>1413922018</v>
      </c>
      <c r="K2168" s="13" t="str">
        <f t="shared" si="200"/>
        <v>1413922018.018</v>
      </c>
      <c r="L2168" s="12">
        <f t="shared" si="201"/>
        <v>41933.838171504627</v>
      </c>
      <c r="M2168" s="13" t="str">
        <f t="shared" si="202"/>
        <v>1417813618.618</v>
      </c>
      <c r="N2168" s="12">
        <f t="shared" si="203"/>
        <v>41978.879845115742</v>
      </c>
      <c r="O2168" t="b">
        <v>0</v>
      </c>
      <c r="P2168">
        <v>32</v>
      </c>
      <c r="Q2168" t="b">
        <v>1</v>
      </c>
      <c r="R2168" t="s">
        <v>8276</v>
      </c>
      <c r="S2168" s="5">
        <f t="shared" si="198"/>
        <v>1.466</v>
      </c>
      <c r="T2168" s="6">
        <f t="shared" si="199"/>
        <v>91.625</v>
      </c>
      <c r="U2168" t="s">
        <v>8332</v>
      </c>
      <c r="V2168" t="s">
        <v>8333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v>1346463337</v>
      </c>
      <c r="K2169" s="13" t="str">
        <f t="shared" si="200"/>
        <v>1346463337.337</v>
      </c>
      <c r="L2169" s="12">
        <f t="shared" si="201"/>
        <v>41153.066404363424</v>
      </c>
      <c r="M2169" s="13" t="str">
        <f t="shared" si="202"/>
        <v>1347672937.937</v>
      </c>
      <c r="N2169" s="12">
        <f t="shared" si="203"/>
        <v>41167.066411307867</v>
      </c>
      <c r="O2169" t="b">
        <v>0</v>
      </c>
      <c r="P2169">
        <v>8</v>
      </c>
      <c r="Q2169" t="b">
        <v>1</v>
      </c>
      <c r="R2169" t="s">
        <v>8276</v>
      </c>
      <c r="S2169" s="5">
        <f t="shared" si="198"/>
        <v>1.2</v>
      </c>
      <c r="T2169" s="6">
        <f t="shared" si="199"/>
        <v>22.5</v>
      </c>
      <c r="U2169" t="s">
        <v>8332</v>
      </c>
      <c r="V2169" t="s">
        <v>8333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v>1484058261</v>
      </c>
      <c r="K2170" s="13" t="str">
        <f t="shared" si="200"/>
        <v>1484058261.261</v>
      </c>
      <c r="L2170" s="12">
        <f t="shared" si="201"/>
        <v>42745.600246076385</v>
      </c>
      <c r="M2170" s="13" t="str">
        <f t="shared" si="202"/>
        <v>1486702800.800</v>
      </c>
      <c r="N2170" s="12">
        <f t="shared" si="203"/>
        <v>42776.208342592596</v>
      </c>
      <c r="O2170" t="b">
        <v>0</v>
      </c>
      <c r="P2170">
        <v>340</v>
      </c>
      <c r="Q2170" t="b">
        <v>1</v>
      </c>
      <c r="R2170" t="s">
        <v>8276</v>
      </c>
      <c r="S2170" s="5">
        <f t="shared" si="198"/>
        <v>1.215816111111111</v>
      </c>
      <c r="T2170" s="6">
        <f t="shared" si="199"/>
        <v>64.366735294117646</v>
      </c>
      <c r="U2170" t="s">
        <v>8332</v>
      </c>
      <c r="V2170" t="s">
        <v>8333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v>1488214151</v>
      </c>
      <c r="K2171" s="13" t="str">
        <f t="shared" si="200"/>
        <v>1488214151.151</v>
      </c>
      <c r="L2171" s="12">
        <f t="shared" si="201"/>
        <v>42793.700823506952</v>
      </c>
      <c r="M2171" s="13" t="str">
        <f t="shared" si="202"/>
        <v>1488473351.351</v>
      </c>
      <c r="N2171" s="12">
        <f t="shared" si="203"/>
        <v>42796.700825821761</v>
      </c>
      <c r="O2171" t="b">
        <v>0</v>
      </c>
      <c r="P2171">
        <v>7</v>
      </c>
      <c r="Q2171" t="b">
        <v>1</v>
      </c>
      <c r="R2171" t="s">
        <v>8276</v>
      </c>
      <c r="S2171" s="5">
        <f t="shared" si="198"/>
        <v>1</v>
      </c>
      <c r="T2171" s="6">
        <f t="shared" si="199"/>
        <v>21.857142857142858</v>
      </c>
      <c r="U2171" t="s">
        <v>8332</v>
      </c>
      <c r="V2171" t="s">
        <v>8333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v>1436810422</v>
      </c>
      <c r="K2172" s="13" t="str">
        <f t="shared" si="200"/>
        <v>1436810422.422</v>
      </c>
      <c r="L2172" s="12">
        <f t="shared" si="201"/>
        <v>42198.750259513894</v>
      </c>
      <c r="M2172" s="13" t="str">
        <f t="shared" si="202"/>
        <v>1440266422.422</v>
      </c>
      <c r="N2172" s="12">
        <f t="shared" si="203"/>
        <v>42238.750259513894</v>
      </c>
      <c r="O2172" t="b">
        <v>0</v>
      </c>
      <c r="P2172">
        <v>19</v>
      </c>
      <c r="Q2172" t="b">
        <v>1</v>
      </c>
      <c r="R2172" t="s">
        <v>8276</v>
      </c>
      <c r="S2172" s="5">
        <f t="shared" si="198"/>
        <v>1.8085714285714285</v>
      </c>
      <c r="T2172" s="6">
        <f t="shared" si="199"/>
        <v>33.315789473684212</v>
      </c>
      <c r="U2172" t="s">
        <v>8332</v>
      </c>
      <c r="V2172" t="s">
        <v>8333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v>1431903495</v>
      </c>
      <c r="K2173" s="13" t="str">
        <f t="shared" si="200"/>
        <v>1431903495.495</v>
      </c>
      <c r="L2173" s="12">
        <f t="shared" si="201"/>
        <v>42141.957123784727</v>
      </c>
      <c r="M2173" s="13" t="str">
        <f t="shared" si="202"/>
        <v>1434949200.200</v>
      </c>
      <c r="N2173" s="12">
        <f t="shared" si="203"/>
        <v>42177.208335648145</v>
      </c>
      <c r="O2173" t="b">
        <v>0</v>
      </c>
      <c r="P2173">
        <v>47</v>
      </c>
      <c r="Q2173" t="b">
        <v>1</v>
      </c>
      <c r="R2173" t="s">
        <v>8276</v>
      </c>
      <c r="S2173" s="5">
        <f t="shared" si="198"/>
        <v>1.0607500000000001</v>
      </c>
      <c r="T2173" s="6">
        <f t="shared" si="199"/>
        <v>90.276595744680847</v>
      </c>
      <c r="U2173" t="s">
        <v>8332</v>
      </c>
      <c r="V2173" t="s">
        <v>8333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v>1426773320</v>
      </c>
      <c r="K2174" s="13" t="str">
        <f t="shared" si="200"/>
        <v>1426773320.320</v>
      </c>
      <c r="L2174" s="12">
        <f t="shared" si="201"/>
        <v>42082.580096296297</v>
      </c>
      <c r="M2174" s="13" t="str">
        <f t="shared" si="202"/>
        <v>1429365320.320</v>
      </c>
      <c r="N2174" s="12">
        <f t="shared" si="203"/>
        <v>42112.580096296297</v>
      </c>
      <c r="O2174" t="b">
        <v>0</v>
      </c>
      <c r="P2174">
        <v>13</v>
      </c>
      <c r="Q2174" t="b">
        <v>1</v>
      </c>
      <c r="R2174" t="s">
        <v>8276</v>
      </c>
      <c r="S2174" s="5">
        <f t="shared" si="198"/>
        <v>1</v>
      </c>
      <c r="T2174" s="6">
        <f t="shared" si="199"/>
        <v>76.92307692307692</v>
      </c>
      <c r="U2174" t="s">
        <v>8332</v>
      </c>
      <c r="V2174" t="s">
        <v>8333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v>1376066243</v>
      </c>
      <c r="K2175" s="13" t="str">
        <f t="shared" si="200"/>
        <v>1376066243.243</v>
      </c>
      <c r="L2175" s="12">
        <f t="shared" si="201"/>
        <v>41495.692630127312</v>
      </c>
      <c r="M2175" s="13" t="str">
        <f t="shared" si="202"/>
        <v>1378785540.540</v>
      </c>
      <c r="N2175" s="12">
        <f t="shared" si="203"/>
        <v>41527.165978472221</v>
      </c>
      <c r="O2175" t="b">
        <v>0</v>
      </c>
      <c r="P2175">
        <v>90</v>
      </c>
      <c r="Q2175" t="b">
        <v>1</v>
      </c>
      <c r="R2175" t="s">
        <v>8276</v>
      </c>
      <c r="S2175" s="5">
        <f t="shared" si="198"/>
        <v>1.2692857142857144</v>
      </c>
      <c r="T2175" s="6">
        <f t="shared" si="199"/>
        <v>59.233333333333334</v>
      </c>
      <c r="U2175" t="s">
        <v>8332</v>
      </c>
      <c r="V2175" t="s">
        <v>8333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v>1459861307</v>
      </c>
      <c r="K2176" s="13" t="str">
        <f t="shared" si="200"/>
        <v>1459861307.307</v>
      </c>
      <c r="L2176" s="12">
        <f t="shared" si="201"/>
        <v>42465.542908645832</v>
      </c>
      <c r="M2176" s="13" t="str">
        <f t="shared" si="202"/>
        <v>1462453307.307</v>
      </c>
      <c r="N2176" s="12">
        <f t="shared" si="203"/>
        <v>42495.542908645832</v>
      </c>
      <c r="O2176" t="b">
        <v>0</v>
      </c>
      <c r="P2176">
        <v>63</v>
      </c>
      <c r="Q2176" t="b">
        <v>1</v>
      </c>
      <c r="R2176" t="s">
        <v>8276</v>
      </c>
      <c r="S2176" s="5">
        <f t="shared" si="198"/>
        <v>1.0297499999999999</v>
      </c>
      <c r="T2176" s="6">
        <f t="shared" si="199"/>
        <v>65.38095238095238</v>
      </c>
      <c r="U2176" t="s">
        <v>8332</v>
      </c>
      <c r="V2176" t="s">
        <v>8333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v>1468455186</v>
      </c>
      <c r="K2177" s="13" t="str">
        <f t="shared" si="200"/>
        <v>1468455186.186</v>
      </c>
      <c r="L2177" s="12">
        <f t="shared" si="201"/>
        <v>42565.009099375005</v>
      </c>
      <c r="M2177" s="13" t="str">
        <f t="shared" si="202"/>
        <v>1469059986.986</v>
      </c>
      <c r="N2177" s="12">
        <f t="shared" si="203"/>
        <v>42572.009108634258</v>
      </c>
      <c r="O2177" t="b">
        <v>0</v>
      </c>
      <c r="P2177">
        <v>26</v>
      </c>
      <c r="Q2177" t="b">
        <v>1</v>
      </c>
      <c r="R2177" t="s">
        <v>8276</v>
      </c>
      <c r="S2177" s="5">
        <f t="shared" si="198"/>
        <v>2.5</v>
      </c>
      <c r="T2177" s="6">
        <f t="shared" si="199"/>
        <v>67.307692307692307</v>
      </c>
      <c r="U2177" t="s">
        <v>8332</v>
      </c>
      <c r="V2177" t="s">
        <v>8333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v>1427987509</v>
      </c>
      <c r="K2178" s="13" t="str">
        <f t="shared" si="200"/>
        <v>1427987509.509</v>
      </c>
      <c r="L2178" s="12">
        <f t="shared" si="201"/>
        <v>42096.633211909721</v>
      </c>
      <c r="M2178" s="13" t="str">
        <f t="shared" si="202"/>
        <v>1430579509.509</v>
      </c>
      <c r="N2178" s="12">
        <f t="shared" si="203"/>
        <v>42126.633211909721</v>
      </c>
      <c r="O2178" t="b">
        <v>0</v>
      </c>
      <c r="P2178">
        <v>71</v>
      </c>
      <c r="Q2178" t="b">
        <v>1</v>
      </c>
      <c r="R2178" t="s">
        <v>8276</v>
      </c>
      <c r="S2178" s="5">
        <f t="shared" ref="S2178:S2241" si="204">E2178/D2178</f>
        <v>1.2602</v>
      </c>
      <c r="T2178" s="6">
        <f t="shared" ref="T2178:T2241" si="205">E2178/P2178</f>
        <v>88.74647887323944</v>
      </c>
      <c r="U2178" t="s">
        <v>8332</v>
      </c>
      <c r="V2178" t="s">
        <v>8333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v>1463032867</v>
      </c>
      <c r="K2179" s="13" t="str">
        <f t="shared" ref="K2179:K2242" si="206">LEFT(J2179,10 )&amp; "."&amp; RIGHT(J2179,3)</f>
        <v>1463032867.867</v>
      </c>
      <c r="L2179" s="12">
        <f t="shared" ref="L2179:L2242" si="207">(((K2179/60)/60)/24)+DATE(1970,1,1)</f>
        <v>42502.250785497687</v>
      </c>
      <c r="M2179" s="13" t="str">
        <f t="shared" ref="M2179:M2242" si="208">LEFT(I2179,10)&amp;"."&amp;RIGHT(I2179,3)</f>
        <v>1465192867.867</v>
      </c>
      <c r="N2179" s="12">
        <f t="shared" ref="N2179:N2242" si="209">(((M2179/60)/60)/24)+DATE(1970,1,1)</f>
        <v>42527.250785497687</v>
      </c>
      <c r="O2179" t="b">
        <v>0</v>
      </c>
      <c r="P2179">
        <v>38</v>
      </c>
      <c r="Q2179" t="b">
        <v>1</v>
      </c>
      <c r="R2179" t="s">
        <v>8276</v>
      </c>
      <c r="S2179" s="5">
        <f t="shared" si="204"/>
        <v>1.0012000000000001</v>
      </c>
      <c r="T2179" s="6">
        <f t="shared" si="205"/>
        <v>65.868421052631575</v>
      </c>
      <c r="U2179" t="s">
        <v>8332</v>
      </c>
      <c r="V2179" t="s">
        <v>8333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v>1482160597</v>
      </c>
      <c r="K2180" s="13" t="str">
        <f t="shared" si="206"/>
        <v>1482160597.597</v>
      </c>
      <c r="L2180" s="12">
        <f t="shared" si="207"/>
        <v>42723.636546261572</v>
      </c>
      <c r="M2180" s="13" t="str">
        <f t="shared" si="208"/>
        <v>1484752597.597</v>
      </c>
      <c r="N2180" s="12">
        <f t="shared" si="209"/>
        <v>42753.636546261572</v>
      </c>
      <c r="O2180" t="b">
        <v>0</v>
      </c>
      <c r="P2180">
        <v>859</v>
      </c>
      <c r="Q2180" t="b">
        <v>1</v>
      </c>
      <c r="R2180" t="s">
        <v>8276</v>
      </c>
      <c r="S2180" s="5">
        <f t="shared" si="204"/>
        <v>1.3864000000000001</v>
      </c>
      <c r="T2180" s="6">
        <f t="shared" si="205"/>
        <v>40.349243306169967</v>
      </c>
      <c r="U2180" t="s">
        <v>8332</v>
      </c>
      <c r="V2180" t="s">
        <v>8333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v>1426133192</v>
      </c>
      <c r="K2181" s="13" t="str">
        <f t="shared" si="206"/>
        <v>1426133192.192</v>
      </c>
      <c r="L2181" s="12">
        <f t="shared" si="207"/>
        <v>42075.17120592593</v>
      </c>
      <c r="M2181" s="13" t="str">
        <f t="shared" si="208"/>
        <v>1428725192.192</v>
      </c>
      <c r="N2181" s="12">
        <f t="shared" si="209"/>
        <v>42105.17120592593</v>
      </c>
      <c r="O2181" t="b">
        <v>0</v>
      </c>
      <c r="P2181">
        <v>21</v>
      </c>
      <c r="Q2181" t="b">
        <v>1</v>
      </c>
      <c r="R2181" t="s">
        <v>8276</v>
      </c>
      <c r="S2181" s="5">
        <f t="shared" si="204"/>
        <v>1.6140000000000001</v>
      </c>
      <c r="T2181" s="6">
        <f t="shared" si="205"/>
        <v>76.857142857142861</v>
      </c>
      <c r="U2181" t="s">
        <v>8332</v>
      </c>
      <c r="V2181" t="s">
        <v>8333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v>1443801868</v>
      </c>
      <c r="K2182" s="13" t="str">
        <f t="shared" si="206"/>
        <v>1443801868.868</v>
      </c>
      <c r="L2182" s="12">
        <f t="shared" si="207"/>
        <v>42279.669778564814</v>
      </c>
      <c r="M2182" s="13" t="str">
        <f t="shared" si="208"/>
        <v>1447434268.268</v>
      </c>
      <c r="N2182" s="12">
        <f t="shared" si="209"/>
        <v>42321.711438287035</v>
      </c>
      <c r="O2182" t="b">
        <v>0</v>
      </c>
      <c r="P2182">
        <v>78</v>
      </c>
      <c r="Q2182" t="b">
        <v>1</v>
      </c>
      <c r="R2182" t="s">
        <v>8276</v>
      </c>
      <c r="S2182" s="5">
        <f t="shared" si="204"/>
        <v>1.071842</v>
      </c>
      <c r="T2182" s="6">
        <f t="shared" si="205"/>
        <v>68.707820512820518</v>
      </c>
      <c r="U2182" t="s">
        <v>8332</v>
      </c>
      <c r="V2182" t="s">
        <v>8333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v>1486426053</v>
      </c>
      <c r="K2183" s="13" t="str">
        <f t="shared" si="206"/>
        <v>1486426053.053</v>
      </c>
      <c r="L2183" s="12">
        <f t="shared" si="207"/>
        <v>42773.005243668988</v>
      </c>
      <c r="M2183" s="13" t="str">
        <f t="shared" si="208"/>
        <v>1487635653.653</v>
      </c>
      <c r="N2183" s="12">
        <f t="shared" si="209"/>
        <v>42787.005250613423</v>
      </c>
      <c r="O2183" t="b">
        <v>0</v>
      </c>
      <c r="P2183">
        <v>53</v>
      </c>
      <c r="Q2183" t="b">
        <v>1</v>
      </c>
      <c r="R2183" t="s">
        <v>8297</v>
      </c>
      <c r="S2183" s="5">
        <f t="shared" si="204"/>
        <v>1.5309999999999999</v>
      </c>
      <c r="T2183" s="6">
        <f t="shared" si="205"/>
        <v>57.773584905660378</v>
      </c>
      <c r="U2183" t="s">
        <v>8340</v>
      </c>
      <c r="V2183" t="s">
        <v>8358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v>1409261825</v>
      </c>
      <c r="K2184" s="13" t="str">
        <f t="shared" si="206"/>
        <v>1409261825.825</v>
      </c>
      <c r="L2184" s="12">
        <f t="shared" si="207"/>
        <v>41879.900761863428</v>
      </c>
      <c r="M2184" s="13" t="str">
        <f t="shared" si="208"/>
        <v>1412285825.825</v>
      </c>
      <c r="N2184" s="12">
        <f t="shared" si="209"/>
        <v>41914.900761863428</v>
      </c>
      <c r="O2184" t="b">
        <v>0</v>
      </c>
      <c r="P2184">
        <v>356</v>
      </c>
      <c r="Q2184" t="b">
        <v>1</v>
      </c>
      <c r="R2184" t="s">
        <v>8297</v>
      </c>
      <c r="S2184" s="5">
        <f t="shared" si="204"/>
        <v>5.2416666666666663</v>
      </c>
      <c r="T2184" s="6">
        <f t="shared" si="205"/>
        <v>44.171348314606739</v>
      </c>
      <c r="U2184" t="s">
        <v>8340</v>
      </c>
      <c r="V2184" t="s">
        <v>8358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v>1484037977</v>
      </c>
      <c r="K2185" s="13" t="str">
        <f t="shared" si="206"/>
        <v>1484037977.977</v>
      </c>
      <c r="L2185" s="12">
        <f t="shared" si="207"/>
        <v>42745.365485844908</v>
      </c>
      <c r="M2185" s="13" t="str">
        <f t="shared" si="208"/>
        <v>1486616400.400</v>
      </c>
      <c r="N2185" s="12">
        <f t="shared" si="209"/>
        <v>42775.208337962962</v>
      </c>
      <c r="O2185" t="b">
        <v>0</v>
      </c>
      <c r="P2185">
        <v>279</v>
      </c>
      <c r="Q2185" t="b">
        <v>1</v>
      </c>
      <c r="R2185" t="s">
        <v>8297</v>
      </c>
      <c r="S2185" s="5">
        <f t="shared" si="204"/>
        <v>4.8927777777777779</v>
      </c>
      <c r="T2185" s="6">
        <f t="shared" si="205"/>
        <v>31.566308243727597</v>
      </c>
      <c r="U2185" t="s">
        <v>8340</v>
      </c>
      <c r="V2185" t="s">
        <v>8358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v>1452530041</v>
      </c>
      <c r="K2186" s="13" t="str">
        <f t="shared" si="206"/>
        <v>1452530041.041</v>
      </c>
      <c r="L2186" s="12">
        <f t="shared" si="207"/>
        <v>42380.690289826394</v>
      </c>
      <c r="M2186" s="13" t="str">
        <f t="shared" si="208"/>
        <v>1453737600.600</v>
      </c>
      <c r="N2186" s="12">
        <f t="shared" si="209"/>
        <v>42394.666673611107</v>
      </c>
      <c r="O2186" t="b">
        <v>1</v>
      </c>
      <c r="P2186">
        <v>266</v>
      </c>
      <c r="Q2186" t="b">
        <v>1</v>
      </c>
      <c r="R2186" t="s">
        <v>8297</v>
      </c>
      <c r="S2186" s="5">
        <f t="shared" si="204"/>
        <v>2.8473999999999999</v>
      </c>
      <c r="T2186" s="6">
        <f t="shared" si="205"/>
        <v>107.04511278195488</v>
      </c>
      <c r="U2186" t="s">
        <v>8340</v>
      </c>
      <c r="V2186" t="s">
        <v>8358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v>1360830239</v>
      </c>
      <c r="K2187" s="13" t="str">
        <f t="shared" si="206"/>
        <v>1360830239.239</v>
      </c>
      <c r="L2187" s="12">
        <f t="shared" si="207"/>
        <v>41319.349991192132</v>
      </c>
      <c r="M2187" s="13" t="str">
        <f t="shared" si="208"/>
        <v>1364286239.239</v>
      </c>
      <c r="N2187" s="12">
        <f t="shared" si="209"/>
        <v>41359.349991192132</v>
      </c>
      <c r="O2187" t="b">
        <v>0</v>
      </c>
      <c r="P2187">
        <v>623</v>
      </c>
      <c r="Q2187" t="b">
        <v>1</v>
      </c>
      <c r="R2187" t="s">
        <v>8297</v>
      </c>
      <c r="S2187" s="5">
        <f t="shared" si="204"/>
        <v>18.569700000000001</v>
      </c>
      <c r="T2187" s="6">
        <f t="shared" si="205"/>
        <v>149.03451043338683</v>
      </c>
      <c r="U2187" t="s">
        <v>8340</v>
      </c>
      <c r="V2187" t="s">
        <v>8358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v>1470062743</v>
      </c>
      <c r="K2188" s="13" t="str">
        <f t="shared" si="206"/>
        <v>1470062743.743</v>
      </c>
      <c r="L2188" s="12">
        <f t="shared" si="207"/>
        <v>42583.615089618055</v>
      </c>
      <c r="M2188" s="13" t="str">
        <f t="shared" si="208"/>
        <v>1473213600.600</v>
      </c>
      <c r="N2188" s="12">
        <f t="shared" si="209"/>
        <v>42620.083340277779</v>
      </c>
      <c r="O2188" t="b">
        <v>0</v>
      </c>
      <c r="P2188">
        <v>392</v>
      </c>
      <c r="Q2188" t="b">
        <v>1</v>
      </c>
      <c r="R2188" t="s">
        <v>8297</v>
      </c>
      <c r="S2188" s="5">
        <f t="shared" si="204"/>
        <v>1.0967499999999999</v>
      </c>
      <c r="T2188" s="6">
        <f t="shared" si="205"/>
        <v>55.956632653061227</v>
      </c>
      <c r="U2188" t="s">
        <v>8340</v>
      </c>
      <c r="V2188" t="s">
        <v>8358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v>1425531666</v>
      </c>
      <c r="K2189" s="13" t="str">
        <f t="shared" si="206"/>
        <v>1425531666.666</v>
      </c>
      <c r="L2189" s="12">
        <f t="shared" si="207"/>
        <v>42068.20910493056</v>
      </c>
      <c r="M2189" s="13" t="str">
        <f t="shared" si="208"/>
        <v>1428033540.540</v>
      </c>
      <c r="N2189" s="12">
        <f t="shared" si="209"/>
        <v>42097.165978472221</v>
      </c>
      <c r="O2189" t="b">
        <v>1</v>
      </c>
      <c r="P2189">
        <v>3562</v>
      </c>
      <c r="Q2189" t="b">
        <v>1</v>
      </c>
      <c r="R2189" t="s">
        <v>8297</v>
      </c>
      <c r="S2189" s="5">
        <f t="shared" si="204"/>
        <v>10.146425000000001</v>
      </c>
      <c r="T2189" s="6">
        <f t="shared" si="205"/>
        <v>56.970381807973048</v>
      </c>
      <c r="U2189" t="s">
        <v>8340</v>
      </c>
      <c r="V2189" t="s">
        <v>8358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v>1474380241</v>
      </c>
      <c r="K2190" s="13" t="str">
        <f t="shared" si="206"/>
        <v>1474380241.241</v>
      </c>
      <c r="L2190" s="12">
        <f t="shared" si="207"/>
        <v>42633.58612547454</v>
      </c>
      <c r="M2190" s="13" t="str">
        <f t="shared" si="208"/>
        <v>1477414800.800</v>
      </c>
      <c r="N2190" s="12">
        <f t="shared" si="209"/>
        <v>42668.708342592596</v>
      </c>
      <c r="O2190" t="b">
        <v>0</v>
      </c>
      <c r="P2190">
        <v>514</v>
      </c>
      <c r="Q2190" t="b">
        <v>1</v>
      </c>
      <c r="R2190" t="s">
        <v>8297</v>
      </c>
      <c r="S2190" s="5">
        <f t="shared" si="204"/>
        <v>4.1217692027666546</v>
      </c>
      <c r="T2190" s="6">
        <f t="shared" si="205"/>
        <v>44.056420233463037</v>
      </c>
      <c r="U2190" t="s">
        <v>8340</v>
      </c>
      <c r="V2190" t="s">
        <v>8358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v>1460055300</v>
      </c>
      <c r="K2191" s="13" t="str">
        <f t="shared" si="206"/>
        <v>1460055300.300</v>
      </c>
      <c r="L2191" s="12">
        <f t="shared" si="207"/>
        <v>42467.78819791667</v>
      </c>
      <c r="M2191" s="13" t="str">
        <f t="shared" si="208"/>
        <v>1461276000.000</v>
      </c>
      <c r="N2191" s="12">
        <f t="shared" si="209"/>
        <v>42481.916666666672</v>
      </c>
      <c r="O2191" t="b">
        <v>0</v>
      </c>
      <c r="P2191">
        <v>88</v>
      </c>
      <c r="Q2191" t="b">
        <v>1</v>
      </c>
      <c r="R2191" t="s">
        <v>8297</v>
      </c>
      <c r="S2191" s="5">
        <f t="shared" si="204"/>
        <v>5.0324999999999998</v>
      </c>
      <c r="T2191" s="6">
        <f t="shared" si="205"/>
        <v>68.625</v>
      </c>
      <c r="U2191" t="s">
        <v>8340</v>
      </c>
      <c r="V2191" t="s">
        <v>8358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v>1455721204</v>
      </c>
      <c r="K2192" s="13" t="str">
        <f t="shared" si="206"/>
        <v>1455721204.204</v>
      </c>
      <c r="L2192" s="12">
        <f t="shared" si="207"/>
        <v>42417.625048657414</v>
      </c>
      <c r="M2192" s="13" t="str">
        <f t="shared" si="208"/>
        <v>1458716340.340</v>
      </c>
      <c r="N2192" s="12">
        <f t="shared" si="209"/>
        <v>42452.290976157412</v>
      </c>
      <c r="O2192" t="b">
        <v>0</v>
      </c>
      <c r="P2192">
        <v>537</v>
      </c>
      <c r="Q2192" t="b">
        <v>1</v>
      </c>
      <c r="R2192" t="s">
        <v>8297</v>
      </c>
      <c r="S2192" s="5">
        <f t="shared" si="204"/>
        <v>1.8461052631578947</v>
      </c>
      <c r="T2192" s="6">
        <f t="shared" si="205"/>
        <v>65.318435754189949</v>
      </c>
      <c r="U2192" t="s">
        <v>8340</v>
      </c>
      <c r="V2192" t="s">
        <v>8358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v>1486065627</v>
      </c>
      <c r="K2193" s="13" t="str">
        <f t="shared" si="206"/>
        <v>1486065627.627</v>
      </c>
      <c r="L2193" s="12">
        <f t="shared" si="207"/>
        <v>42768.833653090274</v>
      </c>
      <c r="M2193" s="13" t="str">
        <f t="shared" si="208"/>
        <v>1487102427.427</v>
      </c>
      <c r="N2193" s="12">
        <f t="shared" si="209"/>
        <v>42780.833650775457</v>
      </c>
      <c r="O2193" t="b">
        <v>0</v>
      </c>
      <c r="P2193">
        <v>25</v>
      </c>
      <c r="Q2193" t="b">
        <v>1</v>
      </c>
      <c r="R2193" t="s">
        <v>8297</v>
      </c>
      <c r="S2193" s="5">
        <f t="shared" si="204"/>
        <v>1.1973333333333334</v>
      </c>
      <c r="T2193" s="6">
        <f t="shared" si="205"/>
        <v>35.92</v>
      </c>
      <c r="U2193" t="s">
        <v>8340</v>
      </c>
      <c r="V2193" t="s">
        <v>8358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v>1479414344</v>
      </c>
      <c r="K2194" s="13" t="str">
        <f t="shared" si="206"/>
        <v>1479414344.344</v>
      </c>
      <c r="L2194" s="12">
        <f t="shared" si="207"/>
        <v>42691.851207685191</v>
      </c>
      <c r="M2194" s="13" t="str">
        <f t="shared" si="208"/>
        <v>1481842800.800</v>
      </c>
      <c r="N2194" s="12">
        <f t="shared" si="209"/>
        <v>42719.958342592596</v>
      </c>
      <c r="O2194" t="b">
        <v>0</v>
      </c>
      <c r="P2194">
        <v>3238</v>
      </c>
      <c r="Q2194" t="b">
        <v>1</v>
      </c>
      <c r="R2194" t="s">
        <v>8297</v>
      </c>
      <c r="S2194" s="5">
        <f t="shared" si="204"/>
        <v>10.812401666666668</v>
      </c>
      <c r="T2194" s="6">
        <f t="shared" si="205"/>
        <v>40.070667078443485</v>
      </c>
      <c r="U2194" t="s">
        <v>8340</v>
      </c>
      <c r="V2194" t="s">
        <v>8358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v>1477043072</v>
      </c>
      <c r="K2195" s="13" t="str">
        <f t="shared" si="206"/>
        <v>1477043072.072</v>
      </c>
      <c r="L2195" s="12">
        <f t="shared" si="207"/>
        <v>42664.40592675926</v>
      </c>
      <c r="M2195" s="13" t="str">
        <f t="shared" si="208"/>
        <v>1479704340.340</v>
      </c>
      <c r="N2195" s="12">
        <f t="shared" si="209"/>
        <v>42695.207642824069</v>
      </c>
      <c r="O2195" t="b">
        <v>0</v>
      </c>
      <c r="P2195">
        <v>897</v>
      </c>
      <c r="Q2195" t="b">
        <v>1</v>
      </c>
      <c r="R2195" t="s">
        <v>8297</v>
      </c>
      <c r="S2195" s="5">
        <f t="shared" si="204"/>
        <v>4.5237333333333334</v>
      </c>
      <c r="T2195" s="6">
        <f t="shared" si="205"/>
        <v>75.647714604236342</v>
      </c>
      <c r="U2195" t="s">
        <v>8340</v>
      </c>
      <c r="V2195" t="s">
        <v>8358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v>1456423890</v>
      </c>
      <c r="K2196" s="13" t="str">
        <f t="shared" si="206"/>
        <v>1456423890.890</v>
      </c>
      <c r="L2196" s="12">
        <f t="shared" si="207"/>
        <v>42425.757996412038</v>
      </c>
      <c r="M2196" s="13" t="str">
        <f t="shared" si="208"/>
        <v>1459012290.290</v>
      </c>
      <c r="N2196" s="12">
        <f t="shared" si="209"/>
        <v>42455.71632280093</v>
      </c>
      <c r="O2196" t="b">
        <v>0</v>
      </c>
      <c r="P2196">
        <v>878</v>
      </c>
      <c r="Q2196" t="b">
        <v>1</v>
      </c>
      <c r="R2196" t="s">
        <v>8297</v>
      </c>
      <c r="S2196" s="5">
        <f t="shared" si="204"/>
        <v>5.3737000000000004</v>
      </c>
      <c r="T2196" s="6">
        <f t="shared" si="205"/>
        <v>61.203872437357631</v>
      </c>
      <c r="U2196" t="s">
        <v>8340</v>
      </c>
      <c r="V2196" t="s">
        <v>8358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v>1436725900</v>
      </c>
      <c r="K2197" s="13" t="str">
        <f t="shared" si="206"/>
        <v>1436725900.900</v>
      </c>
      <c r="L2197" s="12">
        <f t="shared" si="207"/>
        <v>42197.772001157413</v>
      </c>
      <c r="M2197" s="13" t="str">
        <f t="shared" si="208"/>
        <v>1439317900.900</v>
      </c>
      <c r="N2197" s="12">
        <f t="shared" si="209"/>
        <v>42227.772001157413</v>
      </c>
      <c r="O2197" t="b">
        <v>0</v>
      </c>
      <c r="P2197">
        <v>115</v>
      </c>
      <c r="Q2197" t="b">
        <v>1</v>
      </c>
      <c r="R2197" t="s">
        <v>8297</v>
      </c>
      <c r="S2197" s="5">
        <f t="shared" si="204"/>
        <v>1.2032608695652174</v>
      </c>
      <c r="T2197" s="6">
        <f t="shared" si="205"/>
        <v>48.130434782608695</v>
      </c>
      <c r="U2197" t="s">
        <v>8340</v>
      </c>
      <c r="V2197" t="s">
        <v>8358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v>1478000502</v>
      </c>
      <c r="K2198" s="13" t="str">
        <f t="shared" si="206"/>
        <v>1478000502.502</v>
      </c>
      <c r="L2198" s="12">
        <f t="shared" si="207"/>
        <v>42675.487297476851</v>
      </c>
      <c r="M2198" s="13" t="str">
        <f t="shared" si="208"/>
        <v>1480662000.000</v>
      </c>
      <c r="N2198" s="12">
        <f t="shared" si="209"/>
        <v>42706.291666666672</v>
      </c>
      <c r="O2198" t="b">
        <v>0</v>
      </c>
      <c r="P2198">
        <v>234</v>
      </c>
      <c r="Q2198" t="b">
        <v>1</v>
      </c>
      <c r="R2198" t="s">
        <v>8297</v>
      </c>
      <c r="S2198" s="5">
        <f t="shared" si="204"/>
        <v>1.1383571428571428</v>
      </c>
      <c r="T2198" s="6">
        <f t="shared" si="205"/>
        <v>68.106837606837601</v>
      </c>
      <c r="U2198" t="s">
        <v>8340</v>
      </c>
      <c r="V2198" t="s">
        <v>8358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v>1422540059</v>
      </c>
      <c r="K2199" s="13" t="str">
        <f t="shared" si="206"/>
        <v>1422540059.059</v>
      </c>
      <c r="L2199" s="12">
        <f t="shared" si="207"/>
        <v>42033.584016886569</v>
      </c>
      <c r="M2199" s="13" t="str">
        <f t="shared" si="208"/>
        <v>1425132059.059</v>
      </c>
      <c r="N2199" s="12">
        <f t="shared" si="209"/>
        <v>42063.584016886569</v>
      </c>
      <c r="O2199" t="b">
        <v>0</v>
      </c>
      <c r="P2199">
        <v>4330</v>
      </c>
      <c r="Q2199" t="b">
        <v>1</v>
      </c>
      <c r="R2199" t="s">
        <v>8297</v>
      </c>
      <c r="S2199" s="5">
        <f t="shared" si="204"/>
        <v>9.5103109999999997</v>
      </c>
      <c r="T2199" s="6">
        <f t="shared" si="205"/>
        <v>65.891300230946882</v>
      </c>
      <c r="U2199" t="s">
        <v>8340</v>
      </c>
      <c r="V2199" t="s">
        <v>8358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v>1444911600</v>
      </c>
      <c r="K2200" s="13" t="str">
        <f t="shared" si="206"/>
        <v>1444911600.600</v>
      </c>
      <c r="L2200" s="12">
        <f t="shared" si="207"/>
        <v>42292.513895833326</v>
      </c>
      <c r="M2200" s="13" t="str">
        <f t="shared" si="208"/>
        <v>1447507200.200</v>
      </c>
      <c r="N2200" s="12">
        <f t="shared" si="209"/>
        <v>42322.555557870372</v>
      </c>
      <c r="O2200" t="b">
        <v>0</v>
      </c>
      <c r="P2200">
        <v>651</v>
      </c>
      <c r="Q2200" t="b">
        <v>1</v>
      </c>
      <c r="R2200" t="s">
        <v>8297</v>
      </c>
      <c r="S2200" s="5">
        <f t="shared" si="204"/>
        <v>1.3289249999999999</v>
      </c>
      <c r="T2200" s="6">
        <f t="shared" si="205"/>
        <v>81.654377880184327</v>
      </c>
      <c r="U2200" t="s">
        <v>8340</v>
      </c>
      <c r="V2200" t="s">
        <v>8358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v>1442311198</v>
      </c>
      <c r="K2201" s="13" t="str">
        <f t="shared" si="206"/>
        <v>1442311198.198</v>
      </c>
      <c r="L2201" s="12">
        <f t="shared" si="207"/>
        <v>42262.416645810183</v>
      </c>
      <c r="M2201" s="13" t="str">
        <f t="shared" si="208"/>
        <v>1444903198.198</v>
      </c>
      <c r="N2201" s="12">
        <f t="shared" si="209"/>
        <v>42292.416645810183</v>
      </c>
      <c r="O2201" t="b">
        <v>1</v>
      </c>
      <c r="P2201">
        <v>251</v>
      </c>
      <c r="Q2201" t="b">
        <v>1</v>
      </c>
      <c r="R2201" t="s">
        <v>8297</v>
      </c>
      <c r="S2201" s="5">
        <f t="shared" si="204"/>
        <v>1.4697777777777778</v>
      </c>
      <c r="T2201" s="6">
        <f t="shared" si="205"/>
        <v>52.701195219123505</v>
      </c>
      <c r="U2201" t="s">
        <v>8340</v>
      </c>
      <c r="V2201" t="s">
        <v>8358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v>1433775668</v>
      </c>
      <c r="K2202" s="13" t="str">
        <f t="shared" si="206"/>
        <v>1433775668.668</v>
      </c>
      <c r="L2202" s="12">
        <f t="shared" si="207"/>
        <v>42163.625794768523</v>
      </c>
      <c r="M2202" s="13" t="str">
        <f t="shared" si="208"/>
        <v>1436151600.600</v>
      </c>
      <c r="N2202" s="12">
        <f t="shared" si="209"/>
        <v>42191.125006944443</v>
      </c>
      <c r="O2202" t="b">
        <v>0</v>
      </c>
      <c r="P2202">
        <v>263</v>
      </c>
      <c r="Q2202" t="b">
        <v>1</v>
      </c>
      <c r="R2202" t="s">
        <v>8297</v>
      </c>
      <c r="S2202" s="5">
        <f t="shared" si="204"/>
        <v>5.4215</v>
      </c>
      <c r="T2202" s="6">
        <f t="shared" si="205"/>
        <v>41.228136882129277</v>
      </c>
      <c r="U2202" t="s">
        <v>8340</v>
      </c>
      <c r="V2202" t="s">
        <v>8358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v>1357157965</v>
      </c>
      <c r="K2203" s="13" t="str">
        <f t="shared" si="206"/>
        <v>1357157965.965</v>
      </c>
      <c r="L2203" s="12">
        <f t="shared" si="207"/>
        <v>41276.846828298607</v>
      </c>
      <c r="M2203" s="13" t="str">
        <f t="shared" si="208"/>
        <v>1358367565.565</v>
      </c>
      <c r="N2203" s="12">
        <f t="shared" si="209"/>
        <v>41290.846823668981</v>
      </c>
      <c r="O2203" t="b">
        <v>0</v>
      </c>
      <c r="P2203">
        <v>28</v>
      </c>
      <c r="Q2203" t="b">
        <v>1</v>
      </c>
      <c r="R2203" t="s">
        <v>8280</v>
      </c>
      <c r="S2203" s="5">
        <f t="shared" si="204"/>
        <v>3.8271818181818182</v>
      </c>
      <c r="T2203" s="6">
        <f t="shared" si="205"/>
        <v>15.035357142857142</v>
      </c>
      <c r="U2203" t="s">
        <v>8332</v>
      </c>
      <c r="V2203" t="s">
        <v>8337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v>1349209368</v>
      </c>
      <c r="K2204" s="13" t="str">
        <f t="shared" si="206"/>
        <v>1349209368.368</v>
      </c>
      <c r="L2204" s="12">
        <f t="shared" si="207"/>
        <v>41184.849170925925</v>
      </c>
      <c r="M2204" s="13" t="str">
        <f t="shared" si="208"/>
        <v>1351801368.368</v>
      </c>
      <c r="N2204" s="12">
        <f t="shared" si="209"/>
        <v>41214.849170925925</v>
      </c>
      <c r="O2204" t="b">
        <v>0</v>
      </c>
      <c r="P2204">
        <v>721</v>
      </c>
      <c r="Q2204" t="b">
        <v>1</v>
      </c>
      <c r="R2204" t="s">
        <v>8280</v>
      </c>
      <c r="S2204" s="5">
        <f t="shared" si="204"/>
        <v>7.0418124999999998</v>
      </c>
      <c r="T2204" s="6">
        <f t="shared" si="205"/>
        <v>39.066920943134534</v>
      </c>
      <c r="U2204" t="s">
        <v>8332</v>
      </c>
      <c r="V2204" t="s">
        <v>8337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v>1440535082</v>
      </c>
      <c r="K2205" s="13" t="str">
        <f t="shared" si="206"/>
        <v>1440535082.082</v>
      </c>
      <c r="L2205" s="12">
        <f t="shared" si="207"/>
        <v>42241.859746319446</v>
      </c>
      <c r="M2205" s="13" t="str">
        <f t="shared" si="208"/>
        <v>1443127082.082</v>
      </c>
      <c r="N2205" s="12">
        <f t="shared" si="209"/>
        <v>42271.859746319446</v>
      </c>
      <c r="O2205" t="b">
        <v>0</v>
      </c>
      <c r="P2205">
        <v>50</v>
      </c>
      <c r="Q2205" t="b">
        <v>1</v>
      </c>
      <c r="R2205" t="s">
        <v>8280</v>
      </c>
      <c r="S2205" s="5">
        <f t="shared" si="204"/>
        <v>1.0954999999999999</v>
      </c>
      <c r="T2205" s="6">
        <f t="shared" si="205"/>
        <v>43.82</v>
      </c>
      <c r="U2205" t="s">
        <v>8332</v>
      </c>
      <c r="V2205" t="s">
        <v>8337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v>1360222119</v>
      </c>
      <c r="K2206" s="13" t="str">
        <f t="shared" si="206"/>
        <v>1360222119.119</v>
      </c>
      <c r="L2206" s="12">
        <f t="shared" si="207"/>
        <v>41312.311563877316</v>
      </c>
      <c r="M2206" s="13" t="str">
        <f t="shared" si="208"/>
        <v>1362814119.119</v>
      </c>
      <c r="N2206" s="12">
        <f t="shared" si="209"/>
        <v>41342.311563877316</v>
      </c>
      <c r="O2206" t="b">
        <v>0</v>
      </c>
      <c r="P2206">
        <v>73</v>
      </c>
      <c r="Q2206" t="b">
        <v>1</v>
      </c>
      <c r="R2206" t="s">
        <v>8280</v>
      </c>
      <c r="S2206" s="5">
        <f t="shared" si="204"/>
        <v>1.3286666666666667</v>
      </c>
      <c r="T2206" s="6">
        <f t="shared" si="205"/>
        <v>27.301369863013697</v>
      </c>
      <c r="U2206" t="s">
        <v>8332</v>
      </c>
      <c r="V2206" t="s">
        <v>8337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v>1335987789</v>
      </c>
      <c r="K2207" s="13" t="str">
        <f t="shared" si="206"/>
        <v>1335987789.789</v>
      </c>
      <c r="L2207" s="12">
        <f t="shared" si="207"/>
        <v>41031.821641076393</v>
      </c>
      <c r="M2207" s="13" t="str">
        <f t="shared" si="208"/>
        <v>1338579789.789</v>
      </c>
      <c r="N2207" s="12">
        <f t="shared" si="209"/>
        <v>41061.821641076393</v>
      </c>
      <c r="O2207" t="b">
        <v>0</v>
      </c>
      <c r="P2207">
        <v>27</v>
      </c>
      <c r="Q2207" t="b">
        <v>1</v>
      </c>
      <c r="R2207" t="s">
        <v>8280</v>
      </c>
      <c r="S2207" s="5">
        <f t="shared" si="204"/>
        <v>1.52</v>
      </c>
      <c r="T2207" s="6">
        <f t="shared" si="205"/>
        <v>42.222222222222221</v>
      </c>
      <c r="U2207" t="s">
        <v>8332</v>
      </c>
      <c r="V2207" t="s">
        <v>8337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v>1333001424</v>
      </c>
      <c r="K2208" s="13" t="str">
        <f t="shared" si="206"/>
        <v>1333001424.424</v>
      </c>
      <c r="L2208" s="12">
        <f t="shared" si="207"/>
        <v>40997.25722712963</v>
      </c>
      <c r="M2208" s="13" t="str">
        <f t="shared" si="208"/>
        <v>1334556624.624</v>
      </c>
      <c r="N2208" s="12">
        <f t="shared" si="209"/>
        <v>41015.257229444447</v>
      </c>
      <c r="O2208" t="b">
        <v>0</v>
      </c>
      <c r="P2208">
        <v>34</v>
      </c>
      <c r="Q2208" t="b">
        <v>1</v>
      </c>
      <c r="R2208" t="s">
        <v>8280</v>
      </c>
      <c r="S2208" s="5">
        <f t="shared" si="204"/>
        <v>1.0272727272727273</v>
      </c>
      <c r="T2208" s="6">
        <f t="shared" si="205"/>
        <v>33.235294117647058</v>
      </c>
      <c r="U2208" t="s">
        <v>8332</v>
      </c>
      <c r="V2208" t="s">
        <v>8337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v>1381984773</v>
      </c>
      <c r="K2209" s="13" t="str">
        <f t="shared" si="206"/>
        <v>1381984773.773</v>
      </c>
      <c r="L2209" s="12">
        <f t="shared" si="207"/>
        <v>41564.194140891203</v>
      </c>
      <c r="M2209" s="13" t="str">
        <f t="shared" si="208"/>
        <v>1384580373.373</v>
      </c>
      <c r="N2209" s="12">
        <f t="shared" si="209"/>
        <v>41594.23580292824</v>
      </c>
      <c r="O2209" t="b">
        <v>0</v>
      </c>
      <c r="P2209">
        <v>7</v>
      </c>
      <c r="Q2209" t="b">
        <v>1</v>
      </c>
      <c r="R2209" t="s">
        <v>8280</v>
      </c>
      <c r="S2209" s="5">
        <f t="shared" si="204"/>
        <v>1</v>
      </c>
      <c r="T2209" s="6">
        <f t="shared" si="205"/>
        <v>285.71428571428572</v>
      </c>
      <c r="U2209" t="s">
        <v>8332</v>
      </c>
      <c r="V2209" t="s">
        <v>8337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v>1328649026</v>
      </c>
      <c r="K2210" s="13" t="str">
        <f t="shared" si="206"/>
        <v>1328649026.026</v>
      </c>
      <c r="L2210" s="12">
        <f t="shared" si="207"/>
        <v>40946.882245671295</v>
      </c>
      <c r="M2210" s="13" t="str">
        <f t="shared" si="208"/>
        <v>1333771200.200</v>
      </c>
      <c r="N2210" s="12">
        <f t="shared" si="209"/>
        <v>41006.166668981481</v>
      </c>
      <c r="O2210" t="b">
        <v>0</v>
      </c>
      <c r="P2210">
        <v>24</v>
      </c>
      <c r="Q2210" t="b">
        <v>1</v>
      </c>
      <c r="R2210" t="s">
        <v>8280</v>
      </c>
      <c r="S2210" s="5">
        <f t="shared" si="204"/>
        <v>1.016</v>
      </c>
      <c r="T2210" s="6">
        <f t="shared" si="205"/>
        <v>42.333333333333336</v>
      </c>
      <c r="U2210" t="s">
        <v>8332</v>
      </c>
      <c r="V2210" t="s">
        <v>8337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v>1396524644</v>
      </c>
      <c r="K2211" s="13" t="str">
        <f t="shared" si="206"/>
        <v>1396524644.644</v>
      </c>
      <c r="L2211" s="12">
        <f t="shared" si="207"/>
        <v>41732.479683379628</v>
      </c>
      <c r="M2211" s="13" t="str">
        <f t="shared" si="208"/>
        <v>1397516400.400</v>
      </c>
      <c r="N2211" s="12">
        <f t="shared" si="209"/>
        <v>41743.958337962962</v>
      </c>
      <c r="O2211" t="b">
        <v>0</v>
      </c>
      <c r="P2211">
        <v>15</v>
      </c>
      <c r="Q2211" t="b">
        <v>1</v>
      </c>
      <c r="R2211" t="s">
        <v>8280</v>
      </c>
      <c r="S2211" s="5">
        <f t="shared" si="204"/>
        <v>1.508</v>
      </c>
      <c r="T2211" s="6">
        <f t="shared" si="205"/>
        <v>50.266666666666666</v>
      </c>
      <c r="U2211" t="s">
        <v>8332</v>
      </c>
      <c r="V2211" t="s">
        <v>8337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v>1329442510</v>
      </c>
      <c r="K2212" s="13" t="str">
        <f t="shared" si="206"/>
        <v>1329442510.510</v>
      </c>
      <c r="L2212" s="12">
        <f t="shared" si="207"/>
        <v>40956.066093865738</v>
      </c>
      <c r="M2212" s="13" t="str">
        <f t="shared" si="208"/>
        <v>1334424960.960</v>
      </c>
      <c r="N2212" s="12">
        <f t="shared" si="209"/>
        <v>41013.733344444445</v>
      </c>
      <c r="O2212" t="b">
        <v>0</v>
      </c>
      <c r="P2212">
        <v>72</v>
      </c>
      <c r="Q2212" t="b">
        <v>1</v>
      </c>
      <c r="R2212" t="s">
        <v>8280</v>
      </c>
      <c r="S2212" s="5">
        <f t="shared" si="204"/>
        <v>1.11425</v>
      </c>
      <c r="T2212" s="6">
        <f t="shared" si="205"/>
        <v>61.902777777777779</v>
      </c>
      <c r="U2212" t="s">
        <v>8332</v>
      </c>
      <c r="V2212" t="s">
        <v>8337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v>1395168625</v>
      </c>
      <c r="K2213" s="13" t="str">
        <f t="shared" si="206"/>
        <v>1395168625.625</v>
      </c>
      <c r="L2213" s="12">
        <f t="shared" si="207"/>
        <v>41716.785018807866</v>
      </c>
      <c r="M2213" s="13" t="str">
        <f t="shared" si="208"/>
        <v>1397113140.140</v>
      </c>
      <c r="N2213" s="12">
        <f t="shared" si="209"/>
        <v>41739.290973842595</v>
      </c>
      <c r="O2213" t="b">
        <v>0</v>
      </c>
      <c r="P2213">
        <v>120</v>
      </c>
      <c r="Q2213" t="b">
        <v>1</v>
      </c>
      <c r="R2213" t="s">
        <v>8280</v>
      </c>
      <c r="S2213" s="5">
        <f t="shared" si="204"/>
        <v>1.956</v>
      </c>
      <c r="T2213" s="6">
        <f t="shared" si="205"/>
        <v>40.75</v>
      </c>
      <c r="U2213" t="s">
        <v>8332</v>
      </c>
      <c r="V2213" t="s">
        <v>8337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v>1380650177</v>
      </c>
      <c r="K2214" s="13" t="str">
        <f t="shared" si="206"/>
        <v>1380650177.177</v>
      </c>
      <c r="L2214" s="12">
        <f t="shared" si="207"/>
        <v>41548.747421030093</v>
      </c>
      <c r="M2214" s="13" t="str">
        <f t="shared" si="208"/>
        <v>1383526800.800</v>
      </c>
      <c r="N2214" s="12">
        <f t="shared" si="209"/>
        <v>41582.041675925924</v>
      </c>
      <c r="O2214" t="b">
        <v>0</v>
      </c>
      <c r="P2214">
        <v>123</v>
      </c>
      <c r="Q2214" t="b">
        <v>1</v>
      </c>
      <c r="R2214" t="s">
        <v>8280</v>
      </c>
      <c r="S2214" s="5">
        <f t="shared" si="204"/>
        <v>1.1438333333333333</v>
      </c>
      <c r="T2214" s="6">
        <f t="shared" si="205"/>
        <v>55.796747967479675</v>
      </c>
      <c r="U2214" t="s">
        <v>8332</v>
      </c>
      <c r="V2214" t="s">
        <v>8337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v>1429127379</v>
      </c>
      <c r="K2215" s="13" t="str">
        <f t="shared" si="206"/>
        <v>1429127379.379</v>
      </c>
      <c r="L2215" s="12">
        <f t="shared" si="207"/>
        <v>42109.826150219902</v>
      </c>
      <c r="M2215" s="13" t="str">
        <f t="shared" si="208"/>
        <v>1431719379.379</v>
      </c>
      <c r="N2215" s="12">
        <f t="shared" si="209"/>
        <v>42139.826150219902</v>
      </c>
      <c r="O2215" t="b">
        <v>0</v>
      </c>
      <c r="P2215">
        <v>1</v>
      </c>
      <c r="Q2215" t="b">
        <v>1</v>
      </c>
      <c r="R2215" t="s">
        <v>8280</v>
      </c>
      <c r="S2215" s="5">
        <f t="shared" si="204"/>
        <v>2</v>
      </c>
      <c r="T2215" s="6">
        <f t="shared" si="205"/>
        <v>10</v>
      </c>
      <c r="U2215" t="s">
        <v>8332</v>
      </c>
      <c r="V2215" t="s">
        <v>8337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v>1389121248</v>
      </c>
      <c r="K2216" s="13" t="str">
        <f t="shared" si="206"/>
        <v>1389121248.248</v>
      </c>
      <c r="L2216" s="12">
        <f t="shared" si="207"/>
        <v>41646.792225092591</v>
      </c>
      <c r="M2216" s="13" t="str">
        <f t="shared" si="208"/>
        <v>1391713248.248</v>
      </c>
      <c r="N2216" s="12">
        <f t="shared" si="209"/>
        <v>41676.792225092591</v>
      </c>
      <c r="O2216" t="b">
        <v>0</v>
      </c>
      <c r="P2216">
        <v>24</v>
      </c>
      <c r="Q2216" t="b">
        <v>1</v>
      </c>
      <c r="R2216" t="s">
        <v>8280</v>
      </c>
      <c r="S2216" s="5">
        <f t="shared" si="204"/>
        <v>2.9250166666666666</v>
      </c>
      <c r="T2216" s="6">
        <f t="shared" si="205"/>
        <v>73.125416666666666</v>
      </c>
      <c r="U2216" t="s">
        <v>8332</v>
      </c>
      <c r="V2216" t="s">
        <v>8337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v>1329671572</v>
      </c>
      <c r="K2217" s="13" t="str">
        <f t="shared" si="206"/>
        <v>1329671572.572</v>
      </c>
      <c r="L2217" s="12">
        <f t="shared" si="207"/>
        <v>40958.717275138893</v>
      </c>
      <c r="M2217" s="13" t="str">
        <f t="shared" si="208"/>
        <v>1331621940.940</v>
      </c>
      <c r="N2217" s="12">
        <f t="shared" si="209"/>
        <v>40981.290983101855</v>
      </c>
      <c r="O2217" t="b">
        <v>0</v>
      </c>
      <c r="P2217">
        <v>33</v>
      </c>
      <c r="Q2217" t="b">
        <v>1</v>
      </c>
      <c r="R2217" t="s">
        <v>8280</v>
      </c>
      <c r="S2217" s="5">
        <f t="shared" si="204"/>
        <v>1.5636363636363637</v>
      </c>
      <c r="T2217" s="6">
        <f t="shared" si="205"/>
        <v>26.060606060606062</v>
      </c>
      <c r="U2217" t="s">
        <v>8332</v>
      </c>
      <c r="V2217" t="s">
        <v>8337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v>1436464945</v>
      </c>
      <c r="K2218" s="13" t="str">
        <f t="shared" si="206"/>
        <v>1436464945.945</v>
      </c>
      <c r="L2218" s="12">
        <f t="shared" si="207"/>
        <v>42194.751689178243</v>
      </c>
      <c r="M2218" s="13" t="str">
        <f t="shared" si="208"/>
        <v>1437674545.545</v>
      </c>
      <c r="N2218" s="12">
        <f t="shared" si="209"/>
        <v>42208.75168454861</v>
      </c>
      <c r="O2218" t="b">
        <v>0</v>
      </c>
      <c r="P2218">
        <v>14</v>
      </c>
      <c r="Q2218" t="b">
        <v>1</v>
      </c>
      <c r="R2218" t="s">
        <v>8280</v>
      </c>
      <c r="S2218" s="5">
        <f t="shared" si="204"/>
        <v>1.0566666666666666</v>
      </c>
      <c r="T2218" s="6">
        <f t="shared" si="205"/>
        <v>22.642857142857142</v>
      </c>
      <c r="U2218" t="s">
        <v>8332</v>
      </c>
      <c r="V2218" t="s">
        <v>8337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v>1445539113</v>
      </c>
      <c r="K2219" s="13" t="str">
        <f t="shared" si="206"/>
        <v>1445539113.113</v>
      </c>
      <c r="L2219" s="12">
        <f t="shared" si="207"/>
        <v>42299.776772141202</v>
      </c>
      <c r="M2219" s="13" t="str">
        <f t="shared" si="208"/>
        <v>1446451200.200</v>
      </c>
      <c r="N2219" s="12">
        <f t="shared" si="209"/>
        <v>42310.333335648145</v>
      </c>
      <c r="O2219" t="b">
        <v>0</v>
      </c>
      <c r="P2219">
        <v>9</v>
      </c>
      <c r="Q2219" t="b">
        <v>1</v>
      </c>
      <c r="R2219" t="s">
        <v>8280</v>
      </c>
      <c r="S2219" s="5">
        <f t="shared" si="204"/>
        <v>1.0119047619047619</v>
      </c>
      <c r="T2219" s="6">
        <f t="shared" si="205"/>
        <v>47.222222222222221</v>
      </c>
      <c r="U2219" t="s">
        <v>8332</v>
      </c>
      <c r="V2219" t="s">
        <v>8337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v>1344281383</v>
      </c>
      <c r="K2220" s="13" t="str">
        <f t="shared" si="206"/>
        <v>1344281383.383</v>
      </c>
      <c r="L2220" s="12">
        <f t="shared" si="207"/>
        <v>41127.812307673608</v>
      </c>
      <c r="M2220" s="13" t="str">
        <f t="shared" si="208"/>
        <v>1346198400.400</v>
      </c>
      <c r="N2220" s="12">
        <f t="shared" si="209"/>
        <v>41150.000004629634</v>
      </c>
      <c r="O2220" t="b">
        <v>0</v>
      </c>
      <c r="P2220">
        <v>76</v>
      </c>
      <c r="Q2220" t="b">
        <v>1</v>
      </c>
      <c r="R2220" t="s">
        <v>8280</v>
      </c>
      <c r="S2220" s="5">
        <f t="shared" si="204"/>
        <v>1.2283299999999999</v>
      </c>
      <c r="T2220" s="6">
        <f t="shared" si="205"/>
        <v>32.324473684210524</v>
      </c>
      <c r="U2220" t="s">
        <v>8332</v>
      </c>
      <c r="V2220" t="s">
        <v>8337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v>1437412512</v>
      </c>
      <c r="K2221" s="13" t="str">
        <f t="shared" si="206"/>
        <v>1437412512.512</v>
      </c>
      <c r="L2221" s="12">
        <f t="shared" si="207"/>
        <v>42205.71889481481</v>
      </c>
      <c r="M2221" s="13" t="str">
        <f t="shared" si="208"/>
        <v>1440004512.512</v>
      </c>
      <c r="N2221" s="12">
        <f t="shared" si="209"/>
        <v>42235.71889481481</v>
      </c>
      <c r="O2221" t="b">
        <v>0</v>
      </c>
      <c r="P2221">
        <v>19</v>
      </c>
      <c r="Q2221" t="b">
        <v>1</v>
      </c>
      <c r="R2221" t="s">
        <v>8280</v>
      </c>
      <c r="S2221" s="5">
        <f t="shared" si="204"/>
        <v>1.0149999999999999</v>
      </c>
      <c r="T2221" s="6">
        <f t="shared" si="205"/>
        <v>53.421052631578945</v>
      </c>
      <c r="U2221" t="s">
        <v>8332</v>
      </c>
      <c r="V2221" t="s">
        <v>8337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v>1372296436</v>
      </c>
      <c r="K2222" s="13" t="str">
        <f t="shared" si="206"/>
        <v>1372296436.436</v>
      </c>
      <c r="L2222" s="12">
        <f t="shared" si="207"/>
        <v>41452.060606898151</v>
      </c>
      <c r="M2222" s="13" t="str">
        <f t="shared" si="208"/>
        <v>1374888436.436</v>
      </c>
      <c r="N2222" s="12">
        <f t="shared" si="209"/>
        <v>41482.060606898151</v>
      </c>
      <c r="O2222" t="b">
        <v>0</v>
      </c>
      <c r="P2222">
        <v>69</v>
      </c>
      <c r="Q2222" t="b">
        <v>1</v>
      </c>
      <c r="R2222" t="s">
        <v>8280</v>
      </c>
      <c r="S2222" s="5">
        <f t="shared" si="204"/>
        <v>1.0114285714285713</v>
      </c>
      <c r="T2222" s="6">
        <f t="shared" si="205"/>
        <v>51.304347826086953</v>
      </c>
      <c r="U2222" t="s">
        <v>8332</v>
      </c>
      <c r="V2222" t="s">
        <v>8337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v>1458748809</v>
      </c>
      <c r="K2223" s="13" t="str">
        <f t="shared" si="206"/>
        <v>1458748809.809</v>
      </c>
      <c r="L2223" s="12">
        <f t="shared" si="207"/>
        <v>42452.666780196756</v>
      </c>
      <c r="M2223" s="13" t="str">
        <f t="shared" si="208"/>
        <v>1461369600.600</v>
      </c>
      <c r="N2223" s="12">
        <f t="shared" si="209"/>
        <v>42483.000006944443</v>
      </c>
      <c r="O2223" t="b">
        <v>0</v>
      </c>
      <c r="P2223">
        <v>218</v>
      </c>
      <c r="Q2223" t="b">
        <v>1</v>
      </c>
      <c r="R2223" t="s">
        <v>8297</v>
      </c>
      <c r="S2223" s="5">
        <f t="shared" si="204"/>
        <v>1.0811999999999999</v>
      </c>
      <c r="T2223" s="6">
        <f t="shared" si="205"/>
        <v>37.197247706422019</v>
      </c>
      <c r="U2223" t="s">
        <v>8340</v>
      </c>
      <c r="V2223" t="s">
        <v>8358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v>1325184847</v>
      </c>
      <c r="K2224" s="13" t="str">
        <f t="shared" si="206"/>
        <v>1325184847.847</v>
      </c>
      <c r="L2224" s="12">
        <f t="shared" si="207"/>
        <v>40906.787590821754</v>
      </c>
      <c r="M2224" s="13" t="str">
        <f t="shared" si="208"/>
        <v>1327776847.847</v>
      </c>
      <c r="N2224" s="12">
        <f t="shared" si="209"/>
        <v>40936.787590821754</v>
      </c>
      <c r="O2224" t="b">
        <v>0</v>
      </c>
      <c r="P2224">
        <v>30</v>
      </c>
      <c r="Q2224" t="b">
        <v>1</v>
      </c>
      <c r="R2224" t="s">
        <v>8297</v>
      </c>
      <c r="S2224" s="5">
        <f t="shared" si="204"/>
        <v>1.6259999999999999</v>
      </c>
      <c r="T2224" s="6">
        <f t="shared" si="205"/>
        <v>27.1</v>
      </c>
      <c r="U2224" t="s">
        <v>8340</v>
      </c>
      <c r="V2224" t="s">
        <v>8358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v>1432826568</v>
      </c>
      <c r="K2225" s="13" t="str">
        <f t="shared" si="206"/>
        <v>1432826568.568</v>
      </c>
      <c r="L2225" s="12">
        <f t="shared" si="207"/>
        <v>42152.640839907413</v>
      </c>
      <c r="M2225" s="13" t="str">
        <f t="shared" si="208"/>
        <v>1435418568.568</v>
      </c>
      <c r="N2225" s="12">
        <f t="shared" si="209"/>
        <v>42182.640839907413</v>
      </c>
      <c r="O2225" t="b">
        <v>0</v>
      </c>
      <c r="P2225">
        <v>100</v>
      </c>
      <c r="Q2225" t="b">
        <v>1</v>
      </c>
      <c r="R2225" t="s">
        <v>8297</v>
      </c>
      <c r="S2225" s="5">
        <f t="shared" si="204"/>
        <v>1.0580000000000001</v>
      </c>
      <c r="T2225" s="6">
        <f t="shared" si="205"/>
        <v>206.31</v>
      </c>
      <c r="U2225" t="s">
        <v>8340</v>
      </c>
      <c r="V2225" t="s">
        <v>8358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v>1475337675</v>
      </c>
      <c r="K2226" s="13" t="str">
        <f t="shared" si="206"/>
        <v>1475337675.675</v>
      </c>
      <c r="L2226" s="12">
        <f t="shared" si="207"/>
        <v>42644.66754253472</v>
      </c>
      <c r="M2226" s="13" t="str">
        <f t="shared" si="208"/>
        <v>1477767600.600</v>
      </c>
      <c r="N2226" s="12">
        <f t="shared" si="209"/>
        <v>42672.791673611107</v>
      </c>
      <c r="O2226" t="b">
        <v>0</v>
      </c>
      <c r="P2226">
        <v>296</v>
      </c>
      <c r="Q2226" t="b">
        <v>1</v>
      </c>
      <c r="R2226" t="s">
        <v>8297</v>
      </c>
      <c r="S2226" s="5">
        <f t="shared" si="204"/>
        <v>2.4315000000000002</v>
      </c>
      <c r="T2226" s="6">
        <f t="shared" si="205"/>
        <v>82.145270270270274</v>
      </c>
      <c r="U2226" t="s">
        <v>8340</v>
      </c>
      <c r="V2226" t="s">
        <v>8358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v>1408734015</v>
      </c>
      <c r="K2227" s="13" t="str">
        <f t="shared" si="206"/>
        <v>1408734015.015</v>
      </c>
      <c r="L2227" s="12">
        <f t="shared" si="207"/>
        <v>41873.791840451391</v>
      </c>
      <c r="M2227" s="13" t="str">
        <f t="shared" si="208"/>
        <v>1411326015.015</v>
      </c>
      <c r="N2227" s="12">
        <f t="shared" si="209"/>
        <v>41903.791840451391</v>
      </c>
      <c r="O2227" t="b">
        <v>0</v>
      </c>
      <c r="P2227">
        <v>1204</v>
      </c>
      <c r="Q2227" t="b">
        <v>1</v>
      </c>
      <c r="R2227" t="s">
        <v>8297</v>
      </c>
      <c r="S2227" s="5">
        <f t="shared" si="204"/>
        <v>9.4483338095238096</v>
      </c>
      <c r="T2227" s="6">
        <f t="shared" si="205"/>
        <v>164.79651993355483</v>
      </c>
      <c r="U2227" t="s">
        <v>8340</v>
      </c>
      <c r="V2227" t="s">
        <v>8358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v>1452625822</v>
      </c>
      <c r="K2228" s="13" t="str">
        <f t="shared" si="206"/>
        <v>1452625822.822</v>
      </c>
      <c r="L2228" s="12">
        <f t="shared" si="207"/>
        <v>42381.79887525463</v>
      </c>
      <c r="M2228" s="13" t="str">
        <f t="shared" si="208"/>
        <v>1455253140.140</v>
      </c>
      <c r="N2228" s="12">
        <f t="shared" si="209"/>
        <v>42412.207640509267</v>
      </c>
      <c r="O2228" t="b">
        <v>0</v>
      </c>
      <c r="P2228">
        <v>321</v>
      </c>
      <c r="Q2228" t="b">
        <v>1</v>
      </c>
      <c r="R2228" t="s">
        <v>8297</v>
      </c>
      <c r="S2228" s="5">
        <f t="shared" si="204"/>
        <v>1.0846283333333333</v>
      </c>
      <c r="T2228" s="6">
        <f t="shared" si="205"/>
        <v>60.820280373831778</v>
      </c>
      <c r="U2228" t="s">
        <v>8340</v>
      </c>
      <c r="V2228" t="s">
        <v>8358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v>1381778555</v>
      </c>
      <c r="K2229" s="13" t="str">
        <f t="shared" si="206"/>
        <v>1381778555.555</v>
      </c>
      <c r="L2229" s="12">
        <f t="shared" si="207"/>
        <v>41561.807355960649</v>
      </c>
      <c r="M2229" s="13" t="str">
        <f t="shared" si="208"/>
        <v>1384374155.155</v>
      </c>
      <c r="N2229" s="12">
        <f t="shared" si="209"/>
        <v>41591.849017997687</v>
      </c>
      <c r="O2229" t="b">
        <v>0</v>
      </c>
      <c r="P2229">
        <v>301</v>
      </c>
      <c r="Q2229" t="b">
        <v>1</v>
      </c>
      <c r="R2229" t="s">
        <v>8297</v>
      </c>
      <c r="S2229" s="5">
        <f t="shared" si="204"/>
        <v>1.5737692307692308</v>
      </c>
      <c r="T2229" s="6">
        <f t="shared" si="205"/>
        <v>67.970099667774093</v>
      </c>
      <c r="U2229" t="s">
        <v>8340</v>
      </c>
      <c r="V2229" t="s">
        <v>8358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v>1437115236</v>
      </c>
      <c r="K2230" s="13" t="str">
        <f t="shared" si="206"/>
        <v>1437115236.236</v>
      </c>
      <c r="L2230" s="12">
        <f t="shared" si="207"/>
        <v>42202.278197175925</v>
      </c>
      <c r="M2230" s="13" t="str">
        <f t="shared" si="208"/>
        <v>1439707236.236</v>
      </c>
      <c r="N2230" s="12">
        <f t="shared" si="209"/>
        <v>42232.278197175925</v>
      </c>
      <c r="O2230" t="b">
        <v>0</v>
      </c>
      <c r="P2230">
        <v>144</v>
      </c>
      <c r="Q2230" t="b">
        <v>1</v>
      </c>
      <c r="R2230" t="s">
        <v>8297</v>
      </c>
      <c r="S2230" s="5">
        <f t="shared" si="204"/>
        <v>11.744899999999999</v>
      </c>
      <c r="T2230" s="6">
        <f t="shared" si="205"/>
        <v>81.561805555555551</v>
      </c>
      <c r="U2230" t="s">
        <v>8340</v>
      </c>
      <c r="V2230" t="s">
        <v>8358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v>1375113391</v>
      </c>
      <c r="K2231" s="13" t="str">
        <f t="shared" si="206"/>
        <v>1375113391.391</v>
      </c>
      <c r="L2231" s="12">
        <f t="shared" si="207"/>
        <v>41484.664252210649</v>
      </c>
      <c r="M2231" s="13" t="str">
        <f t="shared" si="208"/>
        <v>1378180800.800</v>
      </c>
      <c r="N2231" s="12">
        <f t="shared" si="209"/>
        <v>41520.166675925924</v>
      </c>
      <c r="O2231" t="b">
        <v>0</v>
      </c>
      <c r="P2231">
        <v>539</v>
      </c>
      <c r="Q2231" t="b">
        <v>1</v>
      </c>
      <c r="R2231" t="s">
        <v>8297</v>
      </c>
      <c r="S2231" s="5">
        <f t="shared" si="204"/>
        <v>1.7104755366949576</v>
      </c>
      <c r="T2231" s="6">
        <f t="shared" si="205"/>
        <v>25.42547309833024</v>
      </c>
      <c r="U2231" t="s">
        <v>8340</v>
      </c>
      <c r="V2231" t="s">
        <v>8358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v>1395868127</v>
      </c>
      <c r="K2232" s="13" t="str">
        <f t="shared" si="206"/>
        <v>1395868127.127</v>
      </c>
      <c r="L2232" s="12">
        <f t="shared" si="207"/>
        <v>41724.881101006948</v>
      </c>
      <c r="M2232" s="13" t="str">
        <f t="shared" si="208"/>
        <v>1398460127.127</v>
      </c>
      <c r="N2232" s="12">
        <f t="shared" si="209"/>
        <v>41754.881101006948</v>
      </c>
      <c r="O2232" t="b">
        <v>0</v>
      </c>
      <c r="P2232">
        <v>498</v>
      </c>
      <c r="Q2232" t="b">
        <v>1</v>
      </c>
      <c r="R2232" t="s">
        <v>8297</v>
      </c>
      <c r="S2232" s="5">
        <f t="shared" si="204"/>
        <v>1.2595294117647058</v>
      </c>
      <c r="T2232" s="6">
        <f t="shared" si="205"/>
        <v>21.497991967871485</v>
      </c>
      <c r="U2232" t="s">
        <v>8340</v>
      </c>
      <c r="V2232" t="s">
        <v>8358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v>1369864301</v>
      </c>
      <c r="K2233" s="13" t="str">
        <f t="shared" si="206"/>
        <v>1369864301.301</v>
      </c>
      <c r="L2233" s="12">
        <f t="shared" si="207"/>
        <v>41423.910894687506</v>
      </c>
      <c r="M2233" s="13" t="str">
        <f t="shared" si="208"/>
        <v>1372136400.400</v>
      </c>
      <c r="N2233" s="12">
        <f t="shared" si="209"/>
        <v>41450.208337962962</v>
      </c>
      <c r="O2233" t="b">
        <v>0</v>
      </c>
      <c r="P2233">
        <v>1113</v>
      </c>
      <c r="Q2233" t="b">
        <v>1</v>
      </c>
      <c r="R2233" t="s">
        <v>8297</v>
      </c>
      <c r="S2233" s="5">
        <f t="shared" si="204"/>
        <v>12.121296000000001</v>
      </c>
      <c r="T2233" s="6">
        <f t="shared" si="205"/>
        <v>27.226630727762803</v>
      </c>
      <c r="U2233" t="s">
        <v>8340</v>
      </c>
      <c r="V2233" t="s">
        <v>8358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v>1402945408</v>
      </c>
      <c r="K2234" s="13" t="str">
        <f t="shared" si="206"/>
        <v>1402945408.408</v>
      </c>
      <c r="L2234" s="12">
        <f t="shared" si="207"/>
        <v>41806.794078796294</v>
      </c>
      <c r="M2234" s="13" t="str">
        <f t="shared" si="208"/>
        <v>1405738800.800</v>
      </c>
      <c r="N2234" s="12">
        <f t="shared" si="209"/>
        <v>41839.12500925926</v>
      </c>
      <c r="O2234" t="b">
        <v>0</v>
      </c>
      <c r="P2234">
        <v>988</v>
      </c>
      <c r="Q2234" t="b">
        <v>1</v>
      </c>
      <c r="R2234" t="s">
        <v>8297</v>
      </c>
      <c r="S2234" s="5">
        <f t="shared" si="204"/>
        <v>4.9580000000000002</v>
      </c>
      <c r="T2234" s="6">
        <f t="shared" si="205"/>
        <v>25.091093117408906</v>
      </c>
      <c r="U2234" t="s">
        <v>8340</v>
      </c>
      <c r="V2234" t="s">
        <v>8358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v>1448269539</v>
      </c>
      <c r="K2235" s="13" t="str">
        <f t="shared" si="206"/>
        <v>1448269539.539</v>
      </c>
      <c r="L2235" s="12">
        <f t="shared" si="207"/>
        <v>42331.378929849539</v>
      </c>
      <c r="M2235" s="13" t="str">
        <f t="shared" si="208"/>
        <v>1450051200.200</v>
      </c>
      <c r="N2235" s="12">
        <f t="shared" si="209"/>
        <v>42352.000002314817</v>
      </c>
      <c r="O2235" t="b">
        <v>0</v>
      </c>
      <c r="P2235">
        <v>391</v>
      </c>
      <c r="Q2235" t="b">
        <v>1</v>
      </c>
      <c r="R2235" t="s">
        <v>8297</v>
      </c>
      <c r="S2235" s="5">
        <f t="shared" si="204"/>
        <v>3.3203999999999998</v>
      </c>
      <c r="T2235" s="6">
        <f t="shared" si="205"/>
        <v>21.230179028132991</v>
      </c>
      <c r="U2235" t="s">
        <v>8340</v>
      </c>
      <c r="V2235" t="s">
        <v>8358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v>1481053647</v>
      </c>
      <c r="K2236" s="13" t="str">
        <f t="shared" si="206"/>
        <v>1481053647.647</v>
      </c>
      <c r="L2236" s="12">
        <f t="shared" si="207"/>
        <v>42710.824625543988</v>
      </c>
      <c r="M2236" s="13" t="str">
        <f t="shared" si="208"/>
        <v>1483645647.647</v>
      </c>
      <c r="N2236" s="12">
        <f t="shared" si="209"/>
        <v>42740.824625543988</v>
      </c>
      <c r="O2236" t="b">
        <v>0</v>
      </c>
      <c r="P2236">
        <v>28</v>
      </c>
      <c r="Q2236" t="b">
        <v>1</v>
      </c>
      <c r="R2236" t="s">
        <v>8297</v>
      </c>
      <c r="S2236" s="5">
        <f t="shared" si="204"/>
        <v>11.65</v>
      </c>
      <c r="T2236" s="6">
        <f t="shared" si="205"/>
        <v>41.607142857142854</v>
      </c>
      <c r="U2236" t="s">
        <v>8340</v>
      </c>
      <c r="V2236" t="s">
        <v>8358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v>1424997111</v>
      </c>
      <c r="K2237" s="13" t="str">
        <f t="shared" si="206"/>
        <v>1424997111.111</v>
      </c>
      <c r="L2237" s="12">
        <f t="shared" si="207"/>
        <v>42062.022119340283</v>
      </c>
      <c r="M2237" s="13" t="str">
        <f t="shared" si="208"/>
        <v>1427585511.511</v>
      </c>
      <c r="N2237" s="12">
        <f t="shared" si="209"/>
        <v>42091.980457303245</v>
      </c>
      <c r="O2237" t="b">
        <v>0</v>
      </c>
      <c r="P2237">
        <v>147</v>
      </c>
      <c r="Q2237" t="b">
        <v>1</v>
      </c>
      <c r="R2237" t="s">
        <v>8297</v>
      </c>
      <c r="S2237" s="5">
        <f t="shared" si="204"/>
        <v>1.5331538461538461</v>
      </c>
      <c r="T2237" s="6">
        <f t="shared" si="205"/>
        <v>135.58503401360545</v>
      </c>
      <c r="U2237" t="s">
        <v>8340</v>
      </c>
      <c r="V2237" t="s">
        <v>8358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v>1451746123</v>
      </c>
      <c r="K2238" s="13" t="str">
        <f t="shared" si="206"/>
        <v>1451746123.123</v>
      </c>
      <c r="L2238" s="12">
        <f t="shared" si="207"/>
        <v>42371.61716577546</v>
      </c>
      <c r="M2238" s="13" t="str">
        <f t="shared" si="208"/>
        <v>1454338123.123</v>
      </c>
      <c r="N2238" s="12">
        <f t="shared" si="209"/>
        <v>42401.61716577546</v>
      </c>
      <c r="O2238" t="b">
        <v>0</v>
      </c>
      <c r="P2238">
        <v>680</v>
      </c>
      <c r="Q2238" t="b">
        <v>1</v>
      </c>
      <c r="R2238" t="s">
        <v>8297</v>
      </c>
      <c r="S2238" s="5">
        <f t="shared" si="204"/>
        <v>5.3710714285714287</v>
      </c>
      <c r="T2238" s="6">
        <f t="shared" si="205"/>
        <v>22.116176470588236</v>
      </c>
      <c r="U2238" t="s">
        <v>8340</v>
      </c>
      <c r="V2238" t="s">
        <v>8358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v>1412294683</v>
      </c>
      <c r="K2239" s="13" t="str">
        <f t="shared" si="206"/>
        <v>1412294683.683</v>
      </c>
      <c r="L2239" s="12">
        <f t="shared" si="207"/>
        <v>41915.00328336806</v>
      </c>
      <c r="M2239" s="13" t="str">
        <f t="shared" si="208"/>
        <v>1415779140.140</v>
      </c>
      <c r="N2239" s="12">
        <f t="shared" si="209"/>
        <v>41955.332640509267</v>
      </c>
      <c r="O2239" t="b">
        <v>0</v>
      </c>
      <c r="P2239">
        <v>983</v>
      </c>
      <c r="Q2239" t="b">
        <v>1</v>
      </c>
      <c r="R2239" t="s">
        <v>8297</v>
      </c>
      <c r="S2239" s="5">
        <f t="shared" si="204"/>
        <v>3.5292777777777777</v>
      </c>
      <c r="T2239" s="6">
        <f t="shared" si="205"/>
        <v>64.625635808748726</v>
      </c>
      <c r="U2239" t="s">
        <v>8340</v>
      </c>
      <c r="V2239" t="s">
        <v>8358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v>1486565716</v>
      </c>
      <c r="K2240" s="13" t="str">
        <f t="shared" si="206"/>
        <v>1486565716.716</v>
      </c>
      <c r="L2240" s="12">
        <f t="shared" si="207"/>
        <v>42774.621721250005</v>
      </c>
      <c r="M2240" s="13" t="str">
        <f t="shared" si="208"/>
        <v>1489157716.716</v>
      </c>
      <c r="N2240" s="12">
        <f t="shared" si="209"/>
        <v>42804.621721250005</v>
      </c>
      <c r="O2240" t="b">
        <v>0</v>
      </c>
      <c r="P2240">
        <v>79</v>
      </c>
      <c r="Q2240" t="b">
        <v>1</v>
      </c>
      <c r="R2240" t="s">
        <v>8297</v>
      </c>
      <c r="S2240" s="5">
        <f t="shared" si="204"/>
        <v>1.3740000000000001</v>
      </c>
      <c r="T2240" s="6">
        <f t="shared" si="205"/>
        <v>69.569620253164558</v>
      </c>
      <c r="U2240" t="s">
        <v>8340</v>
      </c>
      <c r="V2240" t="s">
        <v>8358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v>1382742014</v>
      </c>
      <c r="K2241" s="13" t="str">
        <f t="shared" si="206"/>
        <v>1382742014.014</v>
      </c>
      <c r="L2241" s="12">
        <f t="shared" si="207"/>
        <v>41572.958495532403</v>
      </c>
      <c r="M2241" s="13" t="str">
        <f t="shared" si="208"/>
        <v>1385870520.520</v>
      </c>
      <c r="N2241" s="12">
        <f t="shared" si="209"/>
        <v>41609.168061574077</v>
      </c>
      <c r="O2241" t="b">
        <v>0</v>
      </c>
      <c r="P2241">
        <v>426</v>
      </c>
      <c r="Q2241" t="b">
        <v>1</v>
      </c>
      <c r="R2241" t="s">
        <v>8297</v>
      </c>
      <c r="S2241" s="5">
        <f t="shared" si="204"/>
        <v>1.2802667999999999</v>
      </c>
      <c r="T2241" s="6">
        <f t="shared" si="205"/>
        <v>75.133028169014082</v>
      </c>
      <c r="U2241" t="s">
        <v>8340</v>
      </c>
      <c r="V2241" t="s">
        <v>8358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v>1458762544</v>
      </c>
      <c r="K2242" s="13" t="str">
        <f t="shared" si="206"/>
        <v>1458762544.544</v>
      </c>
      <c r="L2242" s="12">
        <f t="shared" si="207"/>
        <v>42452.82574703703</v>
      </c>
      <c r="M2242" s="13" t="str">
        <f t="shared" si="208"/>
        <v>1461354544.544</v>
      </c>
      <c r="N2242" s="12">
        <f t="shared" si="209"/>
        <v>42482.82574703703</v>
      </c>
      <c r="O2242" t="b">
        <v>0</v>
      </c>
      <c r="P2242">
        <v>96</v>
      </c>
      <c r="Q2242" t="b">
        <v>1</v>
      </c>
      <c r="R2242" t="s">
        <v>8297</v>
      </c>
      <c r="S2242" s="5">
        <f t="shared" ref="S2242:S2305" si="210">E2242/D2242</f>
        <v>2.7067999999999999</v>
      </c>
      <c r="T2242" s="6">
        <f t="shared" ref="T2242:T2305" si="211">E2242/P2242</f>
        <v>140.97916666666666</v>
      </c>
      <c r="U2242" t="s">
        <v>8340</v>
      </c>
      <c r="V2242" t="s">
        <v>8358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v>1485892300</v>
      </c>
      <c r="K2243" s="13" t="str">
        <f t="shared" ref="K2243:K2306" si="212">LEFT(J2243,10 )&amp; "."&amp; RIGHT(J2243,3)</f>
        <v>1485892300.300</v>
      </c>
      <c r="L2243" s="12">
        <f t="shared" ref="L2243:L2306" si="213">(((K2243/60)/60)/24)+DATE(1970,1,1)</f>
        <v>42766.827549768524</v>
      </c>
      <c r="M2243" s="13" t="str">
        <f t="shared" ref="M2243:M2306" si="214">LEFT(I2243,10)&amp;"."&amp;RIGHT(I2243,3)</f>
        <v>1488484300.300</v>
      </c>
      <c r="N2243" s="12">
        <f t="shared" ref="N2243:N2306" si="215">(((M2243/60)/60)/24)+DATE(1970,1,1)</f>
        <v>42796.827549768524</v>
      </c>
      <c r="O2243" t="b">
        <v>0</v>
      </c>
      <c r="P2243">
        <v>163</v>
      </c>
      <c r="Q2243" t="b">
        <v>1</v>
      </c>
      <c r="R2243" t="s">
        <v>8297</v>
      </c>
      <c r="S2243" s="5">
        <f t="shared" si="210"/>
        <v>8.0640000000000001</v>
      </c>
      <c r="T2243" s="6">
        <f t="shared" si="211"/>
        <v>49.472392638036808</v>
      </c>
      <c r="U2243" t="s">
        <v>8340</v>
      </c>
      <c r="V2243" t="s">
        <v>8358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v>1382449733</v>
      </c>
      <c r="K2244" s="13" t="str">
        <f t="shared" si="212"/>
        <v>1382449733.733</v>
      </c>
      <c r="L2244" s="12">
        <f t="shared" si="213"/>
        <v>41569.575621909724</v>
      </c>
      <c r="M2244" s="13" t="str">
        <f t="shared" si="214"/>
        <v>1385521320.320</v>
      </c>
      <c r="N2244" s="12">
        <f t="shared" si="215"/>
        <v>41605.126392592589</v>
      </c>
      <c r="O2244" t="b">
        <v>0</v>
      </c>
      <c r="P2244">
        <v>2525</v>
      </c>
      <c r="Q2244" t="b">
        <v>1</v>
      </c>
      <c r="R2244" t="s">
        <v>8297</v>
      </c>
      <c r="S2244" s="5">
        <f t="shared" si="210"/>
        <v>13.600976000000001</v>
      </c>
      <c r="T2244" s="6">
        <f t="shared" si="211"/>
        <v>53.865251485148519</v>
      </c>
      <c r="U2244" t="s">
        <v>8340</v>
      </c>
      <c r="V2244" t="s">
        <v>8358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v>1488823290</v>
      </c>
      <c r="K2245" s="13" t="str">
        <f t="shared" si="212"/>
        <v>1488823290.290</v>
      </c>
      <c r="L2245" s="12">
        <f t="shared" si="213"/>
        <v>42800.751045023149</v>
      </c>
      <c r="M2245" s="13" t="str">
        <f t="shared" si="214"/>
        <v>1489374000.000</v>
      </c>
      <c r="N2245" s="12">
        <f t="shared" si="215"/>
        <v>42807.125</v>
      </c>
      <c r="O2245" t="b">
        <v>0</v>
      </c>
      <c r="P2245">
        <v>2035</v>
      </c>
      <c r="Q2245" t="b">
        <v>1</v>
      </c>
      <c r="R2245" t="s">
        <v>8297</v>
      </c>
      <c r="S2245" s="5">
        <f t="shared" si="210"/>
        <v>9302.5</v>
      </c>
      <c r="T2245" s="6">
        <f t="shared" si="211"/>
        <v>4.5712530712530715</v>
      </c>
      <c r="U2245" t="s">
        <v>8340</v>
      </c>
      <c r="V2245" t="s">
        <v>8358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v>1475609946</v>
      </c>
      <c r="K2246" s="13" t="str">
        <f t="shared" si="212"/>
        <v>1475609946.946</v>
      </c>
      <c r="L2246" s="12">
        <f t="shared" si="213"/>
        <v>42647.818830393517</v>
      </c>
      <c r="M2246" s="13" t="str">
        <f t="shared" si="214"/>
        <v>1476649800.800</v>
      </c>
      <c r="N2246" s="12">
        <f t="shared" si="215"/>
        <v>42659.854175925924</v>
      </c>
      <c r="O2246" t="b">
        <v>0</v>
      </c>
      <c r="P2246">
        <v>290</v>
      </c>
      <c r="Q2246" t="b">
        <v>1</v>
      </c>
      <c r="R2246" t="s">
        <v>8297</v>
      </c>
      <c r="S2246" s="5">
        <f t="shared" si="210"/>
        <v>3.7702</v>
      </c>
      <c r="T2246" s="6">
        <f t="shared" si="211"/>
        <v>65.00344827586207</v>
      </c>
      <c r="U2246" t="s">
        <v>8340</v>
      </c>
      <c r="V2246" t="s">
        <v>8358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v>1390323617</v>
      </c>
      <c r="K2247" s="13" t="str">
        <f t="shared" si="212"/>
        <v>1390323617.617</v>
      </c>
      <c r="L2247" s="12">
        <f t="shared" si="213"/>
        <v>41660.708537233797</v>
      </c>
      <c r="M2247" s="13" t="str">
        <f t="shared" si="214"/>
        <v>1393005600.600</v>
      </c>
      <c r="N2247" s="12">
        <f t="shared" si="215"/>
        <v>41691.750006944443</v>
      </c>
      <c r="O2247" t="b">
        <v>0</v>
      </c>
      <c r="P2247">
        <v>1980</v>
      </c>
      <c r="Q2247" t="b">
        <v>1</v>
      </c>
      <c r="R2247" t="s">
        <v>8297</v>
      </c>
      <c r="S2247" s="5">
        <f t="shared" si="210"/>
        <v>26.47025</v>
      </c>
      <c r="T2247" s="6">
        <f t="shared" si="211"/>
        <v>53.475252525252522</v>
      </c>
      <c r="U2247" t="s">
        <v>8340</v>
      </c>
      <c r="V2247" t="s">
        <v>8358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v>1438801210</v>
      </c>
      <c r="K2248" s="13" t="str">
        <f t="shared" si="212"/>
        <v>1438801210.210</v>
      </c>
      <c r="L2248" s="12">
        <f t="shared" si="213"/>
        <v>42221.791784837958</v>
      </c>
      <c r="M2248" s="13" t="str">
        <f t="shared" si="214"/>
        <v>1441393210.210</v>
      </c>
      <c r="N2248" s="12">
        <f t="shared" si="215"/>
        <v>42251.791784837958</v>
      </c>
      <c r="O2248" t="b">
        <v>0</v>
      </c>
      <c r="P2248">
        <v>57</v>
      </c>
      <c r="Q2248" t="b">
        <v>1</v>
      </c>
      <c r="R2248" t="s">
        <v>8297</v>
      </c>
      <c r="S2248" s="5">
        <f t="shared" si="210"/>
        <v>1.0012000000000001</v>
      </c>
      <c r="T2248" s="6">
        <f t="shared" si="211"/>
        <v>43.912280701754383</v>
      </c>
      <c r="U2248" t="s">
        <v>8340</v>
      </c>
      <c r="V2248" t="s">
        <v>8358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v>1436975965</v>
      </c>
      <c r="K2249" s="13" t="str">
        <f t="shared" si="212"/>
        <v>1436975965.965</v>
      </c>
      <c r="L2249" s="12">
        <f t="shared" si="213"/>
        <v>42200.666272743052</v>
      </c>
      <c r="M2249" s="13" t="str">
        <f t="shared" si="214"/>
        <v>1438185565.565</v>
      </c>
      <c r="N2249" s="12">
        <f t="shared" si="215"/>
        <v>42214.666268113426</v>
      </c>
      <c r="O2249" t="b">
        <v>0</v>
      </c>
      <c r="P2249">
        <v>380</v>
      </c>
      <c r="Q2249" t="b">
        <v>1</v>
      </c>
      <c r="R2249" t="s">
        <v>8297</v>
      </c>
      <c r="S2249" s="5">
        <f t="shared" si="210"/>
        <v>1.0445405405405406</v>
      </c>
      <c r="T2249" s="6">
        <f t="shared" si="211"/>
        <v>50.852631578947367</v>
      </c>
      <c r="U2249" t="s">
        <v>8340</v>
      </c>
      <c r="V2249" t="s">
        <v>8358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v>1479157278</v>
      </c>
      <c r="K2250" s="13" t="str">
        <f t="shared" si="212"/>
        <v>1479157278.278</v>
      </c>
      <c r="L2250" s="12">
        <f t="shared" si="213"/>
        <v>42688.875905995374</v>
      </c>
      <c r="M2250" s="13" t="str">
        <f t="shared" si="214"/>
        <v>1481749278.278</v>
      </c>
      <c r="N2250" s="12">
        <f t="shared" si="215"/>
        <v>42718.875905995374</v>
      </c>
      <c r="O2250" t="b">
        <v>0</v>
      </c>
      <c r="P2250">
        <v>128</v>
      </c>
      <c r="Q2250" t="b">
        <v>1</v>
      </c>
      <c r="R2250" t="s">
        <v>8297</v>
      </c>
      <c r="S2250" s="5">
        <f t="shared" si="210"/>
        <v>1.0721428571428571</v>
      </c>
      <c r="T2250" s="6">
        <f t="shared" si="211"/>
        <v>58.6328125</v>
      </c>
      <c r="U2250" t="s">
        <v>8340</v>
      </c>
      <c r="V2250" t="s">
        <v>8358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v>1362329565</v>
      </c>
      <c r="K2251" s="13" t="str">
        <f t="shared" si="212"/>
        <v>1362329565.565</v>
      </c>
      <c r="L2251" s="12">
        <f t="shared" si="213"/>
        <v>41336.703305150462</v>
      </c>
      <c r="M2251" s="13" t="str">
        <f t="shared" si="214"/>
        <v>1364917965.965</v>
      </c>
      <c r="N2251" s="12">
        <f t="shared" si="215"/>
        <v>41366.661643113424</v>
      </c>
      <c r="O2251" t="b">
        <v>0</v>
      </c>
      <c r="P2251">
        <v>180</v>
      </c>
      <c r="Q2251" t="b">
        <v>1</v>
      </c>
      <c r="R2251" t="s">
        <v>8297</v>
      </c>
      <c r="S2251" s="5">
        <f t="shared" si="210"/>
        <v>1.6877142857142857</v>
      </c>
      <c r="T2251" s="6">
        <f t="shared" si="211"/>
        <v>32.81666666666667</v>
      </c>
      <c r="U2251" t="s">
        <v>8340</v>
      </c>
      <c r="V2251" t="s">
        <v>8358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v>1478131673</v>
      </c>
      <c r="K2252" s="13" t="str">
        <f t="shared" si="212"/>
        <v>1478131673.673</v>
      </c>
      <c r="L2252" s="12">
        <f t="shared" si="213"/>
        <v>42677.005482326393</v>
      </c>
      <c r="M2252" s="13" t="str">
        <f t="shared" si="214"/>
        <v>1480727273.273</v>
      </c>
      <c r="N2252" s="12">
        <f t="shared" si="215"/>
        <v>42707.047144363431</v>
      </c>
      <c r="O2252" t="b">
        <v>0</v>
      </c>
      <c r="P2252">
        <v>571</v>
      </c>
      <c r="Q2252" t="b">
        <v>1</v>
      </c>
      <c r="R2252" t="s">
        <v>8297</v>
      </c>
      <c r="S2252" s="5">
        <f t="shared" si="210"/>
        <v>9.7511200000000002</v>
      </c>
      <c r="T2252" s="6">
        <f t="shared" si="211"/>
        <v>426.93169877408059</v>
      </c>
      <c r="U2252" t="s">
        <v>8340</v>
      </c>
      <c r="V2252" t="s">
        <v>8358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v>1406362677</v>
      </c>
      <c r="K2253" s="13" t="str">
        <f t="shared" si="212"/>
        <v>1406362677.677</v>
      </c>
      <c r="L2253" s="12">
        <f t="shared" si="213"/>
        <v>41846.345806446756</v>
      </c>
      <c r="M2253" s="13" t="str">
        <f t="shared" si="214"/>
        <v>1408177077.077</v>
      </c>
      <c r="N2253" s="12">
        <f t="shared" si="215"/>
        <v>41867.345799502313</v>
      </c>
      <c r="O2253" t="b">
        <v>0</v>
      </c>
      <c r="P2253">
        <v>480</v>
      </c>
      <c r="Q2253" t="b">
        <v>1</v>
      </c>
      <c r="R2253" t="s">
        <v>8297</v>
      </c>
      <c r="S2253" s="5">
        <f t="shared" si="210"/>
        <v>1.3444929411764706</v>
      </c>
      <c r="T2253" s="6">
        <f t="shared" si="211"/>
        <v>23.808729166666669</v>
      </c>
      <c r="U2253" t="s">
        <v>8340</v>
      </c>
      <c r="V2253" t="s">
        <v>8358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v>1469173938</v>
      </c>
      <c r="K2254" s="13" t="str">
        <f t="shared" si="212"/>
        <v>1469173938.938</v>
      </c>
      <c r="L2254" s="12">
        <f t="shared" si="213"/>
        <v>42573.327996967593</v>
      </c>
      <c r="M2254" s="13" t="str">
        <f t="shared" si="214"/>
        <v>1470469938.938</v>
      </c>
      <c r="N2254" s="12">
        <f t="shared" si="215"/>
        <v>42588.327996967593</v>
      </c>
      <c r="O2254" t="b">
        <v>0</v>
      </c>
      <c r="P2254">
        <v>249</v>
      </c>
      <c r="Q2254" t="b">
        <v>1</v>
      </c>
      <c r="R2254" t="s">
        <v>8297</v>
      </c>
      <c r="S2254" s="5">
        <f t="shared" si="210"/>
        <v>2.722777777777778</v>
      </c>
      <c r="T2254" s="6">
        <f t="shared" si="211"/>
        <v>98.413654618473899</v>
      </c>
      <c r="U2254" t="s">
        <v>8340</v>
      </c>
      <c r="V2254" t="s">
        <v>8358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v>1445267347</v>
      </c>
      <c r="K2255" s="13" t="str">
        <f t="shared" si="212"/>
        <v>1445267347.347</v>
      </c>
      <c r="L2255" s="12">
        <f t="shared" si="213"/>
        <v>42296.631335034719</v>
      </c>
      <c r="M2255" s="13" t="str">
        <f t="shared" si="214"/>
        <v>1447862947.947</v>
      </c>
      <c r="N2255" s="12">
        <f t="shared" si="215"/>
        <v>42326.673008645834</v>
      </c>
      <c r="O2255" t="b">
        <v>0</v>
      </c>
      <c r="P2255">
        <v>84</v>
      </c>
      <c r="Q2255" t="b">
        <v>1</v>
      </c>
      <c r="R2255" t="s">
        <v>8297</v>
      </c>
      <c r="S2255" s="5">
        <f t="shared" si="210"/>
        <v>1.1268750000000001</v>
      </c>
      <c r="T2255" s="6">
        <f t="shared" si="211"/>
        <v>107.32142857142857</v>
      </c>
      <c r="U2255" t="s">
        <v>8340</v>
      </c>
      <c r="V2255" t="s">
        <v>8358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v>1484667168</v>
      </c>
      <c r="K2256" s="13" t="str">
        <f t="shared" si="212"/>
        <v>1484667168.168</v>
      </c>
      <c r="L2256" s="12">
        <f t="shared" si="213"/>
        <v>42752.647779722218</v>
      </c>
      <c r="M2256" s="13" t="str">
        <f t="shared" si="214"/>
        <v>1485271968.968</v>
      </c>
      <c r="N2256" s="12">
        <f t="shared" si="215"/>
        <v>42759.647788981485</v>
      </c>
      <c r="O2256" t="b">
        <v>0</v>
      </c>
      <c r="P2256">
        <v>197</v>
      </c>
      <c r="Q2256" t="b">
        <v>1</v>
      </c>
      <c r="R2256" t="s">
        <v>8297</v>
      </c>
      <c r="S2256" s="5">
        <f t="shared" si="210"/>
        <v>4.5979999999999999</v>
      </c>
      <c r="T2256" s="6">
        <f t="shared" si="211"/>
        <v>11.67005076142132</v>
      </c>
      <c r="U2256" t="s">
        <v>8340</v>
      </c>
      <c r="V2256" t="s">
        <v>8358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v>1460069451</v>
      </c>
      <c r="K2257" s="13" t="str">
        <f t="shared" si="212"/>
        <v>1460069451.451</v>
      </c>
      <c r="L2257" s="12">
        <f t="shared" si="213"/>
        <v>42467.951984386571</v>
      </c>
      <c r="M2257" s="13" t="str">
        <f t="shared" si="214"/>
        <v>1462661451.451</v>
      </c>
      <c r="N2257" s="12">
        <f t="shared" si="215"/>
        <v>42497.951984386571</v>
      </c>
      <c r="O2257" t="b">
        <v>0</v>
      </c>
      <c r="P2257">
        <v>271</v>
      </c>
      <c r="Q2257" t="b">
        <v>1</v>
      </c>
      <c r="R2257" t="s">
        <v>8297</v>
      </c>
      <c r="S2257" s="5">
        <f t="shared" si="210"/>
        <v>2.8665822784810127</v>
      </c>
      <c r="T2257" s="6">
        <f t="shared" si="211"/>
        <v>41.782287822878232</v>
      </c>
      <c r="U2257" t="s">
        <v>8340</v>
      </c>
      <c r="V2257" t="s">
        <v>8358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v>1478602246</v>
      </c>
      <c r="K2258" s="13" t="str">
        <f t="shared" si="212"/>
        <v>1478602246.246</v>
      </c>
      <c r="L2258" s="12">
        <f t="shared" si="213"/>
        <v>42682.451924143519</v>
      </c>
      <c r="M2258" s="13" t="str">
        <f t="shared" si="214"/>
        <v>1479811846.846</v>
      </c>
      <c r="N2258" s="12">
        <f t="shared" si="215"/>
        <v>42696.451931087962</v>
      </c>
      <c r="O2258" t="b">
        <v>0</v>
      </c>
      <c r="P2258">
        <v>50</v>
      </c>
      <c r="Q2258" t="b">
        <v>1</v>
      </c>
      <c r="R2258" t="s">
        <v>8297</v>
      </c>
      <c r="S2258" s="5">
        <f t="shared" si="210"/>
        <v>2.2270833333333333</v>
      </c>
      <c r="T2258" s="6">
        <f t="shared" si="211"/>
        <v>21.38</v>
      </c>
      <c r="U2258" t="s">
        <v>8340</v>
      </c>
      <c r="V2258" t="s">
        <v>8358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v>1463351329</v>
      </c>
      <c r="K2259" s="13" t="str">
        <f t="shared" si="212"/>
        <v>1463351329.329</v>
      </c>
      <c r="L2259" s="12">
        <f t="shared" si="213"/>
        <v>42505.93668204861</v>
      </c>
      <c r="M2259" s="13" t="str">
        <f t="shared" si="214"/>
        <v>1466377200.200</v>
      </c>
      <c r="N2259" s="12">
        <f t="shared" si="215"/>
        <v>42540.958335648145</v>
      </c>
      <c r="O2259" t="b">
        <v>0</v>
      </c>
      <c r="P2259">
        <v>169</v>
      </c>
      <c r="Q2259" t="b">
        <v>1</v>
      </c>
      <c r="R2259" t="s">
        <v>8297</v>
      </c>
      <c r="S2259" s="5">
        <f t="shared" si="210"/>
        <v>6.3613999999999997</v>
      </c>
      <c r="T2259" s="6">
        <f t="shared" si="211"/>
        <v>94.103550295857985</v>
      </c>
      <c r="U2259" t="s">
        <v>8340</v>
      </c>
      <c r="V2259" t="s">
        <v>8358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v>1431453687</v>
      </c>
      <c r="K2260" s="13" t="str">
        <f t="shared" si="212"/>
        <v>1431453687.687</v>
      </c>
      <c r="L2260" s="12">
        <f t="shared" si="213"/>
        <v>42136.751014895832</v>
      </c>
      <c r="M2260" s="13" t="str">
        <f t="shared" si="214"/>
        <v>1434045687.687</v>
      </c>
      <c r="N2260" s="12">
        <f t="shared" si="215"/>
        <v>42166.751014895832</v>
      </c>
      <c r="O2260" t="b">
        <v>0</v>
      </c>
      <c r="P2260">
        <v>205</v>
      </c>
      <c r="Q2260" t="b">
        <v>1</v>
      </c>
      <c r="R2260" t="s">
        <v>8297</v>
      </c>
      <c r="S2260" s="5">
        <f t="shared" si="210"/>
        <v>1.4650000000000001</v>
      </c>
      <c r="T2260" s="6">
        <f t="shared" si="211"/>
        <v>15.721951219512196</v>
      </c>
      <c r="U2260" t="s">
        <v>8340</v>
      </c>
      <c r="V2260" t="s">
        <v>8358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v>1480360736</v>
      </c>
      <c r="K2261" s="13" t="str">
        <f t="shared" si="212"/>
        <v>1480360736.736</v>
      </c>
      <c r="L2261" s="12">
        <f t="shared" si="213"/>
        <v>42702.804823333332</v>
      </c>
      <c r="M2261" s="13" t="str">
        <f t="shared" si="214"/>
        <v>1481224736.736</v>
      </c>
      <c r="N2261" s="12">
        <f t="shared" si="215"/>
        <v>42712.804823333332</v>
      </c>
      <c r="O2261" t="b">
        <v>0</v>
      </c>
      <c r="P2261">
        <v>206</v>
      </c>
      <c r="Q2261" t="b">
        <v>1</v>
      </c>
      <c r="R2261" t="s">
        <v>8297</v>
      </c>
      <c r="S2261" s="5">
        <f t="shared" si="210"/>
        <v>18.670999999999999</v>
      </c>
      <c r="T2261" s="6">
        <f t="shared" si="211"/>
        <v>90.635922330097088</v>
      </c>
      <c r="U2261" t="s">
        <v>8340</v>
      </c>
      <c r="V2261" t="s">
        <v>8358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v>1393287850</v>
      </c>
      <c r="K2262" s="13" t="str">
        <f t="shared" si="212"/>
        <v>1393287850.850</v>
      </c>
      <c r="L2262" s="12">
        <f t="shared" si="213"/>
        <v>41695.016792245369</v>
      </c>
      <c r="M2262" s="13" t="str">
        <f t="shared" si="214"/>
        <v>1395876250.250</v>
      </c>
      <c r="N2262" s="12">
        <f t="shared" si="215"/>
        <v>41724.975118634262</v>
      </c>
      <c r="O2262" t="b">
        <v>0</v>
      </c>
      <c r="P2262">
        <v>84</v>
      </c>
      <c r="Q2262" t="b">
        <v>1</v>
      </c>
      <c r="R2262" t="s">
        <v>8297</v>
      </c>
      <c r="S2262" s="5">
        <f t="shared" si="210"/>
        <v>3.2692000000000001</v>
      </c>
      <c r="T2262" s="6">
        <f t="shared" si="211"/>
        <v>97.297619047619051</v>
      </c>
      <c r="U2262" t="s">
        <v>8340</v>
      </c>
      <c r="V2262" t="s">
        <v>8358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v>1485278620</v>
      </c>
      <c r="K2263" s="13" t="str">
        <f t="shared" si="212"/>
        <v>1485278620.620</v>
      </c>
      <c r="L2263" s="12">
        <f t="shared" si="213"/>
        <v>42759.724775694442</v>
      </c>
      <c r="M2263" s="13" t="str">
        <f t="shared" si="214"/>
        <v>1487093020.020</v>
      </c>
      <c r="N2263" s="12">
        <f t="shared" si="215"/>
        <v>42780.724768749998</v>
      </c>
      <c r="O2263" t="b">
        <v>0</v>
      </c>
      <c r="P2263">
        <v>210</v>
      </c>
      <c r="Q2263" t="b">
        <v>1</v>
      </c>
      <c r="R2263" t="s">
        <v>8297</v>
      </c>
      <c r="S2263" s="5">
        <f t="shared" si="210"/>
        <v>7.7949999999999999</v>
      </c>
      <c r="T2263" s="6">
        <f t="shared" si="211"/>
        <v>37.11904761904762</v>
      </c>
      <c r="U2263" t="s">
        <v>8340</v>
      </c>
      <c r="V2263" t="s">
        <v>8358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v>1413295358</v>
      </c>
      <c r="K2264" s="13" t="str">
        <f t="shared" si="212"/>
        <v>1413295358.358</v>
      </c>
      <c r="L2264" s="12">
        <f t="shared" si="213"/>
        <v>41926.585166180557</v>
      </c>
      <c r="M2264" s="13" t="str">
        <f t="shared" si="214"/>
        <v>1416268800.800</v>
      </c>
      <c r="N2264" s="12">
        <f t="shared" si="215"/>
        <v>41961.000009259253</v>
      </c>
      <c r="O2264" t="b">
        <v>0</v>
      </c>
      <c r="P2264">
        <v>181</v>
      </c>
      <c r="Q2264" t="b">
        <v>1</v>
      </c>
      <c r="R2264" t="s">
        <v>8297</v>
      </c>
      <c r="S2264" s="5">
        <f t="shared" si="210"/>
        <v>1.5415151515151515</v>
      </c>
      <c r="T2264" s="6">
        <f t="shared" si="211"/>
        <v>28.104972375690608</v>
      </c>
      <c r="U2264" t="s">
        <v>8340</v>
      </c>
      <c r="V2264" t="s">
        <v>8358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v>1420919913</v>
      </c>
      <c r="K2265" s="13" t="str">
        <f t="shared" si="212"/>
        <v>1420919913.913</v>
      </c>
      <c r="L2265" s="12">
        <f t="shared" si="213"/>
        <v>42014.832336956024</v>
      </c>
      <c r="M2265" s="13" t="str">
        <f t="shared" si="214"/>
        <v>1422734313.313</v>
      </c>
      <c r="N2265" s="12">
        <f t="shared" si="215"/>
        <v>42035.832330011574</v>
      </c>
      <c r="O2265" t="b">
        <v>0</v>
      </c>
      <c r="P2265">
        <v>60</v>
      </c>
      <c r="Q2265" t="b">
        <v>1</v>
      </c>
      <c r="R2265" t="s">
        <v>8297</v>
      </c>
      <c r="S2265" s="5">
        <f t="shared" si="210"/>
        <v>1.1554666666666666</v>
      </c>
      <c r="T2265" s="6">
        <f t="shared" si="211"/>
        <v>144.43333333333334</v>
      </c>
      <c r="U2265" t="s">
        <v>8340</v>
      </c>
      <c r="V2265" t="s">
        <v>8358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v>1462543114</v>
      </c>
      <c r="K2266" s="13" t="str">
        <f t="shared" si="212"/>
        <v>1462543114.114</v>
      </c>
      <c r="L2266" s="12">
        <f t="shared" si="213"/>
        <v>42496.58233928241</v>
      </c>
      <c r="M2266" s="13" t="str">
        <f t="shared" si="214"/>
        <v>1463972400.400</v>
      </c>
      <c r="N2266" s="12">
        <f t="shared" si="215"/>
        <v>42513.125004629634</v>
      </c>
      <c r="O2266" t="b">
        <v>0</v>
      </c>
      <c r="P2266">
        <v>445</v>
      </c>
      <c r="Q2266" t="b">
        <v>1</v>
      </c>
      <c r="R2266" t="s">
        <v>8297</v>
      </c>
      <c r="S2266" s="5">
        <f t="shared" si="210"/>
        <v>1.8003333333333333</v>
      </c>
      <c r="T2266" s="6">
        <f t="shared" si="211"/>
        <v>24.274157303370785</v>
      </c>
      <c r="U2266" t="s">
        <v>8340</v>
      </c>
      <c r="V2266" t="s">
        <v>8358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v>1479241707</v>
      </c>
      <c r="K2267" s="13" t="str">
        <f t="shared" si="212"/>
        <v>1479241707.707</v>
      </c>
      <c r="L2267" s="12">
        <f t="shared" si="213"/>
        <v>42689.853098460648</v>
      </c>
      <c r="M2267" s="13" t="str">
        <f t="shared" si="214"/>
        <v>1479846507.507</v>
      </c>
      <c r="N2267" s="12">
        <f t="shared" si="215"/>
        <v>42696.853096145831</v>
      </c>
      <c r="O2267" t="b">
        <v>0</v>
      </c>
      <c r="P2267">
        <v>17</v>
      </c>
      <c r="Q2267" t="b">
        <v>1</v>
      </c>
      <c r="R2267" t="s">
        <v>8297</v>
      </c>
      <c r="S2267" s="5">
        <f t="shared" si="210"/>
        <v>2.9849999999999999</v>
      </c>
      <c r="T2267" s="6">
        <f t="shared" si="211"/>
        <v>35.117647058823529</v>
      </c>
      <c r="U2267" t="s">
        <v>8340</v>
      </c>
      <c r="V2267" t="s">
        <v>8358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v>1460235592</v>
      </c>
      <c r="K2268" s="13" t="str">
        <f t="shared" si="212"/>
        <v>1460235592.592</v>
      </c>
      <c r="L2268" s="12">
        <f t="shared" si="213"/>
        <v>42469.874914259257</v>
      </c>
      <c r="M2268" s="13" t="str">
        <f t="shared" si="214"/>
        <v>1461722400.400</v>
      </c>
      <c r="N2268" s="12">
        <f t="shared" si="215"/>
        <v>42487.083337962962</v>
      </c>
      <c r="O2268" t="b">
        <v>0</v>
      </c>
      <c r="P2268">
        <v>194</v>
      </c>
      <c r="Q2268" t="b">
        <v>1</v>
      </c>
      <c r="R2268" t="s">
        <v>8297</v>
      </c>
      <c r="S2268" s="5">
        <f t="shared" si="210"/>
        <v>3.2026666666666666</v>
      </c>
      <c r="T2268" s="6">
        <f t="shared" si="211"/>
        <v>24.762886597938145</v>
      </c>
      <c r="U2268" t="s">
        <v>8340</v>
      </c>
      <c r="V2268" t="s">
        <v>8358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v>1416945297</v>
      </c>
      <c r="K2269" s="13" t="str">
        <f t="shared" si="212"/>
        <v>1416945297.297</v>
      </c>
      <c r="L2269" s="12">
        <f t="shared" si="213"/>
        <v>41968.829829826384</v>
      </c>
      <c r="M2269" s="13" t="str">
        <f t="shared" si="214"/>
        <v>1419123600.600</v>
      </c>
      <c r="N2269" s="12">
        <f t="shared" si="215"/>
        <v>41994.041673611107</v>
      </c>
      <c r="O2269" t="b">
        <v>0</v>
      </c>
      <c r="P2269">
        <v>404</v>
      </c>
      <c r="Q2269" t="b">
        <v>1</v>
      </c>
      <c r="R2269" t="s">
        <v>8297</v>
      </c>
      <c r="S2269" s="5">
        <f t="shared" si="210"/>
        <v>3.80525</v>
      </c>
      <c r="T2269" s="6">
        <f t="shared" si="211"/>
        <v>188.37871287128712</v>
      </c>
      <c r="U2269" t="s">
        <v>8340</v>
      </c>
      <c r="V2269" t="s">
        <v>8358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v>1486691915</v>
      </c>
      <c r="K2270" s="13" t="str">
        <f t="shared" si="212"/>
        <v>1486691915.915</v>
      </c>
      <c r="L2270" s="12">
        <f t="shared" si="213"/>
        <v>42776.082360127315</v>
      </c>
      <c r="M2270" s="13" t="str">
        <f t="shared" si="214"/>
        <v>1489283915.915</v>
      </c>
      <c r="N2270" s="12">
        <f t="shared" si="215"/>
        <v>42806.082360127315</v>
      </c>
      <c r="O2270" t="b">
        <v>0</v>
      </c>
      <c r="P2270">
        <v>194</v>
      </c>
      <c r="Q2270" t="b">
        <v>1</v>
      </c>
      <c r="R2270" t="s">
        <v>8297</v>
      </c>
      <c r="S2270" s="5">
        <f t="shared" si="210"/>
        <v>1.026</v>
      </c>
      <c r="T2270" s="6">
        <f t="shared" si="211"/>
        <v>148.08247422680412</v>
      </c>
      <c r="U2270" t="s">
        <v>8340</v>
      </c>
      <c r="V2270" t="s">
        <v>8358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v>1486745663</v>
      </c>
      <c r="K2271" s="13" t="str">
        <f t="shared" si="212"/>
        <v>1486745663.663</v>
      </c>
      <c r="L2271" s="12">
        <f t="shared" si="213"/>
        <v>42776.704440543981</v>
      </c>
      <c r="M2271" s="13" t="str">
        <f t="shared" si="214"/>
        <v>1488862800.800</v>
      </c>
      <c r="N2271" s="12">
        <f t="shared" si="215"/>
        <v>42801.208342592596</v>
      </c>
      <c r="O2271" t="b">
        <v>0</v>
      </c>
      <c r="P2271">
        <v>902</v>
      </c>
      <c r="Q2271" t="b">
        <v>1</v>
      </c>
      <c r="R2271" t="s">
        <v>8297</v>
      </c>
      <c r="S2271" s="5">
        <f t="shared" si="210"/>
        <v>18.016400000000001</v>
      </c>
      <c r="T2271" s="6">
        <f t="shared" si="211"/>
        <v>49.934589800443462</v>
      </c>
      <c r="U2271" t="s">
        <v>8340</v>
      </c>
      <c r="V2271" t="s">
        <v>8358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v>1482353513</v>
      </c>
      <c r="K2272" s="13" t="str">
        <f t="shared" si="212"/>
        <v>1482353513.513</v>
      </c>
      <c r="L2272" s="12">
        <f t="shared" si="213"/>
        <v>42725.869369363427</v>
      </c>
      <c r="M2272" s="13" t="str">
        <f t="shared" si="214"/>
        <v>1484085540.540</v>
      </c>
      <c r="N2272" s="12">
        <f t="shared" si="215"/>
        <v>42745.915978472221</v>
      </c>
      <c r="O2272" t="b">
        <v>0</v>
      </c>
      <c r="P2272">
        <v>1670</v>
      </c>
      <c r="Q2272" t="b">
        <v>1</v>
      </c>
      <c r="R2272" t="s">
        <v>8297</v>
      </c>
      <c r="S2272" s="5">
        <f t="shared" si="210"/>
        <v>7.2024800000000004</v>
      </c>
      <c r="T2272" s="6">
        <f t="shared" si="211"/>
        <v>107.82155688622754</v>
      </c>
      <c r="U2272" t="s">
        <v>8340</v>
      </c>
      <c r="V2272" t="s">
        <v>8358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v>1478736004</v>
      </c>
      <c r="K2273" s="13" t="str">
        <f t="shared" si="212"/>
        <v>1478736004.004</v>
      </c>
      <c r="L2273" s="12">
        <f t="shared" si="213"/>
        <v>42684.000046342597</v>
      </c>
      <c r="M2273" s="13" t="str">
        <f t="shared" si="214"/>
        <v>1481328004.004</v>
      </c>
      <c r="N2273" s="12">
        <f t="shared" si="215"/>
        <v>42714.000046342597</v>
      </c>
      <c r="O2273" t="b">
        <v>0</v>
      </c>
      <c r="P2273">
        <v>1328</v>
      </c>
      <c r="Q2273" t="b">
        <v>1</v>
      </c>
      <c r="R2273" t="s">
        <v>8297</v>
      </c>
      <c r="S2273" s="5">
        <f t="shared" si="210"/>
        <v>2.8309000000000002</v>
      </c>
      <c r="T2273" s="6">
        <f t="shared" si="211"/>
        <v>42.63403614457831</v>
      </c>
      <c r="U2273" t="s">
        <v>8340</v>
      </c>
      <c r="V2273" t="s">
        <v>8358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v>1446914836</v>
      </c>
      <c r="K2274" s="13" t="str">
        <f t="shared" si="212"/>
        <v>1446914836.836</v>
      </c>
      <c r="L2274" s="12">
        <f t="shared" si="213"/>
        <v>42315.699500416667</v>
      </c>
      <c r="M2274" s="13" t="str">
        <f t="shared" si="214"/>
        <v>1449506836.836</v>
      </c>
      <c r="N2274" s="12">
        <f t="shared" si="215"/>
        <v>42345.699500416667</v>
      </c>
      <c r="O2274" t="b">
        <v>0</v>
      </c>
      <c r="P2274">
        <v>944</v>
      </c>
      <c r="Q2274" t="b">
        <v>1</v>
      </c>
      <c r="R2274" t="s">
        <v>8297</v>
      </c>
      <c r="S2274" s="5">
        <f t="shared" si="210"/>
        <v>13.566000000000001</v>
      </c>
      <c r="T2274" s="6">
        <f t="shared" si="211"/>
        <v>14.370762711864407</v>
      </c>
      <c r="U2274" t="s">
        <v>8340</v>
      </c>
      <c r="V2274" t="s">
        <v>8358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v>1487164242</v>
      </c>
      <c r="K2275" s="13" t="str">
        <f t="shared" si="212"/>
        <v>1487164242.242</v>
      </c>
      <c r="L2275" s="12">
        <f t="shared" si="213"/>
        <v>42781.549100023149</v>
      </c>
      <c r="M2275" s="13" t="str">
        <f t="shared" si="214"/>
        <v>1489320642.642</v>
      </c>
      <c r="N2275" s="12">
        <f t="shared" si="215"/>
        <v>42806.507437986111</v>
      </c>
      <c r="O2275" t="b">
        <v>0</v>
      </c>
      <c r="P2275">
        <v>147</v>
      </c>
      <c r="Q2275" t="b">
        <v>1</v>
      </c>
      <c r="R2275" t="s">
        <v>8297</v>
      </c>
      <c r="S2275" s="5">
        <f t="shared" si="210"/>
        <v>2.2035999999999998</v>
      </c>
      <c r="T2275" s="6">
        <f t="shared" si="211"/>
        <v>37.476190476190474</v>
      </c>
      <c r="U2275" t="s">
        <v>8340</v>
      </c>
      <c r="V2275" t="s">
        <v>8358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v>1390564857</v>
      </c>
      <c r="K2276" s="13" t="str">
        <f t="shared" si="212"/>
        <v>1390564857.857</v>
      </c>
      <c r="L2276" s="12">
        <f t="shared" si="213"/>
        <v>41663.500669641202</v>
      </c>
      <c r="M2276" s="13" t="str">
        <f t="shared" si="214"/>
        <v>1393156857.857</v>
      </c>
      <c r="N2276" s="12">
        <f t="shared" si="215"/>
        <v>41693.500669641202</v>
      </c>
      <c r="O2276" t="b">
        <v>0</v>
      </c>
      <c r="P2276">
        <v>99</v>
      </c>
      <c r="Q2276" t="b">
        <v>1</v>
      </c>
      <c r="R2276" t="s">
        <v>8297</v>
      </c>
      <c r="S2276" s="5">
        <f t="shared" si="210"/>
        <v>1.196</v>
      </c>
      <c r="T2276" s="6">
        <f t="shared" si="211"/>
        <v>30.202020202020201</v>
      </c>
      <c r="U2276" t="s">
        <v>8340</v>
      </c>
      <c r="V2276" t="s">
        <v>8358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v>1416667679</v>
      </c>
      <c r="K2277" s="13" t="str">
        <f t="shared" si="212"/>
        <v>1416667679.679</v>
      </c>
      <c r="L2277" s="12">
        <f t="shared" si="213"/>
        <v>41965.61666295139</v>
      </c>
      <c r="M2277" s="13" t="str">
        <f t="shared" si="214"/>
        <v>1419259679.679</v>
      </c>
      <c r="N2277" s="12">
        <f t="shared" si="215"/>
        <v>41995.61666295139</v>
      </c>
      <c r="O2277" t="b">
        <v>0</v>
      </c>
      <c r="P2277">
        <v>79</v>
      </c>
      <c r="Q2277" t="b">
        <v>1</v>
      </c>
      <c r="R2277" t="s">
        <v>8297</v>
      </c>
      <c r="S2277" s="5">
        <f t="shared" si="210"/>
        <v>4.0776923076923079</v>
      </c>
      <c r="T2277" s="6">
        <f t="shared" si="211"/>
        <v>33.550632911392405</v>
      </c>
      <c r="U2277" t="s">
        <v>8340</v>
      </c>
      <c r="V2277" t="s">
        <v>8358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v>1386344289</v>
      </c>
      <c r="K2278" s="13" t="str">
        <f t="shared" si="212"/>
        <v>1386344289.289</v>
      </c>
      <c r="L2278" s="12">
        <f t="shared" si="213"/>
        <v>41614.651496400467</v>
      </c>
      <c r="M2278" s="13" t="str">
        <f t="shared" si="214"/>
        <v>1388936289.289</v>
      </c>
      <c r="N2278" s="12">
        <f t="shared" si="215"/>
        <v>41644.651496400467</v>
      </c>
      <c r="O2278" t="b">
        <v>0</v>
      </c>
      <c r="P2278">
        <v>75</v>
      </c>
      <c r="Q2278" t="b">
        <v>1</v>
      </c>
      <c r="R2278" t="s">
        <v>8297</v>
      </c>
      <c r="S2278" s="5">
        <f t="shared" si="210"/>
        <v>1.0581826105905425</v>
      </c>
      <c r="T2278" s="6">
        <f t="shared" si="211"/>
        <v>64.74666666666667</v>
      </c>
      <c r="U2278" t="s">
        <v>8340</v>
      </c>
      <c r="V2278" t="s">
        <v>8358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v>1327767423</v>
      </c>
      <c r="K2279" s="13" t="str">
        <f t="shared" si="212"/>
        <v>1327767423.423</v>
      </c>
      <c r="L2279" s="12">
        <f t="shared" si="213"/>
        <v>40936.678511840277</v>
      </c>
      <c r="M2279" s="13" t="str">
        <f t="shared" si="214"/>
        <v>1330359423.423</v>
      </c>
      <c r="N2279" s="12">
        <f t="shared" si="215"/>
        <v>40966.678511840277</v>
      </c>
      <c r="O2279" t="b">
        <v>0</v>
      </c>
      <c r="P2279">
        <v>207</v>
      </c>
      <c r="Q2279" t="b">
        <v>1</v>
      </c>
      <c r="R2279" t="s">
        <v>8297</v>
      </c>
      <c r="S2279" s="5">
        <f t="shared" si="210"/>
        <v>1.4108235294117648</v>
      </c>
      <c r="T2279" s="6">
        <f t="shared" si="211"/>
        <v>57.932367149758456</v>
      </c>
      <c r="U2279" t="s">
        <v>8340</v>
      </c>
      <c r="V2279" t="s">
        <v>8358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v>1448902867</v>
      </c>
      <c r="K2280" s="13" t="str">
        <f t="shared" si="212"/>
        <v>1448902867.867</v>
      </c>
      <c r="L2280" s="12">
        <f t="shared" si="213"/>
        <v>42338.709118831015</v>
      </c>
      <c r="M2280" s="13" t="str">
        <f t="shared" si="214"/>
        <v>1451861940.940</v>
      </c>
      <c r="N2280" s="12">
        <f t="shared" si="215"/>
        <v>42372.957649768519</v>
      </c>
      <c r="O2280" t="b">
        <v>0</v>
      </c>
      <c r="P2280">
        <v>102</v>
      </c>
      <c r="Q2280" t="b">
        <v>1</v>
      </c>
      <c r="R2280" t="s">
        <v>8297</v>
      </c>
      <c r="S2280" s="5">
        <f t="shared" si="210"/>
        <v>2.7069999999999999</v>
      </c>
      <c r="T2280" s="6">
        <f t="shared" si="211"/>
        <v>53.078431372549019</v>
      </c>
      <c r="U2280" t="s">
        <v>8340</v>
      </c>
      <c r="V2280" t="s">
        <v>8358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v>1421436099</v>
      </c>
      <c r="K2281" s="13" t="str">
        <f t="shared" si="212"/>
        <v>1421436099.099</v>
      </c>
      <c r="L2281" s="12">
        <f t="shared" si="213"/>
        <v>42020.806702534726</v>
      </c>
      <c r="M2281" s="13" t="str">
        <f t="shared" si="214"/>
        <v>1423022400.400</v>
      </c>
      <c r="N2281" s="12">
        <f t="shared" si="215"/>
        <v>42039.166671296298</v>
      </c>
      <c r="O2281" t="b">
        <v>0</v>
      </c>
      <c r="P2281">
        <v>32</v>
      </c>
      <c r="Q2281" t="b">
        <v>1</v>
      </c>
      <c r="R2281" t="s">
        <v>8297</v>
      </c>
      <c r="S2281" s="5">
        <f t="shared" si="210"/>
        <v>1.538</v>
      </c>
      <c r="T2281" s="6">
        <f t="shared" si="211"/>
        <v>48.0625</v>
      </c>
      <c r="U2281" t="s">
        <v>8340</v>
      </c>
      <c r="V2281" t="s">
        <v>8358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v>1439909991</v>
      </c>
      <c r="K2282" s="13" t="str">
        <f t="shared" si="212"/>
        <v>1439909991.991</v>
      </c>
      <c r="L2282" s="12">
        <f t="shared" si="213"/>
        <v>42234.624907303238</v>
      </c>
      <c r="M2282" s="13" t="str">
        <f t="shared" si="214"/>
        <v>1442501991.991</v>
      </c>
      <c r="N2282" s="12">
        <f t="shared" si="215"/>
        <v>42264.624907303238</v>
      </c>
      <c r="O2282" t="b">
        <v>0</v>
      </c>
      <c r="P2282">
        <v>480</v>
      </c>
      <c r="Q2282" t="b">
        <v>1</v>
      </c>
      <c r="R2282" t="s">
        <v>8297</v>
      </c>
      <c r="S2282" s="5">
        <f t="shared" si="210"/>
        <v>4.0357653061224488</v>
      </c>
      <c r="T2282" s="6">
        <f t="shared" si="211"/>
        <v>82.396874999999994</v>
      </c>
      <c r="U2282" t="s">
        <v>8340</v>
      </c>
      <c r="V2282" t="s">
        <v>8358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v>1306219897</v>
      </c>
      <c r="K2283" s="13" t="str">
        <f t="shared" si="212"/>
        <v>1306219897.897</v>
      </c>
      <c r="L2283" s="12">
        <f t="shared" si="213"/>
        <v>40687.285855289352</v>
      </c>
      <c r="M2283" s="13" t="str">
        <f t="shared" si="214"/>
        <v>1311576600.600</v>
      </c>
      <c r="N2283" s="12">
        <f t="shared" si="215"/>
        <v>40749.284729166662</v>
      </c>
      <c r="O2283" t="b">
        <v>0</v>
      </c>
      <c r="P2283">
        <v>11</v>
      </c>
      <c r="Q2283" t="b">
        <v>1</v>
      </c>
      <c r="R2283" t="s">
        <v>8276</v>
      </c>
      <c r="S2283" s="5">
        <f t="shared" si="210"/>
        <v>1.85</v>
      </c>
      <c r="T2283" s="6">
        <f t="shared" si="211"/>
        <v>50.454545454545453</v>
      </c>
      <c r="U2283" t="s">
        <v>8332</v>
      </c>
      <c r="V2283" t="s">
        <v>8333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v>1447560686</v>
      </c>
      <c r="K2284" s="13" t="str">
        <f t="shared" si="212"/>
        <v>1447560686.686</v>
      </c>
      <c r="L2284" s="12">
        <f t="shared" si="213"/>
        <v>42323.174614421296</v>
      </c>
      <c r="M2284" s="13" t="str">
        <f t="shared" si="214"/>
        <v>1452744686.686</v>
      </c>
      <c r="N2284" s="12">
        <f t="shared" si="215"/>
        <v>42383.174614421296</v>
      </c>
      <c r="O2284" t="b">
        <v>0</v>
      </c>
      <c r="P2284">
        <v>12</v>
      </c>
      <c r="Q2284" t="b">
        <v>1</v>
      </c>
      <c r="R2284" t="s">
        <v>8276</v>
      </c>
      <c r="S2284" s="5">
        <f t="shared" si="210"/>
        <v>1.8533333333333333</v>
      </c>
      <c r="T2284" s="6">
        <f t="shared" si="211"/>
        <v>115.83333333333333</v>
      </c>
      <c r="U2284" t="s">
        <v>8332</v>
      </c>
      <c r="V2284" t="s">
        <v>8333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v>1331348404</v>
      </c>
      <c r="K2285" s="13" t="str">
        <f t="shared" si="212"/>
        <v>1331348404.404</v>
      </c>
      <c r="L2285" s="12">
        <f t="shared" si="213"/>
        <v>40978.125050972223</v>
      </c>
      <c r="M2285" s="13" t="str">
        <f t="shared" si="214"/>
        <v>1336528804.804</v>
      </c>
      <c r="N2285" s="12">
        <f t="shared" si="215"/>
        <v>41038.083388935185</v>
      </c>
      <c r="O2285" t="b">
        <v>0</v>
      </c>
      <c r="P2285">
        <v>48</v>
      </c>
      <c r="Q2285" t="b">
        <v>1</v>
      </c>
      <c r="R2285" t="s">
        <v>8276</v>
      </c>
      <c r="S2285" s="5">
        <f t="shared" si="210"/>
        <v>1.0085533333333332</v>
      </c>
      <c r="T2285" s="6">
        <f t="shared" si="211"/>
        <v>63.03458333333333</v>
      </c>
      <c r="U2285" t="s">
        <v>8332</v>
      </c>
      <c r="V2285" t="s">
        <v>8333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v>1297451245</v>
      </c>
      <c r="K2286" s="13" t="str">
        <f t="shared" si="212"/>
        <v>1297451245.245</v>
      </c>
      <c r="L2286" s="12">
        <f t="shared" si="213"/>
        <v>40585.796819965275</v>
      </c>
      <c r="M2286" s="13" t="str">
        <f t="shared" si="214"/>
        <v>1299902400.400</v>
      </c>
      <c r="N2286" s="12">
        <f t="shared" si="215"/>
        <v>40614.166671296298</v>
      </c>
      <c r="O2286" t="b">
        <v>0</v>
      </c>
      <c r="P2286">
        <v>59</v>
      </c>
      <c r="Q2286" t="b">
        <v>1</v>
      </c>
      <c r="R2286" t="s">
        <v>8276</v>
      </c>
      <c r="S2286" s="5">
        <f t="shared" si="210"/>
        <v>1.0622116666666668</v>
      </c>
      <c r="T2286" s="6">
        <f t="shared" si="211"/>
        <v>108.02152542372882</v>
      </c>
      <c r="U2286" t="s">
        <v>8332</v>
      </c>
      <c r="V2286" t="s">
        <v>8333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v>1338352043</v>
      </c>
      <c r="K2287" s="13" t="str">
        <f t="shared" si="212"/>
        <v>1338352043.043</v>
      </c>
      <c r="L2287" s="12">
        <f t="shared" si="213"/>
        <v>41059.185683368058</v>
      </c>
      <c r="M2287" s="13" t="str">
        <f t="shared" si="214"/>
        <v>1340944043.043</v>
      </c>
      <c r="N2287" s="12">
        <f t="shared" si="215"/>
        <v>41089.185683368058</v>
      </c>
      <c r="O2287" t="b">
        <v>0</v>
      </c>
      <c r="P2287">
        <v>79</v>
      </c>
      <c r="Q2287" t="b">
        <v>1</v>
      </c>
      <c r="R2287" t="s">
        <v>8276</v>
      </c>
      <c r="S2287" s="5">
        <f t="shared" si="210"/>
        <v>1.2136666666666667</v>
      </c>
      <c r="T2287" s="6">
        <f t="shared" si="211"/>
        <v>46.088607594936711</v>
      </c>
      <c r="U2287" t="s">
        <v>8332</v>
      </c>
      <c r="V2287" t="s">
        <v>8333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v>1376003254</v>
      </c>
      <c r="K2288" s="13" t="str">
        <f t="shared" si="212"/>
        <v>1376003254.254</v>
      </c>
      <c r="L2288" s="12">
        <f t="shared" si="213"/>
        <v>41494.963590902778</v>
      </c>
      <c r="M2288" s="13" t="str">
        <f t="shared" si="214"/>
        <v>1378439940.940</v>
      </c>
      <c r="N2288" s="12">
        <f t="shared" si="215"/>
        <v>41523.165983101855</v>
      </c>
      <c r="O2288" t="b">
        <v>0</v>
      </c>
      <c r="P2288">
        <v>14</v>
      </c>
      <c r="Q2288" t="b">
        <v>1</v>
      </c>
      <c r="R2288" t="s">
        <v>8276</v>
      </c>
      <c r="S2288" s="5">
        <f t="shared" si="210"/>
        <v>1.0006666666666666</v>
      </c>
      <c r="T2288" s="6">
        <f t="shared" si="211"/>
        <v>107.21428571428571</v>
      </c>
      <c r="U2288" t="s">
        <v>8332</v>
      </c>
      <c r="V2288" t="s">
        <v>8333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v>1401724860</v>
      </c>
      <c r="K2289" s="13" t="str">
        <f t="shared" si="212"/>
        <v>1401724860.860</v>
      </c>
      <c r="L2289" s="12">
        <f t="shared" si="213"/>
        <v>41792.66737106481</v>
      </c>
      <c r="M2289" s="13" t="str">
        <f t="shared" si="214"/>
        <v>1403539260.260</v>
      </c>
      <c r="N2289" s="12">
        <f t="shared" si="215"/>
        <v>41813.667364120367</v>
      </c>
      <c r="O2289" t="b">
        <v>0</v>
      </c>
      <c r="P2289">
        <v>106</v>
      </c>
      <c r="Q2289" t="b">
        <v>1</v>
      </c>
      <c r="R2289" t="s">
        <v>8276</v>
      </c>
      <c r="S2289" s="5">
        <f t="shared" si="210"/>
        <v>1.1997755555555556</v>
      </c>
      <c r="T2289" s="6">
        <f t="shared" si="211"/>
        <v>50.9338679245283</v>
      </c>
      <c r="U2289" t="s">
        <v>8332</v>
      </c>
      <c r="V2289" t="s">
        <v>8333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v>1339098689</v>
      </c>
      <c r="K2290" s="13" t="str">
        <f t="shared" si="212"/>
        <v>1339098689.689</v>
      </c>
      <c r="L2290" s="12">
        <f t="shared" si="213"/>
        <v>41067.827426956021</v>
      </c>
      <c r="M2290" s="13" t="str">
        <f t="shared" si="214"/>
        <v>1340733600.600</v>
      </c>
      <c r="N2290" s="12">
        <f t="shared" si="215"/>
        <v>41086.750006944443</v>
      </c>
      <c r="O2290" t="b">
        <v>0</v>
      </c>
      <c r="P2290">
        <v>25</v>
      </c>
      <c r="Q2290" t="b">
        <v>1</v>
      </c>
      <c r="R2290" t="s">
        <v>8276</v>
      </c>
      <c r="S2290" s="5">
        <f t="shared" si="210"/>
        <v>1.0009999999999999</v>
      </c>
      <c r="T2290" s="6">
        <f t="shared" si="211"/>
        <v>40.04</v>
      </c>
      <c r="U2290" t="s">
        <v>8332</v>
      </c>
      <c r="V2290" t="s">
        <v>8333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v>1382659060</v>
      </c>
      <c r="K2291" s="13" t="str">
        <f t="shared" si="212"/>
        <v>1382659060.060</v>
      </c>
      <c r="L2291" s="12">
        <f t="shared" si="213"/>
        <v>41571.998380324076</v>
      </c>
      <c r="M2291" s="13" t="str">
        <f t="shared" si="214"/>
        <v>1386372120.120</v>
      </c>
      <c r="N2291" s="12">
        <f t="shared" si="215"/>
        <v>41614.973612499998</v>
      </c>
      <c r="O2291" t="b">
        <v>0</v>
      </c>
      <c r="P2291">
        <v>25</v>
      </c>
      <c r="Q2291" t="b">
        <v>1</v>
      </c>
      <c r="R2291" t="s">
        <v>8276</v>
      </c>
      <c r="S2291" s="5">
        <f t="shared" si="210"/>
        <v>1.0740000000000001</v>
      </c>
      <c r="T2291" s="6">
        <f t="shared" si="211"/>
        <v>64.44</v>
      </c>
      <c r="U2291" t="s">
        <v>8332</v>
      </c>
      <c r="V2291" t="s">
        <v>8333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v>1252908330</v>
      </c>
      <c r="K2292" s="13" t="str">
        <f t="shared" si="212"/>
        <v>1252908330.330</v>
      </c>
      <c r="L2292" s="12">
        <f t="shared" si="213"/>
        <v>40070.253823263891</v>
      </c>
      <c r="M2292" s="13" t="str">
        <f t="shared" si="214"/>
        <v>1259686800.800</v>
      </c>
      <c r="N2292" s="12">
        <f t="shared" si="215"/>
        <v>40148.708342592588</v>
      </c>
      <c r="O2292" t="b">
        <v>0</v>
      </c>
      <c r="P2292">
        <v>29</v>
      </c>
      <c r="Q2292" t="b">
        <v>1</v>
      </c>
      <c r="R2292" t="s">
        <v>8276</v>
      </c>
      <c r="S2292" s="5">
        <f t="shared" si="210"/>
        <v>1.0406666666666666</v>
      </c>
      <c r="T2292" s="6">
        <f t="shared" si="211"/>
        <v>53.827586206896555</v>
      </c>
      <c r="U2292" t="s">
        <v>8332</v>
      </c>
      <c r="V2292" t="s">
        <v>8333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v>1332199618</v>
      </c>
      <c r="K2293" s="13" t="str">
        <f t="shared" si="212"/>
        <v>1332199618.618</v>
      </c>
      <c r="L2293" s="12">
        <f t="shared" si="213"/>
        <v>40987.977067337961</v>
      </c>
      <c r="M2293" s="13" t="str">
        <f t="shared" si="214"/>
        <v>1335153600.600</v>
      </c>
      <c r="N2293" s="12">
        <f t="shared" si="215"/>
        <v>41022.166673611107</v>
      </c>
      <c r="O2293" t="b">
        <v>0</v>
      </c>
      <c r="P2293">
        <v>43</v>
      </c>
      <c r="Q2293" t="b">
        <v>1</v>
      </c>
      <c r="R2293" t="s">
        <v>8276</v>
      </c>
      <c r="S2293" s="5">
        <f t="shared" si="210"/>
        <v>1.728</v>
      </c>
      <c r="T2293" s="6">
        <f t="shared" si="211"/>
        <v>100.46511627906976</v>
      </c>
      <c r="U2293" t="s">
        <v>8332</v>
      </c>
      <c r="V2293" t="s">
        <v>8333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v>1332175476</v>
      </c>
      <c r="K2294" s="13" t="str">
        <f t="shared" si="212"/>
        <v>1332175476.476</v>
      </c>
      <c r="L2294" s="12">
        <f t="shared" si="213"/>
        <v>40987.697644398148</v>
      </c>
      <c r="M2294" s="13" t="str">
        <f t="shared" si="214"/>
        <v>1334767476.476</v>
      </c>
      <c r="N2294" s="12">
        <f t="shared" si="215"/>
        <v>41017.697644398148</v>
      </c>
      <c r="O2294" t="b">
        <v>0</v>
      </c>
      <c r="P2294">
        <v>46</v>
      </c>
      <c r="Q2294" t="b">
        <v>1</v>
      </c>
      <c r="R2294" t="s">
        <v>8276</v>
      </c>
      <c r="S2294" s="5">
        <f t="shared" si="210"/>
        <v>1.072505</v>
      </c>
      <c r="T2294" s="6">
        <f t="shared" si="211"/>
        <v>46.630652173913049</v>
      </c>
      <c r="U2294" t="s">
        <v>8332</v>
      </c>
      <c r="V2294" t="s">
        <v>8333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v>1346345999</v>
      </c>
      <c r="K2295" s="13" t="str">
        <f t="shared" si="212"/>
        <v>1346345999.999</v>
      </c>
      <c r="L2295" s="12">
        <f t="shared" si="213"/>
        <v>41151.70833332176</v>
      </c>
      <c r="M2295" s="13" t="str">
        <f t="shared" si="214"/>
        <v>1348545540.540</v>
      </c>
      <c r="N2295" s="12">
        <f t="shared" si="215"/>
        <v>41177.165978472221</v>
      </c>
      <c r="O2295" t="b">
        <v>0</v>
      </c>
      <c r="P2295">
        <v>27</v>
      </c>
      <c r="Q2295" t="b">
        <v>1</v>
      </c>
      <c r="R2295" t="s">
        <v>8276</v>
      </c>
      <c r="S2295" s="5">
        <f t="shared" si="210"/>
        <v>1.0823529411764705</v>
      </c>
      <c r="T2295" s="6">
        <f t="shared" si="211"/>
        <v>34.074074074074076</v>
      </c>
      <c r="U2295" t="s">
        <v>8332</v>
      </c>
      <c r="V2295" t="s">
        <v>8333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v>1356110480</v>
      </c>
      <c r="K2296" s="13" t="str">
        <f t="shared" si="212"/>
        <v>1356110480.480</v>
      </c>
      <c r="L2296" s="12">
        <f t="shared" si="213"/>
        <v>41264.723153703701</v>
      </c>
      <c r="M2296" s="13" t="str">
        <f t="shared" si="214"/>
        <v>1358702480.480</v>
      </c>
      <c r="N2296" s="12">
        <f t="shared" si="215"/>
        <v>41294.723153703701</v>
      </c>
      <c r="O2296" t="b">
        <v>0</v>
      </c>
      <c r="P2296">
        <v>112</v>
      </c>
      <c r="Q2296" t="b">
        <v>1</v>
      </c>
      <c r="R2296" t="s">
        <v>8276</v>
      </c>
      <c r="S2296" s="5">
        <f t="shared" si="210"/>
        <v>1.4608079999999999</v>
      </c>
      <c r="T2296" s="6">
        <f t="shared" si="211"/>
        <v>65.214642857142863</v>
      </c>
      <c r="U2296" t="s">
        <v>8332</v>
      </c>
      <c r="V2296" t="s">
        <v>8333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v>1356648856</v>
      </c>
      <c r="K2297" s="13" t="str">
        <f t="shared" si="212"/>
        <v>1356648856.856</v>
      </c>
      <c r="L2297" s="12">
        <f t="shared" si="213"/>
        <v>41270.954361759257</v>
      </c>
      <c r="M2297" s="13" t="str">
        <f t="shared" si="214"/>
        <v>1359240856.856</v>
      </c>
      <c r="N2297" s="12">
        <f t="shared" si="215"/>
        <v>41300.954361759257</v>
      </c>
      <c r="O2297" t="b">
        <v>0</v>
      </c>
      <c r="P2297">
        <v>34</v>
      </c>
      <c r="Q2297" t="b">
        <v>1</v>
      </c>
      <c r="R2297" t="s">
        <v>8276</v>
      </c>
      <c r="S2297" s="5">
        <f t="shared" si="210"/>
        <v>1.2524999999999999</v>
      </c>
      <c r="T2297" s="6">
        <f t="shared" si="211"/>
        <v>44.205882352941174</v>
      </c>
      <c r="U2297" t="s">
        <v>8332</v>
      </c>
      <c r="V2297" t="s">
        <v>8333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v>1326994426</v>
      </c>
      <c r="K2298" s="13" t="str">
        <f t="shared" si="212"/>
        <v>1326994426.426</v>
      </c>
      <c r="L2298" s="12">
        <f t="shared" si="213"/>
        <v>40927.731787337965</v>
      </c>
      <c r="M2298" s="13" t="str">
        <f t="shared" si="214"/>
        <v>1330018426.426</v>
      </c>
      <c r="N2298" s="12">
        <f t="shared" si="215"/>
        <v>40962.731787337965</v>
      </c>
      <c r="O2298" t="b">
        <v>0</v>
      </c>
      <c r="P2298">
        <v>145</v>
      </c>
      <c r="Q2298" t="b">
        <v>1</v>
      </c>
      <c r="R2298" t="s">
        <v>8276</v>
      </c>
      <c r="S2298" s="5">
        <f t="shared" si="210"/>
        <v>1.4907142857142857</v>
      </c>
      <c r="T2298" s="6">
        <f t="shared" si="211"/>
        <v>71.965517241379317</v>
      </c>
      <c r="U2298" t="s">
        <v>8332</v>
      </c>
      <c r="V2298" t="s">
        <v>8333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v>1328749249</v>
      </c>
      <c r="K2299" s="13" t="str">
        <f t="shared" si="212"/>
        <v>1328749249.249</v>
      </c>
      <c r="L2299" s="12">
        <f t="shared" si="213"/>
        <v>40948.042236678244</v>
      </c>
      <c r="M2299" s="13" t="str">
        <f t="shared" si="214"/>
        <v>1331697540.540</v>
      </c>
      <c r="N2299" s="12">
        <f t="shared" si="215"/>
        <v>40982.165978472221</v>
      </c>
      <c r="O2299" t="b">
        <v>0</v>
      </c>
      <c r="P2299">
        <v>19</v>
      </c>
      <c r="Q2299" t="b">
        <v>1</v>
      </c>
      <c r="R2299" t="s">
        <v>8276</v>
      </c>
      <c r="S2299" s="5">
        <f t="shared" si="210"/>
        <v>1.006</v>
      </c>
      <c r="T2299" s="6">
        <f t="shared" si="211"/>
        <v>52.94736842105263</v>
      </c>
      <c r="U2299" t="s">
        <v>8332</v>
      </c>
      <c r="V2299" t="s">
        <v>8333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v>1393272633</v>
      </c>
      <c r="K2300" s="13" t="str">
        <f t="shared" si="212"/>
        <v>1393272633.633</v>
      </c>
      <c r="L2300" s="12">
        <f t="shared" si="213"/>
        <v>41694.840667048607</v>
      </c>
      <c r="M2300" s="13" t="str">
        <f t="shared" si="214"/>
        <v>1395861033.033</v>
      </c>
      <c r="N2300" s="12">
        <f t="shared" si="215"/>
        <v>41724.7989934375</v>
      </c>
      <c r="O2300" t="b">
        <v>0</v>
      </c>
      <c r="P2300">
        <v>288</v>
      </c>
      <c r="Q2300" t="b">
        <v>1</v>
      </c>
      <c r="R2300" t="s">
        <v>8276</v>
      </c>
      <c r="S2300" s="5">
        <f t="shared" si="210"/>
        <v>1.0507333333333333</v>
      </c>
      <c r="T2300" s="6">
        <f t="shared" si="211"/>
        <v>109.45138888888889</v>
      </c>
      <c r="U2300" t="s">
        <v>8332</v>
      </c>
      <c r="V2300" t="s">
        <v>8333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v>1295657209</v>
      </c>
      <c r="K2301" s="13" t="str">
        <f t="shared" si="212"/>
        <v>1295657209.209</v>
      </c>
      <c r="L2301" s="12">
        <f t="shared" si="213"/>
        <v>40565.032513993057</v>
      </c>
      <c r="M2301" s="13" t="str">
        <f t="shared" si="214"/>
        <v>1296953209.209</v>
      </c>
      <c r="N2301" s="12">
        <f t="shared" si="215"/>
        <v>40580.032513993057</v>
      </c>
      <c r="O2301" t="b">
        <v>0</v>
      </c>
      <c r="P2301">
        <v>14</v>
      </c>
      <c r="Q2301" t="b">
        <v>1</v>
      </c>
      <c r="R2301" t="s">
        <v>8276</v>
      </c>
      <c r="S2301" s="5">
        <f t="shared" si="210"/>
        <v>3.5016666666666665</v>
      </c>
      <c r="T2301" s="6">
        <f t="shared" si="211"/>
        <v>75.035714285714292</v>
      </c>
      <c r="U2301" t="s">
        <v>8332</v>
      </c>
      <c r="V2301" t="s">
        <v>8333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v>1339694816</v>
      </c>
      <c r="K2302" s="13" t="str">
        <f t="shared" si="212"/>
        <v>1339694816.816</v>
      </c>
      <c r="L2302" s="12">
        <f t="shared" si="213"/>
        <v>41074.727046481479</v>
      </c>
      <c r="M2302" s="13" t="str">
        <f t="shared" si="214"/>
        <v>1340904416.416</v>
      </c>
      <c r="N2302" s="12">
        <f t="shared" si="215"/>
        <v>41088.727041851853</v>
      </c>
      <c r="O2302" t="b">
        <v>0</v>
      </c>
      <c r="P2302">
        <v>7</v>
      </c>
      <c r="Q2302" t="b">
        <v>1</v>
      </c>
      <c r="R2302" t="s">
        <v>8276</v>
      </c>
      <c r="S2302" s="5">
        <f t="shared" si="210"/>
        <v>1.0125</v>
      </c>
      <c r="T2302" s="6">
        <f t="shared" si="211"/>
        <v>115.71428571428571</v>
      </c>
      <c r="U2302" t="s">
        <v>8332</v>
      </c>
      <c r="V2302" t="s">
        <v>8333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v>1369193496</v>
      </c>
      <c r="K2303" s="13" t="str">
        <f t="shared" si="212"/>
        <v>1369193496.496</v>
      </c>
      <c r="L2303" s="12">
        <f t="shared" si="213"/>
        <v>41416.146950185183</v>
      </c>
      <c r="M2303" s="13" t="str">
        <f t="shared" si="214"/>
        <v>1371785496.496</v>
      </c>
      <c r="N2303" s="12">
        <f t="shared" si="215"/>
        <v>41446.146950185183</v>
      </c>
      <c r="O2303" t="b">
        <v>1</v>
      </c>
      <c r="P2303">
        <v>211</v>
      </c>
      <c r="Q2303" t="b">
        <v>1</v>
      </c>
      <c r="R2303" t="s">
        <v>8279</v>
      </c>
      <c r="S2303" s="5">
        <f t="shared" si="210"/>
        <v>1.336044</v>
      </c>
      <c r="T2303" s="6">
        <f t="shared" si="211"/>
        <v>31.659810426540286</v>
      </c>
      <c r="U2303" t="s">
        <v>8332</v>
      </c>
      <c r="V2303" t="s">
        <v>8336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v>1385585434</v>
      </c>
      <c r="K2304" s="13" t="str">
        <f t="shared" si="212"/>
        <v>1385585434.434</v>
      </c>
      <c r="L2304" s="12">
        <f t="shared" si="213"/>
        <v>41605.868454097224</v>
      </c>
      <c r="M2304" s="13" t="str">
        <f t="shared" si="214"/>
        <v>1388473200.200</v>
      </c>
      <c r="N2304" s="12">
        <f t="shared" si="215"/>
        <v>41639.291668981481</v>
      </c>
      <c r="O2304" t="b">
        <v>1</v>
      </c>
      <c r="P2304">
        <v>85</v>
      </c>
      <c r="Q2304" t="b">
        <v>1</v>
      </c>
      <c r="R2304" t="s">
        <v>8279</v>
      </c>
      <c r="S2304" s="5">
        <f t="shared" si="210"/>
        <v>1.7065217391304348</v>
      </c>
      <c r="T2304" s="6">
        <f t="shared" si="211"/>
        <v>46.176470588235297</v>
      </c>
      <c r="U2304" t="s">
        <v>8332</v>
      </c>
      <c r="V2304" t="s">
        <v>8336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v>1320287996</v>
      </c>
      <c r="K2305" s="13" t="str">
        <f t="shared" si="212"/>
        <v>1320287996.996</v>
      </c>
      <c r="L2305" s="12">
        <f t="shared" si="213"/>
        <v>40850.111076342597</v>
      </c>
      <c r="M2305" s="13" t="str">
        <f t="shared" si="214"/>
        <v>1323747596.596</v>
      </c>
      <c r="N2305" s="12">
        <f t="shared" si="215"/>
        <v>40890.152738379627</v>
      </c>
      <c r="O2305" t="b">
        <v>1</v>
      </c>
      <c r="P2305">
        <v>103</v>
      </c>
      <c r="Q2305" t="b">
        <v>1</v>
      </c>
      <c r="R2305" t="s">
        <v>8279</v>
      </c>
      <c r="S2305" s="5">
        <f t="shared" si="210"/>
        <v>1.0935829457364341</v>
      </c>
      <c r="T2305" s="6">
        <f t="shared" si="211"/>
        <v>68.481650485436887</v>
      </c>
      <c r="U2305" t="s">
        <v>8332</v>
      </c>
      <c r="V2305" t="s">
        <v>8336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v>1290281691</v>
      </c>
      <c r="K2306" s="13" t="str">
        <f t="shared" si="212"/>
        <v>1290281691.691</v>
      </c>
      <c r="L2306" s="12">
        <f t="shared" si="213"/>
        <v>40502.815876053239</v>
      </c>
      <c r="M2306" s="13" t="str">
        <f t="shared" si="214"/>
        <v>1293857940.940</v>
      </c>
      <c r="N2306" s="12">
        <f t="shared" si="215"/>
        <v>40544.207649768519</v>
      </c>
      <c r="O2306" t="b">
        <v>1</v>
      </c>
      <c r="P2306">
        <v>113</v>
      </c>
      <c r="Q2306" t="b">
        <v>1</v>
      </c>
      <c r="R2306" t="s">
        <v>8279</v>
      </c>
      <c r="S2306" s="5">
        <f t="shared" ref="S2306:S2369" si="216">E2306/D2306</f>
        <v>1.0070033333333335</v>
      </c>
      <c r="T2306" s="6">
        <f t="shared" ref="T2306:T2369" si="217">E2306/P2306</f>
        <v>53.469203539823013</v>
      </c>
      <c r="U2306" t="s">
        <v>8332</v>
      </c>
      <c r="V2306" t="s">
        <v>8336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v>1405356072</v>
      </c>
      <c r="K2307" s="13" t="str">
        <f t="shared" ref="K2307:K2370" si="218">LEFT(J2307,10 )&amp; "."&amp; RIGHT(J2307,3)</f>
        <v>1405356072.072</v>
      </c>
      <c r="L2307" s="12">
        <f t="shared" ref="L2307:L2370" si="219">(((K2307/60)/60)/24)+DATE(1970,1,1)</f>
        <v>41834.695278611114</v>
      </c>
      <c r="M2307" s="13" t="str">
        <f t="shared" ref="M2307:M2370" si="220">LEFT(I2307,10)&amp;"."&amp;RIGHT(I2307,3)</f>
        <v>1407520800.800</v>
      </c>
      <c r="N2307" s="12">
        <f t="shared" ref="N2307:N2370" si="221">(((M2307/60)/60)/24)+DATE(1970,1,1)</f>
        <v>41859.75000925926</v>
      </c>
      <c r="O2307" t="b">
        <v>1</v>
      </c>
      <c r="P2307">
        <v>167</v>
      </c>
      <c r="Q2307" t="b">
        <v>1</v>
      </c>
      <c r="R2307" t="s">
        <v>8279</v>
      </c>
      <c r="S2307" s="5">
        <f t="shared" si="216"/>
        <v>1.0122777777777778</v>
      </c>
      <c r="T2307" s="6">
        <f t="shared" si="217"/>
        <v>109.10778443113773</v>
      </c>
      <c r="U2307" t="s">
        <v>8332</v>
      </c>
      <c r="V2307" t="s">
        <v>8336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v>1328760129</v>
      </c>
      <c r="K2308" s="13" t="str">
        <f t="shared" si="218"/>
        <v>1328760129.129</v>
      </c>
      <c r="L2308" s="12">
        <f t="shared" si="219"/>
        <v>40948.168161215275</v>
      </c>
      <c r="M2308" s="13" t="str">
        <f t="shared" si="220"/>
        <v>1331352129.129</v>
      </c>
      <c r="N2308" s="12">
        <f t="shared" si="221"/>
        <v>40978.168161215275</v>
      </c>
      <c r="O2308" t="b">
        <v>1</v>
      </c>
      <c r="P2308">
        <v>73</v>
      </c>
      <c r="Q2308" t="b">
        <v>1</v>
      </c>
      <c r="R2308" t="s">
        <v>8279</v>
      </c>
      <c r="S2308" s="5">
        <f t="shared" si="216"/>
        <v>1.0675857142857144</v>
      </c>
      <c r="T2308" s="6">
        <f t="shared" si="217"/>
        <v>51.185616438356163</v>
      </c>
      <c r="U2308" t="s">
        <v>8332</v>
      </c>
      <c r="V2308" t="s">
        <v>8336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v>1333653333</v>
      </c>
      <c r="K2309" s="13" t="str">
        <f t="shared" si="218"/>
        <v>1333653333.333</v>
      </c>
      <c r="L2309" s="12">
        <f t="shared" si="219"/>
        <v>41004.802469131944</v>
      </c>
      <c r="M2309" s="13" t="str">
        <f t="shared" si="220"/>
        <v>1336245328.328</v>
      </c>
      <c r="N2309" s="12">
        <f t="shared" si="221"/>
        <v>41034.802411203702</v>
      </c>
      <c r="O2309" t="b">
        <v>1</v>
      </c>
      <c r="P2309">
        <v>75</v>
      </c>
      <c r="Q2309" t="b">
        <v>1</v>
      </c>
      <c r="R2309" t="s">
        <v>8279</v>
      </c>
      <c r="S2309" s="5">
        <f t="shared" si="216"/>
        <v>1.0665777537961894</v>
      </c>
      <c r="T2309" s="6">
        <f t="shared" si="217"/>
        <v>27.936800000000002</v>
      </c>
      <c r="U2309" t="s">
        <v>8332</v>
      </c>
      <c r="V2309" t="s">
        <v>8336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v>1406847996</v>
      </c>
      <c r="K2310" s="13" t="str">
        <f t="shared" si="218"/>
        <v>1406847996.996</v>
      </c>
      <c r="L2310" s="12">
        <f t="shared" si="219"/>
        <v>41851.962928194444</v>
      </c>
      <c r="M2310" s="13" t="str">
        <f t="shared" si="220"/>
        <v>1409274000.000</v>
      </c>
      <c r="N2310" s="12">
        <f t="shared" si="221"/>
        <v>41880.041666666664</v>
      </c>
      <c r="O2310" t="b">
        <v>1</v>
      </c>
      <c r="P2310">
        <v>614</v>
      </c>
      <c r="Q2310" t="b">
        <v>1</v>
      </c>
      <c r="R2310" t="s">
        <v>8279</v>
      </c>
      <c r="S2310" s="5">
        <f t="shared" si="216"/>
        <v>1.0130622</v>
      </c>
      <c r="T2310" s="6">
        <f t="shared" si="217"/>
        <v>82.496921824104234</v>
      </c>
      <c r="U2310" t="s">
        <v>8332</v>
      </c>
      <c r="V2310" t="s">
        <v>8336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v>1359848537</v>
      </c>
      <c r="K2311" s="13" t="str">
        <f t="shared" si="218"/>
        <v>1359848537.537</v>
      </c>
      <c r="L2311" s="12">
        <f t="shared" si="219"/>
        <v>41307.98770297454</v>
      </c>
      <c r="M2311" s="13" t="str">
        <f t="shared" si="220"/>
        <v>1362872537.537</v>
      </c>
      <c r="N2311" s="12">
        <f t="shared" si="221"/>
        <v>41342.98770297454</v>
      </c>
      <c r="O2311" t="b">
        <v>1</v>
      </c>
      <c r="P2311">
        <v>107</v>
      </c>
      <c r="Q2311" t="b">
        <v>1</v>
      </c>
      <c r="R2311" t="s">
        <v>8279</v>
      </c>
      <c r="S2311" s="5">
        <f t="shared" si="216"/>
        <v>1.0667450000000001</v>
      </c>
      <c r="T2311" s="6">
        <f t="shared" si="217"/>
        <v>59.817476635514019</v>
      </c>
      <c r="U2311" t="s">
        <v>8332</v>
      </c>
      <c r="V2311" t="s">
        <v>8336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v>1361300615</v>
      </c>
      <c r="K2312" s="13" t="str">
        <f t="shared" si="218"/>
        <v>1361300615.615</v>
      </c>
      <c r="L2312" s="12">
        <f t="shared" si="219"/>
        <v>41324.794162210652</v>
      </c>
      <c r="M2312" s="13" t="str">
        <f t="shared" si="220"/>
        <v>1363889015.015</v>
      </c>
      <c r="N2312" s="12">
        <f t="shared" si="221"/>
        <v>41354.752488599537</v>
      </c>
      <c r="O2312" t="b">
        <v>1</v>
      </c>
      <c r="P2312">
        <v>1224</v>
      </c>
      <c r="Q2312" t="b">
        <v>1</v>
      </c>
      <c r="R2312" t="s">
        <v>8279</v>
      </c>
      <c r="S2312" s="5">
        <f t="shared" si="216"/>
        <v>4.288397837837838</v>
      </c>
      <c r="T2312" s="6">
        <f t="shared" si="217"/>
        <v>64.816470588235291</v>
      </c>
      <c r="U2312" t="s">
        <v>8332</v>
      </c>
      <c r="V2312" t="s">
        <v>8336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v>1396829189</v>
      </c>
      <c r="K2313" s="13" t="str">
        <f t="shared" si="218"/>
        <v>1396829189.189</v>
      </c>
      <c r="L2313" s="12">
        <f t="shared" si="219"/>
        <v>41736.004504502314</v>
      </c>
      <c r="M2313" s="13" t="str">
        <f t="shared" si="220"/>
        <v>1399421189.189</v>
      </c>
      <c r="N2313" s="12">
        <f t="shared" si="221"/>
        <v>41766.004504502314</v>
      </c>
      <c r="O2313" t="b">
        <v>1</v>
      </c>
      <c r="P2313">
        <v>104</v>
      </c>
      <c r="Q2313" t="b">
        <v>1</v>
      </c>
      <c r="R2313" t="s">
        <v>8279</v>
      </c>
      <c r="S2313" s="5">
        <f t="shared" si="216"/>
        <v>1.0411111111111111</v>
      </c>
      <c r="T2313" s="6">
        <f t="shared" si="217"/>
        <v>90.09615384615384</v>
      </c>
      <c r="U2313" t="s">
        <v>8332</v>
      </c>
      <c r="V2313" t="s">
        <v>8336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v>1395155478</v>
      </c>
      <c r="K2314" s="13" t="str">
        <f t="shared" si="218"/>
        <v>1395155478.478</v>
      </c>
      <c r="L2314" s="12">
        <f t="shared" si="219"/>
        <v>41716.632852754628</v>
      </c>
      <c r="M2314" s="13" t="str">
        <f t="shared" si="220"/>
        <v>1397862000.000</v>
      </c>
      <c r="N2314" s="12">
        <f t="shared" si="221"/>
        <v>41747.958333333336</v>
      </c>
      <c r="O2314" t="b">
        <v>1</v>
      </c>
      <c r="P2314">
        <v>79</v>
      </c>
      <c r="Q2314" t="b">
        <v>1</v>
      </c>
      <c r="R2314" t="s">
        <v>8279</v>
      </c>
      <c r="S2314" s="5">
        <f t="shared" si="216"/>
        <v>1.0786666666666667</v>
      </c>
      <c r="T2314" s="6">
        <f t="shared" si="217"/>
        <v>40.962025316455694</v>
      </c>
      <c r="U2314" t="s">
        <v>8332</v>
      </c>
      <c r="V2314" t="s">
        <v>8336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v>1333494026</v>
      </c>
      <c r="K2315" s="13" t="str">
        <f t="shared" si="218"/>
        <v>1333494026.026</v>
      </c>
      <c r="L2315" s="12">
        <f t="shared" si="219"/>
        <v>41002.958634560186</v>
      </c>
      <c r="M2315" s="13" t="str">
        <f t="shared" si="220"/>
        <v>1336086026.026</v>
      </c>
      <c r="N2315" s="12">
        <f t="shared" si="221"/>
        <v>41032.958634560186</v>
      </c>
      <c r="O2315" t="b">
        <v>1</v>
      </c>
      <c r="P2315">
        <v>157</v>
      </c>
      <c r="Q2315" t="b">
        <v>1</v>
      </c>
      <c r="R2315" t="s">
        <v>8279</v>
      </c>
      <c r="S2315" s="5">
        <f t="shared" si="216"/>
        <v>1.7584040000000001</v>
      </c>
      <c r="T2315" s="6">
        <f t="shared" si="217"/>
        <v>56.000127388535034</v>
      </c>
      <c r="U2315" t="s">
        <v>8332</v>
      </c>
      <c r="V2315" t="s">
        <v>8336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v>1336482857</v>
      </c>
      <c r="K2316" s="13" t="str">
        <f t="shared" si="218"/>
        <v>1336482857.857</v>
      </c>
      <c r="L2316" s="12">
        <f t="shared" si="219"/>
        <v>41037.551595567129</v>
      </c>
      <c r="M2316" s="13" t="str">
        <f t="shared" si="220"/>
        <v>1339074857.857</v>
      </c>
      <c r="N2316" s="12">
        <f t="shared" si="221"/>
        <v>41067.551595567129</v>
      </c>
      <c r="O2316" t="b">
        <v>1</v>
      </c>
      <c r="P2316">
        <v>50</v>
      </c>
      <c r="Q2316" t="b">
        <v>1</v>
      </c>
      <c r="R2316" t="s">
        <v>8279</v>
      </c>
      <c r="S2316" s="5">
        <f t="shared" si="216"/>
        <v>1.5697000000000001</v>
      </c>
      <c r="T2316" s="6">
        <f t="shared" si="217"/>
        <v>37.672800000000002</v>
      </c>
      <c r="U2316" t="s">
        <v>8332</v>
      </c>
      <c r="V2316" t="s">
        <v>8336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v>1333646743</v>
      </c>
      <c r="K2317" s="13" t="str">
        <f t="shared" si="218"/>
        <v>1333646743.743</v>
      </c>
      <c r="L2317" s="12">
        <f t="shared" si="219"/>
        <v>41004.726200729165</v>
      </c>
      <c r="M2317" s="13" t="str">
        <f t="shared" si="220"/>
        <v>1336238743.743</v>
      </c>
      <c r="N2317" s="12">
        <f t="shared" si="221"/>
        <v>41034.726200729165</v>
      </c>
      <c r="O2317" t="b">
        <v>1</v>
      </c>
      <c r="P2317">
        <v>64</v>
      </c>
      <c r="Q2317" t="b">
        <v>1</v>
      </c>
      <c r="R2317" t="s">
        <v>8279</v>
      </c>
      <c r="S2317" s="5">
        <f t="shared" si="216"/>
        <v>1.026</v>
      </c>
      <c r="T2317" s="6">
        <f t="shared" si="217"/>
        <v>40.078125</v>
      </c>
      <c r="U2317" t="s">
        <v>8332</v>
      </c>
      <c r="V2317" t="s">
        <v>8336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v>1253726650</v>
      </c>
      <c r="K2318" s="13" t="str">
        <f t="shared" si="218"/>
        <v>1253726650.650</v>
      </c>
      <c r="L2318" s="12">
        <f t="shared" si="219"/>
        <v>40079.725123263888</v>
      </c>
      <c r="M2318" s="13" t="str">
        <f t="shared" si="220"/>
        <v>1260383040.040</v>
      </c>
      <c r="N2318" s="12">
        <f t="shared" si="221"/>
        <v>40156.766667129632</v>
      </c>
      <c r="O2318" t="b">
        <v>1</v>
      </c>
      <c r="P2318">
        <v>200</v>
      </c>
      <c r="Q2318" t="b">
        <v>1</v>
      </c>
      <c r="R2318" t="s">
        <v>8279</v>
      </c>
      <c r="S2318" s="5">
        <f t="shared" si="216"/>
        <v>1.0404266666666666</v>
      </c>
      <c r="T2318" s="6">
        <f t="shared" si="217"/>
        <v>78.031999999999996</v>
      </c>
      <c r="U2318" t="s">
        <v>8332</v>
      </c>
      <c r="V2318" t="s">
        <v>8336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v>1263474049</v>
      </c>
      <c r="K2319" s="13" t="str">
        <f t="shared" si="218"/>
        <v>1263474049.049</v>
      </c>
      <c r="L2319" s="12">
        <f t="shared" si="219"/>
        <v>40192.542234363427</v>
      </c>
      <c r="M2319" s="13" t="str">
        <f t="shared" si="220"/>
        <v>1266210000.000</v>
      </c>
      <c r="N2319" s="12">
        <f t="shared" si="221"/>
        <v>40224.208333333336</v>
      </c>
      <c r="O2319" t="b">
        <v>1</v>
      </c>
      <c r="P2319">
        <v>22</v>
      </c>
      <c r="Q2319" t="b">
        <v>1</v>
      </c>
      <c r="R2319" t="s">
        <v>8279</v>
      </c>
      <c r="S2319" s="5">
        <f t="shared" si="216"/>
        <v>1.04</v>
      </c>
      <c r="T2319" s="6">
        <f t="shared" si="217"/>
        <v>18.90909090909091</v>
      </c>
      <c r="U2319" t="s">
        <v>8332</v>
      </c>
      <c r="V2319" t="s">
        <v>8336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v>1251214014</v>
      </c>
      <c r="K2320" s="13" t="str">
        <f t="shared" si="218"/>
        <v>1251214014.014</v>
      </c>
      <c r="L2320" s="12">
        <f t="shared" si="219"/>
        <v>40050.643680717592</v>
      </c>
      <c r="M2320" s="13" t="str">
        <f t="shared" si="220"/>
        <v>1253937540.540</v>
      </c>
      <c r="N2320" s="12">
        <f t="shared" si="221"/>
        <v>40082.165978472221</v>
      </c>
      <c r="O2320" t="b">
        <v>1</v>
      </c>
      <c r="P2320">
        <v>163</v>
      </c>
      <c r="Q2320" t="b">
        <v>1</v>
      </c>
      <c r="R2320" t="s">
        <v>8279</v>
      </c>
      <c r="S2320" s="5">
        <f t="shared" si="216"/>
        <v>1.2105999999999999</v>
      </c>
      <c r="T2320" s="6">
        <f t="shared" si="217"/>
        <v>37.134969325153371</v>
      </c>
      <c r="U2320" t="s">
        <v>8332</v>
      </c>
      <c r="V2320" t="s">
        <v>8336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v>1384480685</v>
      </c>
      <c r="K2321" s="13" t="str">
        <f t="shared" si="218"/>
        <v>1384480685.685</v>
      </c>
      <c r="L2321" s="12">
        <f t="shared" si="219"/>
        <v>41593.082010243052</v>
      </c>
      <c r="M2321" s="13" t="str">
        <f t="shared" si="220"/>
        <v>1387072685.685</v>
      </c>
      <c r="N2321" s="12">
        <f t="shared" si="221"/>
        <v>41623.082010243052</v>
      </c>
      <c r="O2321" t="b">
        <v>1</v>
      </c>
      <c r="P2321">
        <v>77</v>
      </c>
      <c r="Q2321" t="b">
        <v>1</v>
      </c>
      <c r="R2321" t="s">
        <v>8279</v>
      </c>
      <c r="S2321" s="5">
        <f t="shared" si="216"/>
        <v>1.077</v>
      </c>
      <c r="T2321" s="6">
        <f t="shared" si="217"/>
        <v>41.961038961038959</v>
      </c>
      <c r="U2321" t="s">
        <v>8332</v>
      </c>
      <c r="V2321" t="s">
        <v>8336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v>1393443400</v>
      </c>
      <c r="K2322" s="13" t="str">
        <f t="shared" si="218"/>
        <v>1393443400.400</v>
      </c>
      <c r="L2322" s="12">
        <f t="shared" si="219"/>
        <v>41696.817134259261</v>
      </c>
      <c r="M2322" s="13" t="str">
        <f t="shared" si="220"/>
        <v>1396463800.800</v>
      </c>
      <c r="N2322" s="12">
        <f t="shared" si="221"/>
        <v>41731.775472222223</v>
      </c>
      <c r="O2322" t="b">
        <v>1</v>
      </c>
      <c r="P2322">
        <v>89</v>
      </c>
      <c r="Q2322" t="b">
        <v>1</v>
      </c>
      <c r="R2322" t="s">
        <v>8279</v>
      </c>
      <c r="S2322" s="5">
        <f t="shared" si="216"/>
        <v>1.0866</v>
      </c>
      <c r="T2322" s="6">
        <f t="shared" si="217"/>
        <v>61.044943820224717</v>
      </c>
      <c r="U2322" t="s">
        <v>8332</v>
      </c>
      <c r="V2322" t="s">
        <v>8336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v>1488694501</v>
      </c>
      <c r="K2323" s="13" t="str">
        <f t="shared" si="218"/>
        <v>1488694501.501</v>
      </c>
      <c r="L2323" s="12">
        <f t="shared" si="219"/>
        <v>42799.260434039352</v>
      </c>
      <c r="M2323" s="13" t="str">
        <f t="shared" si="220"/>
        <v>1491282901.901</v>
      </c>
      <c r="N2323" s="12">
        <f t="shared" si="221"/>
        <v>42829.218772002314</v>
      </c>
      <c r="O2323" t="b">
        <v>0</v>
      </c>
      <c r="P2323">
        <v>64</v>
      </c>
      <c r="Q2323" t="b">
        <v>0</v>
      </c>
      <c r="R2323" t="s">
        <v>8298</v>
      </c>
      <c r="S2323" s="5">
        <f t="shared" si="216"/>
        <v>0.39120962394619685</v>
      </c>
      <c r="T2323" s="6">
        <f t="shared" si="217"/>
        <v>64.53125</v>
      </c>
      <c r="U2323" t="s">
        <v>8343</v>
      </c>
      <c r="V2323" t="s">
        <v>8359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v>1489181369</v>
      </c>
      <c r="K2324" s="13" t="str">
        <f t="shared" si="218"/>
        <v>1489181369.369</v>
      </c>
      <c r="L2324" s="12">
        <f t="shared" si="219"/>
        <v>42804.89547880787</v>
      </c>
      <c r="M2324" s="13" t="str">
        <f t="shared" si="220"/>
        <v>1491769769.769</v>
      </c>
      <c r="N2324" s="12">
        <f t="shared" si="221"/>
        <v>42834.853816770832</v>
      </c>
      <c r="O2324" t="b">
        <v>0</v>
      </c>
      <c r="P2324">
        <v>4</v>
      </c>
      <c r="Q2324" t="b">
        <v>0</v>
      </c>
      <c r="R2324" t="s">
        <v>8298</v>
      </c>
      <c r="S2324" s="5">
        <f t="shared" si="216"/>
        <v>3.1481481481481478E-2</v>
      </c>
      <c r="T2324" s="6">
        <f t="shared" si="217"/>
        <v>21.25</v>
      </c>
      <c r="U2324" t="s">
        <v>8343</v>
      </c>
      <c r="V2324" t="s">
        <v>8359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v>1489428447</v>
      </c>
      <c r="K2325" s="13" t="str">
        <f t="shared" si="218"/>
        <v>1489428447.447</v>
      </c>
      <c r="L2325" s="12">
        <f t="shared" si="219"/>
        <v>42807.755178784719</v>
      </c>
      <c r="M2325" s="13" t="str">
        <f t="shared" si="220"/>
        <v>1490033247.247</v>
      </c>
      <c r="N2325" s="12">
        <f t="shared" si="221"/>
        <v>42814.755176469902</v>
      </c>
      <c r="O2325" t="b">
        <v>0</v>
      </c>
      <c r="P2325">
        <v>4</v>
      </c>
      <c r="Q2325" t="b">
        <v>0</v>
      </c>
      <c r="R2325" t="s">
        <v>8298</v>
      </c>
      <c r="S2325" s="5">
        <f t="shared" si="216"/>
        <v>0.48</v>
      </c>
      <c r="T2325" s="6">
        <f t="shared" si="217"/>
        <v>30</v>
      </c>
      <c r="U2325" t="s">
        <v>8343</v>
      </c>
      <c r="V2325" t="s">
        <v>8359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v>1487970885</v>
      </c>
      <c r="K2326" s="13" t="str">
        <f t="shared" si="218"/>
        <v>1487970885.885</v>
      </c>
      <c r="L2326" s="12">
        <f t="shared" si="219"/>
        <v>42790.885253298606</v>
      </c>
      <c r="M2326" s="13" t="str">
        <f t="shared" si="220"/>
        <v>1490559285.285</v>
      </c>
      <c r="N2326" s="12">
        <f t="shared" si="221"/>
        <v>42820.843579687498</v>
      </c>
      <c r="O2326" t="b">
        <v>0</v>
      </c>
      <c r="P2326">
        <v>61</v>
      </c>
      <c r="Q2326" t="b">
        <v>0</v>
      </c>
      <c r="R2326" t="s">
        <v>8298</v>
      </c>
      <c r="S2326" s="5">
        <f t="shared" si="216"/>
        <v>0.20733333333333334</v>
      </c>
      <c r="T2326" s="6">
        <f t="shared" si="217"/>
        <v>25.491803278688526</v>
      </c>
      <c r="U2326" t="s">
        <v>8343</v>
      </c>
      <c r="V2326" t="s">
        <v>8359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v>1488241931</v>
      </c>
      <c r="K2327" s="13" t="str">
        <f t="shared" si="218"/>
        <v>1488241931.931</v>
      </c>
      <c r="L2327" s="12">
        <f t="shared" si="219"/>
        <v>42794.022360312498</v>
      </c>
      <c r="M2327" s="13" t="str">
        <f t="shared" si="220"/>
        <v>1490830331.331</v>
      </c>
      <c r="N2327" s="12">
        <f t="shared" si="221"/>
        <v>42823.98068670139</v>
      </c>
      <c r="O2327" t="b">
        <v>0</v>
      </c>
      <c r="P2327">
        <v>7</v>
      </c>
      <c r="Q2327" t="b">
        <v>0</v>
      </c>
      <c r="R2327" t="s">
        <v>8298</v>
      </c>
      <c r="S2327" s="5">
        <f t="shared" si="216"/>
        <v>0.08</v>
      </c>
      <c r="T2327" s="6">
        <f t="shared" si="217"/>
        <v>11.428571428571429</v>
      </c>
      <c r="U2327" t="s">
        <v>8343</v>
      </c>
      <c r="V2327" t="s">
        <v>8359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v>1489106948</v>
      </c>
      <c r="K2328" s="13" t="str">
        <f t="shared" si="218"/>
        <v>1489106948.948</v>
      </c>
      <c r="L2328" s="12">
        <f t="shared" si="219"/>
        <v>42804.034131342589</v>
      </c>
      <c r="M2328" s="13" t="str">
        <f t="shared" si="220"/>
        <v>1493571600.600</v>
      </c>
      <c r="N2328" s="12">
        <f t="shared" si="221"/>
        <v>42855.708340277779</v>
      </c>
      <c r="O2328" t="b">
        <v>0</v>
      </c>
      <c r="P2328">
        <v>1</v>
      </c>
      <c r="Q2328" t="b">
        <v>0</v>
      </c>
      <c r="R2328" t="s">
        <v>8298</v>
      </c>
      <c r="S2328" s="5">
        <f t="shared" si="216"/>
        <v>7.1999999999999998E-3</v>
      </c>
      <c r="T2328" s="6">
        <f t="shared" si="217"/>
        <v>108</v>
      </c>
      <c r="U2328" t="s">
        <v>8343</v>
      </c>
      <c r="V2328" t="s">
        <v>8359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v>1406066440</v>
      </c>
      <c r="K2329" s="13" t="str">
        <f t="shared" si="218"/>
        <v>1406066440.440</v>
      </c>
      <c r="L2329" s="12">
        <f t="shared" si="219"/>
        <v>41842.917134722222</v>
      </c>
      <c r="M2329" s="13" t="str">
        <f t="shared" si="220"/>
        <v>1409090440.440</v>
      </c>
      <c r="N2329" s="12">
        <f t="shared" si="221"/>
        <v>41877.917134722222</v>
      </c>
      <c r="O2329" t="b">
        <v>1</v>
      </c>
      <c r="P2329">
        <v>3355</v>
      </c>
      <c r="Q2329" t="b">
        <v>1</v>
      </c>
      <c r="R2329" t="s">
        <v>8298</v>
      </c>
      <c r="S2329" s="5">
        <f t="shared" si="216"/>
        <v>5.2609431428571432</v>
      </c>
      <c r="T2329" s="6">
        <f t="shared" si="217"/>
        <v>54.883162444113267</v>
      </c>
      <c r="U2329" t="s">
        <v>8343</v>
      </c>
      <c r="V2329" t="s">
        <v>8359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v>1431715537</v>
      </c>
      <c r="K2330" s="13" t="str">
        <f t="shared" si="218"/>
        <v>1431715537.537</v>
      </c>
      <c r="L2330" s="12">
        <f t="shared" si="219"/>
        <v>42139.781684456015</v>
      </c>
      <c r="M2330" s="13" t="str">
        <f t="shared" si="220"/>
        <v>1434307537.537</v>
      </c>
      <c r="N2330" s="12">
        <f t="shared" si="221"/>
        <v>42169.781684456015</v>
      </c>
      <c r="O2330" t="b">
        <v>1</v>
      </c>
      <c r="P2330">
        <v>537</v>
      </c>
      <c r="Q2330" t="b">
        <v>1</v>
      </c>
      <c r="R2330" t="s">
        <v>8298</v>
      </c>
      <c r="S2330" s="5">
        <f t="shared" si="216"/>
        <v>2.5445000000000002</v>
      </c>
      <c r="T2330" s="6">
        <f t="shared" si="217"/>
        <v>47.383612662942269</v>
      </c>
      <c r="U2330" t="s">
        <v>8343</v>
      </c>
      <c r="V2330" t="s">
        <v>8359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v>1403017146</v>
      </c>
      <c r="K2331" s="13" t="str">
        <f t="shared" si="218"/>
        <v>1403017146.146</v>
      </c>
      <c r="L2331" s="12">
        <f t="shared" si="219"/>
        <v>41807.624376689811</v>
      </c>
      <c r="M2331" s="13" t="str">
        <f t="shared" si="220"/>
        <v>1405609146.146</v>
      </c>
      <c r="N2331" s="12">
        <f t="shared" si="221"/>
        <v>41837.624376689811</v>
      </c>
      <c r="O2331" t="b">
        <v>1</v>
      </c>
      <c r="P2331">
        <v>125</v>
      </c>
      <c r="Q2331" t="b">
        <v>1</v>
      </c>
      <c r="R2331" t="s">
        <v>8298</v>
      </c>
      <c r="S2331" s="5">
        <f t="shared" si="216"/>
        <v>1.0591999999999999</v>
      </c>
      <c r="T2331" s="6">
        <f t="shared" si="217"/>
        <v>211.84</v>
      </c>
      <c r="U2331" t="s">
        <v>8343</v>
      </c>
      <c r="V2331" t="s">
        <v>8359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v>1448400943</v>
      </c>
      <c r="K2332" s="13" t="str">
        <f t="shared" si="218"/>
        <v>1448400943.943</v>
      </c>
      <c r="L2332" s="12">
        <f t="shared" si="219"/>
        <v>42332.899814155098</v>
      </c>
      <c r="M2332" s="13" t="str">
        <f t="shared" si="220"/>
        <v>1451001600.600</v>
      </c>
      <c r="N2332" s="12">
        <f t="shared" si="221"/>
        <v>42363.000006944443</v>
      </c>
      <c r="O2332" t="b">
        <v>1</v>
      </c>
      <c r="P2332">
        <v>163</v>
      </c>
      <c r="Q2332" t="b">
        <v>1</v>
      </c>
      <c r="R2332" t="s">
        <v>8298</v>
      </c>
      <c r="S2332" s="5">
        <f t="shared" si="216"/>
        <v>1.0242285714285715</v>
      </c>
      <c r="T2332" s="6">
        <f t="shared" si="217"/>
        <v>219.92638036809817</v>
      </c>
      <c r="U2332" t="s">
        <v>8343</v>
      </c>
      <c r="V2332" t="s">
        <v>8359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v>1405728490</v>
      </c>
      <c r="K2333" s="13" t="str">
        <f t="shared" si="218"/>
        <v>1405728490.490</v>
      </c>
      <c r="L2333" s="12">
        <f t="shared" si="219"/>
        <v>41839.005676967594</v>
      </c>
      <c r="M2333" s="13" t="str">
        <f t="shared" si="220"/>
        <v>1408320490.490</v>
      </c>
      <c r="N2333" s="12">
        <f t="shared" si="221"/>
        <v>41869.005676967594</v>
      </c>
      <c r="O2333" t="b">
        <v>1</v>
      </c>
      <c r="P2333">
        <v>283</v>
      </c>
      <c r="Q2333" t="b">
        <v>1</v>
      </c>
      <c r="R2333" t="s">
        <v>8298</v>
      </c>
      <c r="S2333" s="5">
        <f t="shared" si="216"/>
        <v>1.4431375</v>
      </c>
      <c r="T2333" s="6">
        <f t="shared" si="217"/>
        <v>40.795406360424032</v>
      </c>
      <c r="U2333" t="s">
        <v>8343</v>
      </c>
      <c r="V2333" t="s">
        <v>8359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v>1420643071</v>
      </c>
      <c r="K2334" s="13" t="str">
        <f t="shared" si="218"/>
        <v>1420643071.071</v>
      </c>
      <c r="L2334" s="12">
        <f t="shared" si="219"/>
        <v>42011.628137395834</v>
      </c>
      <c r="M2334" s="13" t="str">
        <f t="shared" si="220"/>
        <v>1423235071.071</v>
      </c>
      <c r="N2334" s="12">
        <f t="shared" si="221"/>
        <v>42041.628137395834</v>
      </c>
      <c r="O2334" t="b">
        <v>1</v>
      </c>
      <c r="P2334">
        <v>352</v>
      </c>
      <c r="Q2334" t="b">
        <v>1</v>
      </c>
      <c r="R2334" t="s">
        <v>8298</v>
      </c>
      <c r="S2334" s="5">
        <f t="shared" si="216"/>
        <v>1.06308</v>
      </c>
      <c r="T2334" s="6">
        <f t="shared" si="217"/>
        <v>75.502840909090907</v>
      </c>
      <c r="U2334" t="s">
        <v>8343</v>
      </c>
      <c r="V2334" t="s">
        <v>8359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v>1399563390</v>
      </c>
      <c r="K2335" s="13" t="str">
        <f t="shared" si="218"/>
        <v>1399563390.390</v>
      </c>
      <c r="L2335" s="12">
        <f t="shared" si="219"/>
        <v>41767.650351736112</v>
      </c>
      <c r="M2335" s="13" t="str">
        <f t="shared" si="220"/>
        <v>1401385800.800</v>
      </c>
      <c r="N2335" s="12">
        <f t="shared" si="221"/>
        <v>41788.743064814815</v>
      </c>
      <c r="O2335" t="b">
        <v>1</v>
      </c>
      <c r="P2335">
        <v>94</v>
      </c>
      <c r="Q2335" t="b">
        <v>1</v>
      </c>
      <c r="R2335" t="s">
        <v>8298</v>
      </c>
      <c r="S2335" s="5">
        <f t="shared" si="216"/>
        <v>2.1216666666666666</v>
      </c>
      <c r="T2335" s="6">
        <f t="shared" si="217"/>
        <v>13.542553191489361</v>
      </c>
      <c r="U2335" t="s">
        <v>8343</v>
      </c>
      <c r="V2335" t="s">
        <v>8359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v>1412611498</v>
      </c>
      <c r="K2336" s="13" t="str">
        <f t="shared" si="218"/>
        <v>1412611498.498</v>
      </c>
      <c r="L2336" s="12">
        <f t="shared" si="219"/>
        <v>41918.670121504627</v>
      </c>
      <c r="M2336" s="13" t="str">
        <f t="shared" si="220"/>
        <v>1415208840.840</v>
      </c>
      <c r="N2336" s="12">
        <f t="shared" si="221"/>
        <v>41948.731954166666</v>
      </c>
      <c r="O2336" t="b">
        <v>1</v>
      </c>
      <c r="P2336">
        <v>67</v>
      </c>
      <c r="Q2336" t="b">
        <v>1</v>
      </c>
      <c r="R2336" t="s">
        <v>8298</v>
      </c>
      <c r="S2336" s="5">
        <f t="shared" si="216"/>
        <v>1.0195000000000001</v>
      </c>
      <c r="T2336" s="6">
        <f t="shared" si="217"/>
        <v>60.865671641791046</v>
      </c>
      <c r="U2336" t="s">
        <v>8343</v>
      </c>
      <c r="V2336" t="s">
        <v>8359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v>1399902243</v>
      </c>
      <c r="K2337" s="13" t="str">
        <f t="shared" si="218"/>
        <v>1399902243.243</v>
      </c>
      <c r="L2337" s="12">
        <f t="shared" si="219"/>
        <v>41771.572259756947</v>
      </c>
      <c r="M2337" s="13" t="str">
        <f t="shared" si="220"/>
        <v>1402494243.243</v>
      </c>
      <c r="N2337" s="12">
        <f t="shared" si="221"/>
        <v>41801.572259756947</v>
      </c>
      <c r="O2337" t="b">
        <v>1</v>
      </c>
      <c r="P2337">
        <v>221</v>
      </c>
      <c r="Q2337" t="b">
        <v>1</v>
      </c>
      <c r="R2337" t="s">
        <v>8298</v>
      </c>
      <c r="S2337" s="5">
        <f t="shared" si="216"/>
        <v>1.0227200000000001</v>
      </c>
      <c r="T2337" s="6">
        <f t="shared" si="217"/>
        <v>115.69230769230769</v>
      </c>
      <c r="U2337" t="s">
        <v>8343</v>
      </c>
      <c r="V2337" t="s">
        <v>8359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v>1390860695</v>
      </c>
      <c r="K2338" s="13" t="str">
        <f t="shared" si="218"/>
        <v>1390860695.695</v>
      </c>
      <c r="L2338" s="12">
        <f t="shared" si="219"/>
        <v>41666.924718692127</v>
      </c>
      <c r="M2338" s="13" t="str">
        <f t="shared" si="220"/>
        <v>1394316695.695</v>
      </c>
      <c r="N2338" s="12">
        <f t="shared" si="221"/>
        <v>41706.924718692127</v>
      </c>
      <c r="O2338" t="b">
        <v>1</v>
      </c>
      <c r="P2338">
        <v>2165</v>
      </c>
      <c r="Q2338" t="b">
        <v>1</v>
      </c>
      <c r="R2338" t="s">
        <v>8298</v>
      </c>
      <c r="S2338" s="5">
        <f t="shared" si="216"/>
        <v>5.2073254999999996</v>
      </c>
      <c r="T2338" s="6">
        <f t="shared" si="217"/>
        <v>48.104623556581984</v>
      </c>
      <c r="U2338" t="s">
        <v>8343</v>
      </c>
      <c r="V2338" t="s">
        <v>8359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v>1401204143</v>
      </c>
      <c r="K2339" s="13" t="str">
        <f t="shared" si="218"/>
        <v>1401204143.143</v>
      </c>
      <c r="L2339" s="12">
        <f t="shared" si="219"/>
        <v>41786.640545636576</v>
      </c>
      <c r="M2339" s="13" t="str">
        <f t="shared" si="220"/>
        <v>1403796143.143</v>
      </c>
      <c r="N2339" s="12">
        <f t="shared" si="221"/>
        <v>41816.640545636576</v>
      </c>
      <c r="O2339" t="b">
        <v>1</v>
      </c>
      <c r="P2339">
        <v>179</v>
      </c>
      <c r="Q2339" t="b">
        <v>1</v>
      </c>
      <c r="R2339" t="s">
        <v>8298</v>
      </c>
      <c r="S2339" s="5">
        <f t="shared" si="216"/>
        <v>1.1065833333333333</v>
      </c>
      <c r="T2339" s="6">
        <f t="shared" si="217"/>
        <v>74.184357541899445</v>
      </c>
      <c r="U2339" t="s">
        <v>8343</v>
      </c>
      <c r="V2339" t="s">
        <v>8359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v>1401485484</v>
      </c>
      <c r="K2340" s="13" t="str">
        <f t="shared" si="218"/>
        <v>1401485484.484</v>
      </c>
      <c r="L2340" s="12">
        <f t="shared" si="219"/>
        <v>41789.896811157407</v>
      </c>
      <c r="M2340" s="13" t="str">
        <f t="shared" si="220"/>
        <v>1404077484.484</v>
      </c>
      <c r="N2340" s="12">
        <f t="shared" si="221"/>
        <v>41819.896811157407</v>
      </c>
      <c r="O2340" t="b">
        <v>1</v>
      </c>
      <c r="P2340">
        <v>123</v>
      </c>
      <c r="Q2340" t="b">
        <v>1</v>
      </c>
      <c r="R2340" t="s">
        <v>8298</v>
      </c>
      <c r="S2340" s="5">
        <f t="shared" si="216"/>
        <v>1.0114333333333334</v>
      </c>
      <c r="T2340" s="6">
        <f t="shared" si="217"/>
        <v>123.34552845528455</v>
      </c>
      <c r="U2340" t="s">
        <v>8343</v>
      </c>
      <c r="V2340" t="s">
        <v>8359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v>1479496309</v>
      </c>
      <c r="K2341" s="13" t="str">
        <f t="shared" si="218"/>
        <v>1479496309.309</v>
      </c>
      <c r="L2341" s="12">
        <f t="shared" si="219"/>
        <v>42692.799876261575</v>
      </c>
      <c r="M2341" s="13" t="str">
        <f t="shared" si="220"/>
        <v>1482134340.340</v>
      </c>
      <c r="N2341" s="12">
        <f t="shared" si="221"/>
        <v>42723.332642824069</v>
      </c>
      <c r="O2341" t="b">
        <v>1</v>
      </c>
      <c r="P2341">
        <v>1104</v>
      </c>
      <c r="Q2341" t="b">
        <v>1</v>
      </c>
      <c r="R2341" t="s">
        <v>8298</v>
      </c>
      <c r="S2341" s="5">
        <f t="shared" si="216"/>
        <v>2.9420799999999998</v>
      </c>
      <c r="T2341" s="6">
        <f t="shared" si="217"/>
        <v>66.623188405797094</v>
      </c>
      <c r="U2341" t="s">
        <v>8343</v>
      </c>
      <c r="V2341" t="s">
        <v>8359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v>1475249138</v>
      </c>
      <c r="K2342" s="13" t="str">
        <f t="shared" si="218"/>
        <v>1475249138.138</v>
      </c>
      <c r="L2342" s="12">
        <f t="shared" si="219"/>
        <v>42643.642802523143</v>
      </c>
      <c r="M2342" s="13" t="str">
        <f t="shared" si="220"/>
        <v>1477841138.138</v>
      </c>
      <c r="N2342" s="12">
        <f t="shared" si="221"/>
        <v>42673.642802523143</v>
      </c>
      <c r="O2342" t="b">
        <v>1</v>
      </c>
      <c r="P2342">
        <v>403</v>
      </c>
      <c r="Q2342" t="b">
        <v>1</v>
      </c>
      <c r="R2342" t="s">
        <v>8298</v>
      </c>
      <c r="S2342" s="5">
        <f t="shared" si="216"/>
        <v>1.0577749999999999</v>
      </c>
      <c r="T2342" s="6">
        <f t="shared" si="217"/>
        <v>104.99007444168734</v>
      </c>
      <c r="U2342" t="s">
        <v>8343</v>
      </c>
      <c r="V2342" t="s">
        <v>8359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v>1434137504</v>
      </c>
      <c r="K2343" s="13" t="str">
        <f t="shared" si="218"/>
        <v>1434137504.504</v>
      </c>
      <c r="L2343" s="12">
        <f t="shared" si="219"/>
        <v>42167.813709537033</v>
      </c>
      <c r="M2343" s="13" t="str">
        <f t="shared" si="220"/>
        <v>1436729504.504</v>
      </c>
      <c r="N2343" s="12">
        <f t="shared" si="221"/>
        <v>42197.813709537033</v>
      </c>
      <c r="O2343" t="b">
        <v>0</v>
      </c>
      <c r="P2343">
        <v>0</v>
      </c>
      <c r="Q2343" t="b">
        <v>0</v>
      </c>
      <c r="R2343" t="s">
        <v>8272</v>
      </c>
      <c r="S2343" s="5">
        <f t="shared" si="216"/>
        <v>0</v>
      </c>
      <c r="T2343" s="6" t="e">
        <f t="shared" si="217"/>
        <v>#DIV/0!</v>
      </c>
      <c r="U2343" t="s">
        <v>8326</v>
      </c>
      <c r="V2343" t="s">
        <v>8327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v>1410799870</v>
      </c>
      <c r="K2344" s="13" t="str">
        <f t="shared" si="218"/>
        <v>1410799870.870</v>
      </c>
      <c r="L2344" s="12">
        <f t="shared" si="219"/>
        <v>41897.702209143514</v>
      </c>
      <c r="M2344" s="13" t="str">
        <f t="shared" si="220"/>
        <v>1412571600.600</v>
      </c>
      <c r="N2344" s="12">
        <f t="shared" si="221"/>
        <v>41918.208340277779</v>
      </c>
      <c r="O2344" t="b">
        <v>0</v>
      </c>
      <c r="P2344">
        <v>0</v>
      </c>
      <c r="Q2344" t="b">
        <v>0</v>
      </c>
      <c r="R2344" t="s">
        <v>8272</v>
      </c>
      <c r="S2344" s="5">
        <f t="shared" si="216"/>
        <v>0</v>
      </c>
      <c r="T2344" s="6" t="e">
        <f t="shared" si="217"/>
        <v>#DIV/0!</v>
      </c>
      <c r="U2344" t="s">
        <v>8326</v>
      </c>
      <c r="V2344" t="s">
        <v>8327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v>1447962505</v>
      </c>
      <c r="K2345" s="13" t="str">
        <f t="shared" si="218"/>
        <v>1447962505.505</v>
      </c>
      <c r="L2345" s="12">
        <f t="shared" si="219"/>
        <v>42327.825295196759</v>
      </c>
      <c r="M2345" s="13" t="str">
        <f t="shared" si="220"/>
        <v>1452282420.420</v>
      </c>
      <c r="N2345" s="12">
        <f t="shared" si="221"/>
        <v>42377.824310416669</v>
      </c>
      <c r="O2345" t="b">
        <v>0</v>
      </c>
      <c r="P2345">
        <v>1</v>
      </c>
      <c r="Q2345" t="b">
        <v>0</v>
      </c>
      <c r="R2345" t="s">
        <v>8272</v>
      </c>
      <c r="S2345" s="5">
        <f t="shared" si="216"/>
        <v>0.03</v>
      </c>
      <c r="T2345" s="6">
        <f t="shared" si="217"/>
        <v>300</v>
      </c>
      <c r="U2345" t="s">
        <v>8326</v>
      </c>
      <c r="V2345" t="s">
        <v>8327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v>1464197269</v>
      </c>
      <c r="K2346" s="13" t="str">
        <f t="shared" si="218"/>
        <v>1464197269.269</v>
      </c>
      <c r="L2346" s="12">
        <f t="shared" si="219"/>
        <v>42515.727653576389</v>
      </c>
      <c r="M2346" s="13" t="str">
        <f t="shared" si="220"/>
        <v>1466789269.269</v>
      </c>
      <c r="N2346" s="12">
        <f t="shared" si="221"/>
        <v>42545.727653576389</v>
      </c>
      <c r="O2346" t="b">
        <v>0</v>
      </c>
      <c r="P2346">
        <v>1</v>
      </c>
      <c r="Q2346" t="b">
        <v>0</v>
      </c>
      <c r="R2346" t="s">
        <v>8272</v>
      </c>
      <c r="S2346" s="5">
        <f t="shared" si="216"/>
        <v>1E-3</v>
      </c>
      <c r="T2346" s="6">
        <f t="shared" si="217"/>
        <v>1</v>
      </c>
      <c r="U2346" t="s">
        <v>8326</v>
      </c>
      <c r="V2346" t="s">
        <v>8327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v>1424822556</v>
      </c>
      <c r="K2347" s="13" t="str">
        <f t="shared" si="218"/>
        <v>1424822556.556</v>
      </c>
      <c r="L2347" s="12">
        <f t="shared" si="219"/>
        <v>42060.00181199074</v>
      </c>
      <c r="M2347" s="13" t="str">
        <f t="shared" si="220"/>
        <v>1427845140.140</v>
      </c>
      <c r="N2347" s="12">
        <f t="shared" si="221"/>
        <v>42094.985418287033</v>
      </c>
      <c r="O2347" t="b">
        <v>0</v>
      </c>
      <c r="P2347">
        <v>0</v>
      </c>
      <c r="Q2347" t="b">
        <v>0</v>
      </c>
      <c r="R2347" t="s">
        <v>8272</v>
      </c>
      <c r="S2347" s="5">
        <f t="shared" si="216"/>
        <v>0</v>
      </c>
      <c r="T2347" s="6" t="e">
        <f t="shared" si="217"/>
        <v>#DIV/0!</v>
      </c>
      <c r="U2347" t="s">
        <v>8326</v>
      </c>
      <c r="V2347" t="s">
        <v>8327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v>1472843431</v>
      </c>
      <c r="K2348" s="13" t="str">
        <f t="shared" si="218"/>
        <v>1472843431.431</v>
      </c>
      <c r="L2348" s="12">
        <f t="shared" si="219"/>
        <v>42615.798974895835</v>
      </c>
      <c r="M2348" s="13" t="str">
        <f t="shared" si="220"/>
        <v>1476731431.431</v>
      </c>
      <c r="N2348" s="12">
        <f t="shared" si="221"/>
        <v>42660.798974895835</v>
      </c>
      <c r="O2348" t="b">
        <v>0</v>
      </c>
      <c r="P2348">
        <v>3</v>
      </c>
      <c r="Q2348" t="b">
        <v>0</v>
      </c>
      <c r="R2348" t="s">
        <v>8272</v>
      </c>
      <c r="S2348" s="5">
        <f t="shared" si="216"/>
        <v>6.4999999999999997E-4</v>
      </c>
      <c r="T2348" s="6">
        <f t="shared" si="217"/>
        <v>13</v>
      </c>
      <c r="U2348" t="s">
        <v>8326</v>
      </c>
      <c r="V2348" t="s">
        <v>8327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v>1469543676</v>
      </c>
      <c r="K2349" s="13" t="str">
        <f t="shared" si="218"/>
        <v>1469543676.676</v>
      </c>
      <c r="L2349" s="12">
        <f t="shared" si="219"/>
        <v>42577.607368935191</v>
      </c>
      <c r="M2349" s="13" t="str">
        <f t="shared" si="220"/>
        <v>1472135676.676</v>
      </c>
      <c r="N2349" s="12">
        <f t="shared" si="221"/>
        <v>42607.607368935191</v>
      </c>
      <c r="O2349" t="b">
        <v>0</v>
      </c>
      <c r="P2349">
        <v>1</v>
      </c>
      <c r="Q2349" t="b">
        <v>0</v>
      </c>
      <c r="R2349" t="s">
        <v>8272</v>
      </c>
      <c r="S2349" s="5">
        <f t="shared" si="216"/>
        <v>1.4999999999999999E-2</v>
      </c>
      <c r="T2349" s="6">
        <f t="shared" si="217"/>
        <v>15</v>
      </c>
      <c r="U2349" t="s">
        <v>8326</v>
      </c>
      <c r="V2349" t="s">
        <v>8327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v>1450822938</v>
      </c>
      <c r="K2350" s="13" t="str">
        <f t="shared" si="218"/>
        <v>1450822938.938</v>
      </c>
      <c r="L2350" s="12">
        <f t="shared" si="219"/>
        <v>42360.932163634265</v>
      </c>
      <c r="M2350" s="13" t="str">
        <f t="shared" si="220"/>
        <v>1456006938.938</v>
      </c>
      <c r="N2350" s="12">
        <f t="shared" si="221"/>
        <v>42420.932163634265</v>
      </c>
      <c r="O2350" t="b">
        <v>0</v>
      </c>
      <c r="P2350">
        <v>5</v>
      </c>
      <c r="Q2350" t="b">
        <v>0</v>
      </c>
      <c r="R2350" t="s">
        <v>8272</v>
      </c>
      <c r="S2350" s="5">
        <f t="shared" si="216"/>
        <v>3.8571428571428572E-3</v>
      </c>
      <c r="T2350" s="6">
        <f t="shared" si="217"/>
        <v>54</v>
      </c>
      <c r="U2350" t="s">
        <v>8326</v>
      </c>
      <c r="V2350" t="s">
        <v>8327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v>1436812628</v>
      </c>
      <c r="K2351" s="13" t="str">
        <f t="shared" si="218"/>
        <v>1436812628.628</v>
      </c>
      <c r="L2351" s="12">
        <f t="shared" si="219"/>
        <v>42198.775794305562</v>
      </c>
      <c r="M2351" s="13" t="str">
        <f t="shared" si="220"/>
        <v>1439318228.228</v>
      </c>
      <c r="N2351" s="12">
        <f t="shared" si="221"/>
        <v>42227.775789675929</v>
      </c>
      <c r="O2351" t="b">
        <v>0</v>
      </c>
      <c r="P2351">
        <v>0</v>
      </c>
      <c r="Q2351" t="b">
        <v>0</v>
      </c>
      <c r="R2351" t="s">
        <v>8272</v>
      </c>
      <c r="S2351" s="5">
        <f t="shared" si="216"/>
        <v>0</v>
      </c>
      <c r="T2351" s="6" t="e">
        <f t="shared" si="217"/>
        <v>#DIV/0!</v>
      </c>
      <c r="U2351" t="s">
        <v>8326</v>
      </c>
      <c r="V2351" t="s">
        <v>8327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v>1480882370</v>
      </c>
      <c r="K2352" s="13" t="str">
        <f t="shared" si="218"/>
        <v>1480882370.370</v>
      </c>
      <c r="L2352" s="12">
        <f t="shared" si="219"/>
        <v>42708.842249652778</v>
      </c>
      <c r="M2352" s="13" t="str">
        <f t="shared" si="220"/>
        <v>1483474370.370</v>
      </c>
      <c r="N2352" s="12">
        <f t="shared" si="221"/>
        <v>42738.842249652778</v>
      </c>
      <c r="O2352" t="b">
        <v>0</v>
      </c>
      <c r="P2352">
        <v>0</v>
      </c>
      <c r="Q2352" t="b">
        <v>0</v>
      </c>
      <c r="R2352" t="s">
        <v>8272</v>
      </c>
      <c r="S2352" s="5">
        <f t="shared" si="216"/>
        <v>0</v>
      </c>
      <c r="T2352" s="6" t="e">
        <f t="shared" si="217"/>
        <v>#DIV/0!</v>
      </c>
      <c r="U2352" t="s">
        <v>8326</v>
      </c>
      <c r="V2352" t="s">
        <v>8327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v>1427768739</v>
      </c>
      <c r="K2353" s="13" t="str">
        <f t="shared" si="218"/>
        <v>1427768739.739</v>
      </c>
      <c r="L2353" s="12">
        <f t="shared" si="219"/>
        <v>42094.101154386575</v>
      </c>
      <c r="M2353" s="13" t="str">
        <f t="shared" si="220"/>
        <v>1430360739.739</v>
      </c>
      <c r="N2353" s="12">
        <f t="shared" si="221"/>
        <v>42124.101154386575</v>
      </c>
      <c r="O2353" t="b">
        <v>0</v>
      </c>
      <c r="P2353">
        <v>7</v>
      </c>
      <c r="Q2353" t="b">
        <v>0</v>
      </c>
      <c r="R2353" t="s">
        <v>8272</v>
      </c>
      <c r="S2353" s="5">
        <f t="shared" si="216"/>
        <v>5.7142857142857143E-3</v>
      </c>
      <c r="T2353" s="6">
        <f t="shared" si="217"/>
        <v>15.428571428571429</v>
      </c>
      <c r="U2353" t="s">
        <v>8326</v>
      </c>
      <c r="V2353" t="s">
        <v>8327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v>1428419552</v>
      </c>
      <c r="K2354" s="13" t="str">
        <f t="shared" si="218"/>
        <v>1428419552.552</v>
      </c>
      <c r="L2354" s="12">
        <f t="shared" si="219"/>
        <v>42101.633710092588</v>
      </c>
      <c r="M2354" s="13" t="str">
        <f t="shared" si="220"/>
        <v>1433603552.552</v>
      </c>
      <c r="N2354" s="12">
        <f t="shared" si="221"/>
        <v>42161.633710092588</v>
      </c>
      <c r="O2354" t="b">
        <v>0</v>
      </c>
      <c r="P2354">
        <v>0</v>
      </c>
      <c r="Q2354" t="b">
        <v>0</v>
      </c>
      <c r="R2354" t="s">
        <v>8272</v>
      </c>
      <c r="S2354" s="5">
        <f t="shared" si="216"/>
        <v>0</v>
      </c>
      <c r="T2354" s="6" t="e">
        <f t="shared" si="217"/>
        <v>#DIV/0!</v>
      </c>
      <c r="U2354" t="s">
        <v>8326</v>
      </c>
      <c r="V2354" t="s">
        <v>8327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v>1428596022</v>
      </c>
      <c r="K2355" s="13" t="str">
        <f t="shared" si="218"/>
        <v>1428596022.022</v>
      </c>
      <c r="L2355" s="12">
        <f t="shared" si="219"/>
        <v>42103.676180810187</v>
      </c>
      <c r="M2355" s="13" t="str">
        <f t="shared" si="220"/>
        <v>1429632822.822</v>
      </c>
      <c r="N2355" s="12">
        <f t="shared" si="221"/>
        <v>42115.67619006944</v>
      </c>
      <c r="O2355" t="b">
        <v>0</v>
      </c>
      <c r="P2355">
        <v>0</v>
      </c>
      <c r="Q2355" t="b">
        <v>0</v>
      </c>
      <c r="R2355" t="s">
        <v>8272</v>
      </c>
      <c r="S2355" s="5">
        <f t="shared" si="216"/>
        <v>0</v>
      </c>
      <c r="T2355" s="6" t="e">
        <f t="shared" si="217"/>
        <v>#DIV/0!</v>
      </c>
      <c r="U2355" t="s">
        <v>8326</v>
      </c>
      <c r="V2355" t="s">
        <v>8327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v>1415726460</v>
      </c>
      <c r="K2356" s="13" t="str">
        <f t="shared" si="218"/>
        <v>1415726460.460</v>
      </c>
      <c r="L2356" s="12">
        <f t="shared" si="219"/>
        <v>41954.722921990746</v>
      </c>
      <c r="M2356" s="13" t="str">
        <f t="shared" si="220"/>
        <v>1420910460.460</v>
      </c>
      <c r="N2356" s="12">
        <f t="shared" si="221"/>
        <v>42014.722921990746</v>
      </c>
      <c r="O2356" t="b">
        <v>0</v>
      </c>
      <c r="P2356">
        <v>1</v>
      </c>
      <c r="Q2356" t="b">
        <v>0</v>
      </c>
      <c r="R2356" t="s">
        <v>8272</v>
      </c>
      <c r="S2356" s="5">
        <f t="shared" si="216"/>
        <v>7.1428571428571429E-4</v>
      </c>
      <c r="T2356" s="6">
        <f t="shared" si="217"/>
        <v>25</v>
      </c>
      <c r="U2356" t="s">
        <v>8326</v>
      </c>
      <c r="V2356" t="s">
        <v>8327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v>1428012136</v>
      </c>
      <c r="K2357" s="13" t="str">
        <f t="shared" si="218"/>
        <v>1428012136.136</v>
      </c>
      <c r="L2357" s="12">
        <f t="shared" si="219"/>
        <v>42096.918242314816</v>
      </c>
      <c r="M2357" s="13" t="str">
        <f t="shared" si="220"/>
        <v>1430604136.136</v>
      </c>
      <c r="N2357" s="12">
        <f t="shared" si="221"/>
        <v>42126.918242314816</v>
      </c>
      <c r="O2357" t="b">
        <v>0</v>
      </c>
      <c r="P2357">
        <v>2</v>
      </c>
      <c r="Q2357" t="b">
        <v>0</v>
      </c>
      <c r="R2357" t="s">
        <v>8272</v>
      </c>
      <c r="S2357" s="5">
        <f t="shared" si="216"/>
        <v>6.875E-3</v>
      </c>
      <c r="T2357" s="6">
        <f t="shared" si="217"/>
        <v>27.5</v>
      </c>
      <c r="U2357" t="s">
        <v>8326</v>
      </c>
      <c r="V2357" t="s">
        <v>8327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v>1430938104</v>
      </c>
      <c r="K2358" s="13" t="str">
        <f t="shared" si="218"/>
        <v>1430938104.104</v>
      </c>
      <c r="L2358" s="12">
        <f t="shared" si="219"/>
        <v>42130.783612314815</v>
      </c>
      <c r="M2358" s="13" t="str">
        <f t="shared" si="220"/>
        <v>1433530104.104</v>
      </c>
      <c r="N2358" s="12">
        <f t="shared" si="221"/>
        <v>42160.783612314815</v>
      </c>
      <c r="O2358" t="b">
        <v>0</v>
      </c>
      <c r="P2358">
        <v>0</v>
      </c>
      <c r="Q2358" t="b">
        <v>0</v>
      </c>
      <c r="R2358" t="s">
        <v>8272</v>
      </c>
      <c r="S2358" s="5">
        <f t="shared" si="216"/>
        <v>0</v>
      </c>
      <c r="T2358" s="6" t="e">
        <f t="shared" si="217"/>
        <v>#DIV/0!</v>
      </c>
      <c r="U2358" t="s">
        <v>8326</v>
      </c>
      <c r="V2358" t="s">
        <v>8327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v>1442501578</v>
      </c>
      <c r="K2359" s="13" t="str">
        <f t="shared" si="218"/>
        <v>1442501578.578</v>
      </c>
      <c r="L2359" s="12">
        <f t="shared" si="219"/>
        <v>42264.620122430555</v>
      </c>
      <c r="M2359" s="13" t="str">
        <f t="shared" si="220"/>
        <v>1445093578.578</v>
      </c>
      <c r="N2359" s="12">
        <f t="shared" si="221"/>
        <v>42294.620122430555</v>
      </c>
      <c r="O2359" t="b">
        <v>0</v>
      </c>
      <c r="P2359">
        <v>0</v>
      </c>
      <c r="Q2359" t="b">
        <v>0</v>
      </c>
      <c r="R2359" t="s">
        <v>8272</v>
      </c>
      <c r="S2359" s="5">
        <f t="shared" si="216"/>
        <v>0</v>
      </c>
      <c r="T2359" s="6" t="e">
        <f t="shared" si="217"/>
        <v>#DIV/0!</v>
      </c>
      <c r="U2359" t="s">
        <v>8326</v>
      </c>
      <c r="V2359" t="s">
        <v>8327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v>1417818036</v>
      </c>
      <c r="K2360" s="13" t="str">
        <f t="shared" si="218"/>
        <v>1417818036.036</v>
      </c>
      <c r="L2360" s="12">
        <f t="shared" si="219"/>
        <v>41978.930972638889</v>
      </c>
      <c r="M2360" s="13" t="str">
        <f t="shared" si="220"/>
        <v>1422664740.740</v>
      </c>
      <c r="N2360" s="12">
        <f t="shared" si="221"/>
        <v>42035.027091898148</v>
      </c>
      <c r="O2360" t="b">
        <v>0</v>
      </c>
      <c r="P2360">
        <v>0</v>
      </c>
      <c r="Q2360" t="b">
        <v>0</v>
      </c>
      <c r="R2360" t="s">
        <v>8272</v>
      </c>
      <c r="S2360" s="5">
        <f t="shared" si="216"/>
        <v>0</v>
      </c>
      <c r="T2360" s="6" t="e">
        <f t="shared" si="217"/>
        <v>#DIV/0!</v>
      </c>
      <c r="U2360" t="s">
        <v>8326</v>
      </c>
      <c r="V2360" t="s">
        <v>8327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v>1433432124</v>
      </c>
      <c r="K2361" s="13" t="str">
        <f t="shared" si="218"/>
        <v>1433432124.124</v>
      </c>
      <c r="L2361" s="12">
        <f t="shared" si="219"/>
        <v>42159.649584768515</v>
      </c>
      <c r="M2361" s="13" t="str">
        <f t="shared" si="220"/>
        <v>1438616124.124</v>
      </c>
      <c r="N2361" s="12">
        <f t="shared" si="221"/>
        <v>42219.649584768515</v>
      </c>
      <c r="O2361" t="b">
        <v>0</v>
      </c>
      <c r="P2361">
        <v>3</v>
      </c>
      <c r="Q2361" t="b">
        <v>0</v>
      </c>
      <c r="R2361" t="s">
        <v>8272</v>
      </c>
      <c r="S2361" s="5">
        <f t="shared" si="216"/>
        <v>0.14680000000000001</v>
      </c>
      <c r="T2361" s="6">
        <f t="shared" si="217"/>
        <v>367</v>
      </c>
      <c r="U2361" t="s">
        <v>8326</v>
      </c>
      <c r="V2361" t="s">
        <v>8327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v>1452272280</v>
      </c>
      <c r="K2362" s="13" t="str">
        <f t="shared" si="218"/>
        <v>1452272280.280</v>
      </c>
      <c r="L2362" s="12">
        <f t="shared" si="219"/>
        <v>42377.70694768519</v>
      </c>
      <c r="M2362" s="13" t="str">
        <f t="shared" si="220"/>
        <v>1454864280.280</v>
      </c>
      <c r="N2362" s="12">
        <f t="shared" si="221"/>
        <v>42407.70694768519</v>
      </c>
      <c r="O2362" t="b">
        <v>0</v>
      </c>
      <c r="P2362">
        <v>1</v>
      </c>
      <c r="Q2362" t="b">
        <v>0</v>
      </c>
      <c r="R2362" t="s">
        <v>8272</v>
      </c>
      <c r="S2362" s="5">
        <f t="shared" si="216"/>
        <v>4.0000000000000002E-4</v>
      </c>
      <c r="T2362" s="6">
        <f t="shared" si="217"/>
        <v>2</v>
      </c>
      <c r="U2362" t="s">
        <v>8326</v>
      </c>
      <c r="V2362" t="s">
        <v>8327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v>1459975008</v>
      </c>
      <c r="K2363" s="13" t="str">
        <f t="shared" si="218"/>
        <v>1459975008.008</v>
      </c>
      <c r="L2363" s="12">
        <f t="shared" si="219"/>
        <v>42466.858888981486</v>
      </c>
      <c r="M2363" s="13" t="str">
        <f t="shared" si="220"/>
        <v>1462053600.600</v>
      </c>
      <c r="N2363" s="12">
        <f t="shared" si="221"/>
        <v>42490.916673611107</v>
      </c>
      <c r="O2363" t="b">
        <v>0</v>
      </c>
      <c r="P2363">
        <v>0</v>
      </c>
      <c r="Q2363" t="b">
        <v>0</v>
      </c>
      <c r="R2363" t="s">
        <v>8272</v>
      </c>
      <c r="S2363" s="5">
        <f t="shared" si="216"/>
        <v>0</v>
      </c>
      <c r="T2363" s="6" t="e">
        <f t="shared" si="217"/>
        <v>#DIV/0!</v>
      </c>
      <c r="U2363" t="s">
        <v>8326</v>
      </c>
      <c r="V2363" t="s">
        <v>8327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v>1415723470</v>
      </c>
      <c r="K2364" s="13" t="str">
        <f t="shared" si="218"/>
        <v>1415723470.470</v>
      </c>
      <c r="L2364" s="12">
        <f t="shared" si="219"/>
        <v>41954.688315624997</v>
      </c>
      <c r="M2364" s="13" t="str">
        <f t="shared" si="220"/>
        <v>1418315470.470</v>
      </c>
      <c r="N2364" s="12">
        <f t="shared" si="221"/>
        <v>41984.688315624997</v>
      </c>
      <c r="O2364" t="b">
        <v>0</v>
      </c>
      <c r="P2364">
        <v>2</v>
      </c>
      <c r="Q2364" t="b">
        <v>0</v>
      </c>
      <c r="R2364" t="s">
        <v>8272</v>
      </c>
      <c r="S2364" s="5">
        <f t="shared" si="216"/>
        <v>0.2857142857142857</v>
      </c>
      <c r="T2364" s="6">
        <f t="shared" si="217"/>
        <v>60</v>
      </c>
      <c r="U2364" t="s">
        <v>8326</v>
      </c>
      <c r="V2364" t="s">
        <v>8327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v>1447460200</v>
      </c>
      <c r="K2365" s="13" t="str">
        <f t="shared" si="218"/>
        <v>1447460200.200</v>
      </c>
      <c r="L2365" s="12">
        <f t="shared" si="219"/>
        <v>42322.01157638889</v>
      </c>
      <c r="M2365" s="13" t="str">
        <f t="shared" si="220"/>
        <v>1451348200.200</v>
      </c>
      <c r="N2365" s="12">
        <f t="shared" si="221"/>
        <v>42367.01157638889</v>
      </c>
      <c r="O2365" t="b">
        <v>0</v>
      </c>
      <c r="P2365">
        <v>0</v>
      </c>
      <c r="Q2365" t="b">
        <v>0</v>
      </c>
      <c r="R2365" t="s">
        <v>8272</v>
      </c>
      <c r="S2365" s="5">
        <f t="shared" si="216"/>
        <v>0</v>
      </c>
      <c r="T2365" s="6" t="e">
        <f t="shared" si="217"/>
        <v>#DIV/0!</v>
      </c>
      <c r="U2365" t="s">
        <v>8326</v>
      </c>
      <c r="V2365" t="s">
        <v>8327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v>1441146356</v>
      </c>
      <c r="K2366" s="13" t="str">
        <f t="shared" si="218"/>
        <v>1441146356.356</v>
      </c>
      <c r="L2366" s="12">
        <f t="shared" si="219"/>
        <v>42248.934680046295</v>
      </c>
      <c r="M2366" s="13" t="str">
        <f t="shared" si="220"/>
        <v>1445898356.356</v>
      </c>
      <c r="N2366" s="12">
        <f t="shared" si="221"/>
        <v>42303.934680046295</v>
      </c>
      <c r="O2366" t="b">
        <v>0</v>
      </c>
      <c r="P2366">
        <v>0</v>
      </c>
      <c r="Q2366" t="b">
        <v>0</v>
      </c>
      <c r="R2366" t="s">
        <v>8272</v>
      </c>
      <c r="S2366" s="5">
        <f t="shared" si="216"/>
        <v>0</v>
      </c>
      <c r="T2366" s="6" t="e">
        <f t="shared" si="217"/>
        <v>#DIV/0!</v>
      </c>
      <c r="U2366" t="s">
        <v>8326</v>
      </c>
      <c r="V2366" t="s">
        <v>8327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v>1449596425</v>
      </c>
      <c r="K2367" s="13" t="str">
        <f t="shared" si="218"/>
        <v>1449596425.425</v>
      </c>
      <c r="L2367" s="12">
        <f t="shared" si="219"/>
        <v>42346.736405381947</v>
      </c>
      <c r="M2367" s="13" t="str">
        <f t="shared" si="220"/>
        <v>1453071600.600</v>
      </c>
      <c r="N2367" s="12">
        <f t="shared" si="221"/>
        <v>42386.958340277779</v>
      </c>
      <c r="O2367" t="b">
        <v>0</v>
      </c>
      <c r="P2367">
        <v>0</v>
      </c>
      <c r="Q2367" t="b">
        <v>0</v>
      </c>
      <c r="R2367" t="s">
        <v>8272</v>
      </c>
      <c r="S2367" s="5">
        <f t="shared" si="216"/>
        <v>0</v>
      </c>
      <c r="T2367" s="6" t="e">
        <f t="shared" si="217"/>
        <v>#DIV/0!</v>
      </c>
      <c r="U2367" t="s">
        <v>8326</v>
      </c>
      <c r="V2367" t="s">
        <v>8327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v>1442839533</v>
      </c>
      <c r="K2368" s="13" t="str">
        <f t="shared" si="218"/>
        <v>1442839533.533</v>
      </c>
      <c r="L2368" s="12">
        <f t="shared" si="219"/>
        <v>42268.531638113425</v>
      </c>
      <c r="M2368" s="13" t="str">
        <f t="shared" si="220"/>
        <v>1445431533.533</v>
      </c>
      <c r="N2368" s="12">
        <f t="shared" si="221"/>
        <v>42298.531638113425</v>
      </c>
      <c r="O2368" t="b">
        <v>0</v>
      </c>
      <c r="P2368">
        <v>27</v>
      </c>
      <c r="Q2368" t="b">
        <v>0</v>
      </c>
      <c r="R2368" t="s">
        <v>8272</v>
      </c>
      <c r="S2368" s="5">
        <f t="shared" si="216"/>
        <v>0.1052</v>
      </c>
      <c r="T2368" s="6">
        <f t="shared" si="217"/>
        <v>97.407407407407405</v>
      </c>
      <c r="U2368" t="s">
        <v>8326</v>
      </c>
      <c r="V2368" t="s">
        <v>8327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v>1456442216</v>
      </c>
      <c r="K2369" s="13" t="str">
        <f t="shared" si="218"/>
        <v>1456442216.216</v>
      </c>
      <c r="L2369" s="12">
        <f t="shared" si="219"/>
        <v>42425.970095092591</v>
      </c>
      <c r="M2369" s="13" t="str">
        <f t="shared" si="220"/>
        <v>1461622616.616</v>
      </c>
      <c r="N2369" s="12">
        <f t="shared" si="221"/>
        <v>42485.928433055553</v>
      </c>
      <c r="O2369" t="b">
        <v>0</v>
      </c>
      <c r="P2369">
        <v>14</v>
      </c>
      <c r="Q2369" t="b">
        <v>0</v>
      </c>
      <c r="R2369" t="s">
        <v>8272</v>
      </c>
      <c r="S2369" s="5">
        <f t="shared" si="216"/>
        <v>1.34E-2</v>
      </c>
      <c r="T2369" s="6">
        <f t="shared" si="217"/>
        <v>47.857142857142854</v>
      </c>
      <c r="U2369" t="s">
        <v>8326</v>
      </c>
      <c r="V2369" t="s">
        <v>8327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v>1425143965</v>
      </c>
      <c r="K2370" s="13" t="str">
        <f t="shared" si="218"/>
        <v>1425143965.965</v>
      </c>
      <c r="L2370" s="12">
        <f t="shared" si="219"/>
        <v>42063.721828298614</v>
      </c>
      <c r="M2370" s="13" t="str">
        <f t="shared" si="220"/>
        <v>1429028365.365</v>
      </c>
      <c r="N2370" s="12">
        <f t="shared" si="221"/>
        <v>42108.680154687499</v>
      </c>
      <c r="O2370" t="b">
        <v>0</v>
      </c>
      <c r="P2370">
        <v>2</v>
      </c>
      <c r="Q2370" t="b">
        <v>0</v>
      </c>
      <c r="R2370" t="s">
        <v>8272</v>
      </c>
      <c r="S2370" s="5">
        <f t="shared" ref="S2370:S2433" si="222">E2370/D2370</f>
        <v>2.5000000000000001E-3</v>
      </c>
      <c r="T2370" s="6">
        <f t="shared" ref="T2370:T2433" si="223">E2370/P2370</f>
        <v>50</v>
      </c>
      <c r="U2370" t="s">
        <v>8326</v>
      </c>
      <c r="V2370" t="s">
        <v>8327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v>1452540611</v>
      </c>
      <c r="K2371" s="13" t="str">
        <f t="shared" ref="K2371:K2434" si="224">LEFT(J2371,10 )&amp; "."&amp; RIGHT(J2371,3)</f>
        <v>1452540611.611</v>
      </c>
      <c r="L2371" s="12">
        <f t="shared" ref="L2371:L2434" si="225">(((K2371/60)/60)/24)+DATE(1970,1,1)</f>
        <v>42380.812634386573</v>
      </c>
      <c r="M2371" s="13" t="str">
        <f t="shared" ref="M2371:M2434" si="226">LEFT(I2371,10)&amp;"."&amp;RIGHT(I2371,3)</f>
        <v>1455132611.611</v>
      </c>
      <c r="N2371" s="12">
        <f t="shared" ref="N2371:N2434" si="227">(((M2371/60)/60)/24)+DATE(1970,1,1)</f>
        <v>42410.812634386573</v>
      </c>
      <c r="O2371" t="b">
        <v>0</v>
      </c>
      <c r="P2371">
        <v>0</v>
      </c>
      <c r="Q2371" t="b">
        <v>0</v>
      </c>
      <c r="R2371" t="s">
        <v>8272</v>
      </c>
      <c r="S2371" s="5">
        <f t="shared" si="222"/>
        <v>0</v>
      </c>
      <c r="T2371" s="6" t="e">
        <f t="shared" si="223"/>
        <v>#DIV/0!</v>
      </c>
      <c r="U2371" t="s">
        <v>8326</v>
      </c>
      <c r="V2371" t="s">
        <v>8327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v>1416285141</v>
      </c>
      <c r="K2372" s="13" t="str">
        <f t="shared" si="224"/>
        <v>1416285141.141</v>
      </c>
      <c r="L2372" s="12">
        <f t="shared" si="225"/>
        <v>41961.189133576394</v>
      </c>
      <c r="M2372" s="13" t="str">
        <f t="shared" si="226"/>
        <v>1418877141.141</v>
      </c>
      <c r="N2372" s="12">
        <f t="shared" si="227"/>
        <v>41991.189133576394</v>
      </c>
      <c r="O2372" t="b">
        <v>0</v>
      </c>
      <c r="P2372">
        <v>4</v>
      </c>
      <c r="Q2372" t="b">
        <v>0</v>
      </c>
      <c r="R2372" t="s">
        <v>8272</v>
      </c>
      <c r="S2372" s="5">
        <f t="shared" si="222"/>
        <v>3.2799999999999999E-3</v>
      </c>
      <c r="T2372" s="6">
        <f t="shared" si="223"/>
        <v>20.5</v>
      </c>
      <c r="U2372" t="s">
        <v>8326</v>
      </c>
      <c r="V2372" t="s">
        <v>8327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v>1432665596</v>
      </c>
      <c r="K2373" s="13" t="str">
        <f t="shared" si="224"/>
        <v>1432665596.596</v>
      </c>
      <c r="L2373" s="12">
        <f t="shared" si="225"/>
        <v>42150.777738379635</v>
      </c>
      <c r="M2373" s="13" t="str">
        <f t="shared" si="226"/>
        <v>1435257596.596</v>
      </c>
      <c r="N2373" s="12">
        <f t="shared" si="227"/>
        <v>42180.777738379635</v>
      </c>
      <c r="O2373" t="b">
        <v>0</v>
      </c>
      <c r="P2373">
        <v>0</v>
      </c>
      <c r="Q2373" t="b">
        <v>0</v>
      </c>
      <c r="R2373" t="s">
        <v>8272</v>
      </c>
      <c r="S2373" s="5">
        <f t="shared" si="222"/>
        <v>0</v>
      </c>
      <c r="T2373" s="6" t="e">
        <f t="shared" si="223"/>
        <v>#DIV/0!</v>
      </c>
      <c r="U2373" t="s">
        <v>8326</v>
      </c>
      <c r="V2373" t="s">
        <v>8327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v>1427247571</v>
      </c>
      <c r="K2374" s="13" t="str">
        <f t="shared" si="224"/>
        <v>1427247571.571</v>
      </c>
      <c r="L2374" s="12">
        <f t="shared" si="225"/>
        <v>42088.069115405087</v>
      </c>
      <c r="M2374" s="13" t="str">
        <f t="shared" si="226"/>
        <v>1429839571.571</v>
      </c>
      <c r="N2374" s="12">
        <f t="shared" si="227"/>
        <v>42118.069115405087</v>
      </c>
      <c r="O2374" t="b">
        <v>0</v>
      </c>
      <c r="P2374">
        <v>6</v>
      </c>
      <c r="Q2374" t="b">
        <v>0</v>
      </c>
      <c r="R2374" t="s">
        <v>8272</v>
      </c>
      <c r="S2374" s="5">
        <f t="shared" si="222"/>
        <v>3.272727272727273E-2</v>
      </c>
      <c r="T2374" s="6">
        <f t="shared" si="223"/>
        <v>30</v>
      </c>
      <c r="U2374" t="s">
        <v>8326</v>
      </c>
      <c r="V2374" t="s">
        <v>8327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v>1438271624</v>
      </c>
      <c r="K2375" s="13" t="str">
        <f t="shared" si="224"/>
        <v>1438271624.624</v>
      </c>
      <c r="L2375" s="12">
        <f t="shared" si="225"/>
        <v>42215.662322037038</v>
      </c>
      <c r="M2375" s="13" t="str">
        <f t="shared" si="226"/>
        <v>1440863624.624</v>
      </c>
      <c r="N2375" s="12">
        <f t="shared" si="227"/>
        <v>42245.662322037038</v>
      </c>
      <c r="O2375" t="b">
        <v>0</v>
      </c>
      <c r="P2375">
        <v>1</v>
      </c>
      <c r="Q2375" t="b">
        <v>0</v>
      </c>
      <c r="R2375" t="s">
        <v>8272</v>
      </c>
      <c r="S2375" s="5">
        <f t="shared" si="222"/>
        <v>5.8823529411764708E-5</v>
      </c>
      <c r="T2375" s="6">
        <f t="shared" si="223"/>
        <v>50</v>
      </c>
      <c r="U2375" t="s">
        <v>8326</v>
      </c>
      <c r="V2375" t="s">
        <v>8327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v>1421180060</v>
      </c>
      <c r="K2376" s="13" t="str">
        <f t="shared" si="224"/>
        <v>1421180060.060</v>
      </c>
      <c r="L2376" s="12">
        <f t="shared" si="225"/>
        <v>42017.843287731477</v>
      </c>
      <c r="M2376" s="13" t="str">
        <f t="shared" si="226"/>
        <v>1423772060.060</v>
      </c>
      <c r="N2376" s="12">
        <f t="shared" si="227"/>
        <v>42047.843287731477</v>
      </c>
      <c r="O2376" t="b">
        <v>0</v>
      </c>
      <c r="P2376">
        <v>1</v>
      </c>
      <c r="Q2376" t="b">
        <v>0</v>
      </c>
      <c r="R2376" t="s">
        <v>8272</v>
      </c>
      <c r="S2376" s="5">
        <f t="shared" si="222"/>
        <v>4.5454545454545455E-4</v>
      </c>
      <c r="T2376" s="6">
        <f t="shared" si="223"/>
        <v>10</v>
      </c>
      <c r="U2376" t="s">
        <v>8326</v>
      </c>
      <c r="V2376" t="s">
        <v>8327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v>1470859437</v>
      </c>
      <c r="K2377" s="13" t="str">
        <f t="shared" si="224"/>
        <v>1470859437.437</v>
      </c>
      <c r="L2377" s="12">
        <f t="shared" si="225"/>
        <v>42592.83608144676</v>
      </c>
      <c r="M2377" s="13" t="str">
        <f t="shared" si="226"/>
        <v>1473451437.437</v>
      </c>
      <c r="N2377" s="12">
        <f t="shared" si="227"/>
        <v>42622.83608144676</v>
      </c>
      <c r="O2377" t="b">
        <v>0</v>
      </c>
      <c r="P2377">
        <v>0</v>
      </c>
      <c r="Q2377" t="b">
        <v>0</v>
      </c>
      <c r="R2377" t="s">
        <v>8272</v>
      </c>
      <c r="S2377" s="5">
        <f t="shared" si="222"/>
        <v>0</v>
      </c>
      <c r="T2377" s="6" t="e">
        <f t="shared" si="223"/>
        <v>#DIV/0!</v>
      </c>
      <c r="U2377" t="s">
        <v>8326</v>
      </c>
      <c r="V2377" t="s">
        <v>8327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v>1447193566</v>
      </c>
      <c r="K2378" s="13" t="str">
        <f t="shared" si="224"/>
        <v>1447193566.566</v>
      </c>
      <c r="L2378" s="12">
        <f t="shared" si="225"/>
        <v>42318.925538958327</v>
      </c>
      <c r="M2378" s="13" t="str">
        <f t="shared" si="226"/>
        <v>1449785566.566</v>
      </c>
      <c r="N2378" s="12">
        <f t="shared" si="227"/>
        <v>42348.925538958327</v>
      </c>
      <c r="O2378" t="b">
        <v>0</v>
      </c>
      <c r="P2378">
        <v>4</v>
      </c>
      <c r="Q2378" t="b">
        <v>0</v>
      </c>
      <c r="R2378" t="s">
        <v>8272</v>
      </c>
      <c r="S2378" s="5">
        <f t="shared" si="222"/>
        <v>0.10877666666666666</v>
      </c>
      <c r="T2378" s="6">
        <f t="shared" si="223"/>
        <v>81.582499999999996</v>
      </c>
      <c r="U2378" t="s">
        <v>8326</v>
      </c>
      <c r="V2378" t="s">
        <v>8327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v>1477515183</v>
      </c>
      <c r="K2379" s="13" t="str">
        <f t="shared" si="224"/>
        <v>1477515183.183</v>
      </c>
      <c r="L2379" s="12">
        <f t="shared" si="225"/>
        <v>42669.870175729171</v>
      </c>
      <c r="M2379" s="13" t="str">
        <f t="shared" si="226"/>
        <v>1480110783.783</v>
      </c>
      <c r="N2379" s="12">
        <f t="shared" si="227"/>
        <v>42699.911849340278</v>
      </c>
      <c r="O2379" t="b">
        <v>0</v>
      </c>
      <c r="P2379">
        <v>0</v>
      </c>
      <c r="Q2379" t="b">
        <v>0</v>
      </c>
      <c r="R2379" t="s">
        <v>8272</v>
      </c>
      <c r="S2379" s="5">
        <f t="shared" si="222"/>
        <v>0</v>
      </c>
      <c r="T2379" s="6" t="e">
        <f t="shared" si="223"/>
        <v>#DIV/0!</v>
      </c>
      <c r="U2379" t="s">
        <v>8326</v>
      </c>
      <c r="V2379" t="s">
        <v>8327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v>1438042730</v>
      </c>
      <c r="K2380" s="13" t="str">
        <f t="shared" si="224"/>
        <v>1438042730.730</v>
      </c>
      <c r="L2380" s="12">
        <f t="shared" si="225"/>
        <v>42213.01308715278</v>
      </c>
      <c r="M2380" s="13" t="str">
        <f t="shared" si="226"/>
        <v>1440548330.330</v>
      </c>
      <c r="N2380" s="12">
        <f t="shared" si="227"/>
        <v>42242.013082523146</v>
      </c>
      <c r="O2380" t="b">
        <v>0</v>
      </c>
      <c r="P2380">
        <v>0</v>
      </c>
      <c r="Q2380" t="b">
        <v>0</v>
      </c>
      <c r="R2380" t="s">
        <v>8272</v>
      </c>
      <c r="S2380" s="5">
        <f t="shared" si="222"/>
        <v>0</v>
      </c>
      <c r="T2380" s="6" t="e">
        <f t="shared" si="223"/>
        <v>#DIV/0!</v>
      </c>
      <c r="U2380" t="s">
        <v>8326</v>
      </c>
      <c r="V2380" t="s">
        <v>8327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v>1440116616</v>
      </c>
      <c r="K2381" s="13" t="str">
        <f t="shared" si="224"/>
        <v>1440116616.616</v>
      </c>
      <c r="L2381" s="12">
        <f t="shared" si="225"/>
        <v>42237.016396018516</v>
      </c>
      <c r="M2381" s="13" t="str">
        <f t="shared" si="226"/>
        <v>1444004616.616</v>
      </c>
      <c r="N2381" s="12">
        <f t="shared" si="227"/>
        <v>42282.016396018516</v>
      </c>
      <c r="O2381" t="b">
        <v>0</v>
      </c>
      <c r="P2381">
        <v>0</v>
      </c>
      <c r="Q2381" t="b">
        <v>0</v>
      </c>
      <c r="R2381" t="s">
        <v>8272</v>
      </c>
      <c r="S2381" s="5">
        <f t="shared" si="222"/>
        <v>0</v>
      </c>
      <c r="T2381" s="6" t="e">
        <f t="shared" si="223"/>
        <v>#DIV/0!</v>
      </c>
      <c r="U2381" t="s">
        <v>8326</v>
      </c>
      <c r="V2381" t="s">
        <v>8327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v>1441134142</v>
      </c>
      <c r="K2382" s="13" t="str">
        <f t="shared" si="224"/>
        <v>1441134142.142</v>
      </c>
      <c r="L2382" s="12">
        <f t="shared" si="225"/>
        <v>42248.793311828704</v>
      </c>
      <c r="M2382" s="13" t="str">
        <f t="shared" si="226"/>
        <v>1443726142.142</v>
      </c>
      <c r="N2382" s="12">
        <f t="shared" si="227"/>
        <v>42278.793311828704</v>
      </c>
      <c r="O2382" t="b">
        <v>0</v>
      </c>
      <c r="P2382">
        <v>3</v>
      </c>
      <c r="Q2382" t="b">
        <v>0</v>
      </c>
      <c r="R2382" t="s">
        <v>8272</v>
      </c>
      <c r="S2382" s="5">
        <f t="shared" si="222"/>
        <v>3.6666666666666666E-3</v>
      </c>
      <c r="T2382" s="6">
        <f t="shared" si="223"/>
        <v>18.333333333333332</v>
      </c>
      <c r="U2382" t="s">
        <v>8326</v>
      </c>
      <c r="V2382" t="s">
        <v>8327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v>1426112848</v>
      </c>
      <c r="K2383" s="13" t="str">
        <f t="shared" si="224"/>
        <v>1426112848.848</v>
      </c>
      <c r="L2383" s="12">
        <f t="shared" si="225"/>
        <v>42074.935750555553</v>
      </c>
      <c r="M2383" s="13" t="str">
        <f t="shared" si="226"/>
        <v>1428704848.848</v>
      </c>
      <c r="N2383" s="12">
        <f t="shared" si="227"/>
        <v>42104.935750555553</v>
      </c>
      <c r="O2383" t="b">
        <v>0</v>
      </c>
      <c r="P2383">
        <v>7</v>
      </c>
      <c r="Q2383" t="b">
        <v>0</v>
      </c>
      <c r="R2383" t="s">
        <v>8272</v>
      </c>
      <c r="S2383" s="5">
        <f t="shared" si="222"/>
        <v>1.8193398957730169E-2</v>
      </c>
      <c r="T2383" s="6">
        <f t="shared" si="223"/>
        <v>224.42857142857142</v>
      </c>
      <c r="U2383" t="s">
        <v>8326</v>
      </c>
      <c r="V2383" t="s">
        <v>8327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v>1436502603</v>
      </c>
      <c r="K2384" s="13" t="str">
        <f t="shared" si="224"/>
        <v>1436502603.603</v>
      </c>
      <c r="L2384" s="12">
        <f t="shared" si="225"/>
        <v>42195.187541701394</v>
      </c>
      <c r="M2384" s="13" t="str">
        <f t="shared" si="226"/>
        <v>1438662603.603</v>
      </c>
      <c r="N2384" s="12">
        <f t="shared" si="227"/>
        <v>42220.187541701394</v>
      </c>
      <c r="O2384" t="b">
        <v>0</v>
      </c>
      <c r="P2384">
        <v>2</v>
      </c>
      <c r="Q2384" t="b">
        <v>0</v>
      </c>
      <c r="R2384" t="s">
        <v>8272</v>
      </c>
      <c r="S2384" s="5">
        <f t="shared" si="222"/>
        <v>2.5000000000000001E-2</v>
      </c>
      <c r="T2384" s="6">
        <f t="shared" si="223"/>
        <v>37.5</v>
      </c>
      <c r="U2384" t="s">
        <v>8326</v>
      </c>
      <c r="V2384" t="s">
        <v>8327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v>1421976107</v>
      </c>
      <c r="K2385" s="13" t="str">
        <f t="shared" si="224"/>
        <v>1421976107.107</v>
      </c>
      <c r="L2385" s="12">
        <f t="shared" si="225"/>
        <v>42027.056795219905</v>
      </c>
      <c r="M2385" s="13" t="str">
        <f t="shared" si="226"/>
        <v>1424568107.107</v>
      </c>
      <c r="N2385" s="12">
        <f t="shared" si="227"/>
        <v>42057.056795219905</v>
      </c>
      <c r="O2385" t="b">
        <v>0</v>
      </c>
      <c r="P2385">
        <v>3</v>
      </c>
      <c r="Q2385" t="b">
        <v>0</v>
      </c>
      <c r="R2385" t="s">
        <v>8272</v>
      </c>
      <c r="S2385" s="5">
        <f t="shared" si="222"/>
        <v>4.3499999999999997E-2</v>
      </c>
      <c r="T2385" s="6">
        <f t="shared" si="223"/>
        <v>145</v>
      </c>
      <c r="U2385" t="s">
        <v>8326</v>
      </c>
      <c r="V2385" t="s">
        <v>8327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v>1413337043</v>
      </c>
      <c r="K2386" s="13" t="str">
        <f t="shared" si="224"/>
        <v>1413337043.043</v>
      </c>
      <c r="L2386" s="12">
        <f t="shared" si="225"/>
        <v>41927.067627812503</v>
      </c>
      <c r="M2386" s="13" t="str">
        <f t="shared" si="226"/>
        <v>1415932643.643</v>
      </c>
      <c r="N2386" s="12">
        <f t="shared" si="227"/>
        <v>41957.10930142361</v>
      </c>
      <c r="O2386" t="b">
        <v>0</v>
      </c>
      <c r="P2386">
        <v>8</v>
      </c>
      <c r="Q2386" t="b">
        <v>0</v>
      </c>
      <c r="R2386" t="s">
        <v>8272</v>
      </c>
      <c r="S2386" s="5">
        <f t="shared" si="222"/>
        <v>8.0000000000000002E-3</v>
      </c>
      <c r="T2386" s="6">
        <f t="shared" si="223"/>
        <v>1</v>
      </c>
      <c r="U2386" t="s">
        <v>8326</v>
      </c>
      <c r="V2386" t="s">
        <v>8327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v>1436201432</v>
      </c>
      <c r="K2387" s="13" t="str">
        <f t="shared" si="224"/>
        <v>1436201432.432</v>
      </c>
      <c r="L2387" s="12">
        <f t="shared" si="225"/>
        <v>42191.701764259255</v>
      </c>
      <c r="M2387" s="13" t="str">
        <f t="shared" si="226"/>
        <v>1438793432.432</v>
      </c>
      <c r="N2387" s="12">
        <f t="shared" si="227"/>
        <v>42221.701764259255</v>
      </c>
      <c r="O2387" t="b">
        <v>0</v>
      </c>
      <c r="P2387">
        <v>7</v>
      </c>
      <c r="Q2387" t="b">
        <v>0</v>
      </c>
      <c r="R2387" t="s">
        <v>8272</v>
      </c>
      <c r="S2387" s="5">
        <f t="shared" si="222"/>
        <v>1.2123076923076924E-2</v>
      </c>
      <c r="T2387" s="6">
        <f t="shared" si="223"/>
        <v>112.57142857142857</v>
      </c>
      <c r="U2387" t="s">
        <v>8326</v>
      </c>
      <c r="V2387" t="s">
        <v>8327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v>1415736424</v>
      </c>
      <c r="K2388" s="13" t="str">
        <f t="shared" si="224"/>
        <v>1415736424.424</v>
      </c>
      <c r="L2388" s="12">
        <f t="shared" si="225"/>
        <v>41954.838245648149</v>
      </c>
      <c r="M2388" s="13" t="str">
        <f t="shared" si="226"/>
        <v>1420920424.424</v>
      </c>
      <c r="N2388" s="12">
        <f t="shared" si="227"/>
        <v>42014.838245648149</v>
      </c>
      <c r="O2388" t="b">
        <v>0</v>
      </c>
      <c r="P2388">
        <v>0</v>
      </c>
      <c r="Q2388" t="b">
        <v>0</v>
      </c>
      <c r="R2388" t="s">
        <v>8272</v>
      </c>
      <c r="S2388" s="5">
        <f t="shared" si="222"/>
        <v>0</v>
      </c>
      <c r="T2388" s="6" t="e">
        <f t="shared" si="223"/>
        <v>#DIV/0!</v>
      </c>
      <c r="U2388" t="s">
        <v>8326</v>
      </c>
      <c r="V2388" t="s">
        <v>8327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v>1465311740</v>
      </c>
      <c r="K2389" s="13" t="str">
        <f t="shared" si="224"/>
        <v>1465311740.740</v>
      </c>
      <c r="L2389" s="12">
        <f t="shared" si="225"/>
        <v>42528.626628935184</v>
      </c>
      <c r="M2389" s="13" t="str">
        <f t="shared" si="226"/>
        <v>1469199740.740</v>
      </c>
      <c r="N2389" s="12">
        <f t="shared" si="227"/>
        <v>42573.626628935184</v>
      </c>
      <c r="O2389" t="b">
        <v>0</v>
      </c>
      <c r="P2389">
        <v>3</v>
      </c>
      <c r="Q2389" t="b">
        <v>0</v>
      </c>
      <c r="R2389" t="s">
        <v>8272</v>
      </c>
      <c r="S2389" s="5">
        <f t="shared" si="222"/>
        <v>6.8399999999999997E-3</v>
      </c>
      <c r="T2389" s="6">
        <f t="shared" si="223"/>
        <v>342</v>
      </c>
      <c r="U2389" t="s">
        <v>8326</v>
      </c>
      <c r="V2389" t="s">
        <v>8327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v>1418761759</v>
      </c>
      <c r="K2390" s="13" t="str">
        <f t="shared" si="224"/>
        <v>1418761759.759</v>
      </c>
      <c r="L2390" s="12">
        <f t="shared" si="225"/>
        <v>41989.853700914347</v>
      </c>
      <c r="M2390" s="13" t="str">
        <f t="shared" si="226"/>
        <v>1421350140.140</v>
      </c>
      <c r="N2390" s="12">
        <f t="shared" si="227"/>
        <v>42019.811807175924</v>
      </c>
      <c r="O2390" t="b">
        <v>0</v>
      </c>
      <c r="P2390">
        <v>8</v>
      </c>
      <c r="Q2390" t="b">
        <v>0</v>
      </c>
      <c r="R2390" t="s">
        <v>8272</v>
      </c>
      <c r="S2390" s="5">
        <f t="shared" si="222"/>
        <v>1.2513513513513513E-2</v>
      </c>
      <c r="T2390" s="6">
        <f t="shared" si="223"/>
        <v>57.875</v>
      </c>
      <c r="U2390" t="s">
        <v>8326</v>
      </c>
      <c r="V2390" t="s">
        <v>8327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v>1435160452</v>
      </c>
      <c r="K2391" s="13" t="str">
        <f t="shared" si="224"/>
        <v>1435160452.452</v>
      </c>
      <c r="L2391" s="12">
        <f t="shared" si="225"/>
        <v>42179.653384861114</v>
      </c>
      <c r="M2391" s="13" t="str">
        <f t="shared" si="226"/>
        <v>1437861540.540</v>
      </c>
      <c r="N2391" s="12">
        <f t="shared" si="227"/>
        <v>42210.915978472221</v>
      </c>
      <c r="O2391" t="b">
        <v>0</v>
      </c>
      <c r="P2391">
        <v>1</v>
      </c>
      <c r="Q2391" t="b">
        <v>0</v>
      </c>
      <c r="R2391" t="s">
        <v>8272</v>
      </c>
      <c r="S2391" s="5">
        <f t="shared" si="222"/>
        <v>1.8749999999999999E-3</v>
      </c>
      <c r="T2391" s="6">
        <f t="shared" si="223"/>
        <v>30</v>
      </c>
      <c r="U2391" t="s">
        <v>8326</v>
      </c>
      <c r="V2391" t="s">
        <v>8327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v>1416896264</v>
      </c>
      <c r="K2392" s="13" t="str">
        <f t="shared" si="224"/>
        <v>1416896264.264</v>
      </c>
      <c r="L2392" s="12">
        <f t="shared" si="225"/>
        <v>41968.262317870365</v>
      </c>
      <c r="M2392" s="13" t="str">
        <f t="shared" si="226"/>
        <v>1420352264.264</v>
      </c>
      <c r="N2392" s="12">
        <f t="shared" si="227"/>
        <v>42008.262317870365</v>
      </c>
      <c r="O2392" t="b">
        <v>0</v>
      </c>
      <c r="P2392">
        <v>0</v>
      </c>
      <c r="Q2392" t="b">
        <v>0</v>
      </c>
      <c r="R2392" t="s">
        <v>8272</v>
      </c>
      <c r="S2392" s="5">
        <f t="shared" si="222"/>
        <v>0</v>
      </c>
      <c r="T2392" s="6" t="e">
        <f t="shared" si="223"/>
        <v>#DIV/0!</v>
      </c>
      <c r="U2392" t="s">
        <v>8326</v>
      </c>
      <c r="V2392" t="s">
        <v>8327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v>1425236644</v>
      </c>
      <c r="K2393" s="13" t="str">
        <f t="shared" si="224"/>
        <v>1425236644.644</v>
      </c>
      <c r="L2393" s="12">
        <f t="shared" si="225"/>
        <v>42064.794498194446</v>
      </c>
      <c r="M2393" s="13" t="str">
        <f t="shared" si="226"/>
        <v>1427825044.044</v>
      </c>
      <c r="N2393" s="12">
        <f t="shared" si="227"/>
        <v>42094.752824583331</v>
      </c>
      <c r="O2393" t="b">
        <v>0</v>
      </c>
      <c r="P2393">
        <v>1</v>
      </c>
      <c r="Q2393" t="b">
        <v>0</v>
      </c>
      <c r="R2393" t="s">
        <v>8272</v>
      </c>
      <c r="S2393" s="5">
        <f t="shared" si="222"/>
        <v>1.25E-3</v>
      </c>
      <c r="T2393" s="6">
        <f t="shared" si="223"/>
        <v>25</v>
      </c>
      <c r="U2393" t="s">
        <v>8326</v>
      </c>
      <c r="V2393" t="s">
        <v>8327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v>1443495223</v>
      </c>
      <c r="K2394" s="13" t="str">
        <f t="shared" si="224"/>
        <v>1443495223.223</v>
      </c>
      <c r="L2394" s="12">
        <f t="shared" si="225"/>
        <v>42276.120639155095</v>
      </c>
      <c r="M2394" s="13" t="str">
        <f t="shared" si="226"/>
        <v>1446087223.223</v>
      </c>
      <c r="N2394" s="12">
        <f t="shared" si="227"/>
        <v>42306.120639155095</v>
      </c>
      <c r="O2394" t="b">
        <v>0</v>
      </c>
      <c r="P2394">
        <v>0</v>
      </c>
      <c r="Q2394" t="b">
        <v>0</v>
      </c>
      <c r="R2394" t="s">
        <v>8272</v>
      </c>
      <c r="S2394" s="5">
        <f t="shared" si="222"/>
        <v>0</v>
      </c>
      <c r="T2394" s="6" t="e">
        <f t="shared" si="223"/>
        <v>#DIV/0!</v>
      </c>
      <c r="U2394" t="s">
        <v>8326</v>
      </c>
      <c r="V2394" t="s">
        <v>8327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v>1436456017</v>
      </c>
      <c r="K2395" s="13" t="str">
        <f t="shared" si="224"/>
        <v>1436456017.017</v>
      </c>
      <c r="L2395" s="12">
        <f t="shared" si="225"/>
        <v>42194.648345104164</v>
      </c>
      <c r="M2395" s="13" t="str">
        <f t="shared" si="226"/>
        <v>1439048017.017</v>
      </c>
      <c r="N2395" s="12">
        <f t="shared" si="227"/>
        <v>42224.648345104164</v>
      </c>
      <c r="O2395" t="b">
        <v>0</v>
      </c>
      <c r="P2395">
        <v>1</v>
      </c>
      <c r="Q2395" t="b">
        <v>0</v>
      </c>
      <c r="R2395" t="s">
        <v>8272</v>
      </c>
      <c r="S2395" s="5">
        <f t="shared" si="222"/>
        <v>5.0000000000000001E-4</v>
      </c>
      <c r="T2395" s="6">
        <f t="shared" si="223"/>
        <v>50</v>
      </c>
      <c r="U2395" t="s">
        <v>8326</v>
      </c>
      <c r="V2395" t="s">
        <v>8327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v>1422348093</v>
      </c>
      <c r="K2396" s="13" t="str">
        <f t="shared" si="224"/>
        <v>1422348093.093</v>
      </c>
      <c r="L2396" s="12">
        <f t="shared" si="225"/>
        <v>42031.362188576386</v>
      </c>
      <c r="M2396" s="13" t="str">
        <f t="shared" si="226"/>
        <v>1424940093.093</v>
      </c>
      <c r="N2396" s="12">
        <f t="shared" si="227"/>
        <v>42061.362188576386</v>
      </c>
      <c r="O2396" t="b">
        <v>0</v>
      </c>
      <c r="P2396">
        <v>2</v>
      </c>
      <c r="Q2396" t="b">
        <v>0</v>
      </c>
      <c r="R2396" t="s">
        <v>8272</v>
      </c>
      <c r="S2396" s="5">
        <f t="shared" si="222"/>
        <v>5.9999999999999995E-4</v>
      </c>
      <c r="T2396" s="6">
        <f t="shared" si="223"/>
        <v>1.5</v>
      </c>
      <c r="U2396" t="s">
        <v>8326</v>
      </c>
      <c r="V2396" t="s">
        <v>8327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v>1481597687</v>
      </c>
      <c r="K2397" s="13" t="str">
        <f t="shared" si="224"/>
        <v>1481597687.687</v>
      </c>
      <c r="L2397" s="12">
        <f t="shared" si="225"/>
        <v>42717.121385266204</v>
      </c>
      <c r="M2397" s="13" t="str">
        <f t="shared" si="226"/>
        <v>1484038620.620</v>
      </c>
      <c r="N2397" s="12">
        <f t="shared" si="227"/>
        <v>42745.372923842588</v>
      </c>
      <c r="O2397" t="b">
        <v>0</v>
      </c>
      <c r="P2397">
        <v>0</v>
      </c>
      <c r="Q2397" t="b">
        <v>0</v>
      </c>
      <c r="R2397" t="s">
        <v>8272</v>
      </c>
      <c r="S2397" s="5">
        <f t="shared" si="222"/>
        <v>0</v>
      </c>
      <c r="T2397" s="6" t="e">
        <f t="shared" si="223"/>
        <v>#DIV/0!</v>
      </c>
      <c r="U2397" t="s">
        <v>8326</v>
      </c>
      <c r="V2397" t="s">
        <v>8327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v>1442348558</v>
      </c>
      <c r="K2398" s="13" t="str">
        <f t="shared" si="224"/>
        <v>1442348558.558</v>
      </c>
      <c r="L2398" s="12">
        <f t="shared" si="225"/>
        <v>42262.849057384257</v>
      </c>
      <c r="M2398" s="13" t="str">
        <f t="shared" si="226"/>
        <v>1444940558.558</v>
      </c>
      <c r="N2398" s="12">
        <f t="shared" si="227"/>
        <v>42292.849057384257</v>
      </c>
      <c r="O2398" t="b">
        <v>0</v>
      </c>
      <c r="P2398">
        <v>1</v>
      </c>
      <c r="Q2398" t="b">
        <v>0</v>
      </c>
      <c r="R2398" t="s">
        <v>8272</v>
      </c>
      <c r="S2398" s="5">
        <f t="shared" si="222"/>
        <v>2E-3</v>
      </c>
      <c r="T2398" s="6">
        <f t="shared" si="223"/>
        <v>10</v>
      </c>
      <c r="U2398" t="s">
        <v>8326</v>
      </c>
      <c r="V2398" t="s">
        <v>8327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v>1417641256</v>
      </c>
      <c r="K2399" s="13" t="str">
        <f t="shared" si="224"/>
        <v>1417641256.256</v>
      </c>
      <c r="L2399" s="12">
        <f t="shared" si="225"/>
        <v>41976.884910370369</v>
      </c>
      <c r="M2399" s="13" t="str">
        <f t="shared" si="226"/>
        <v>1420233256.256</v>
      </c>
      <c r="N2399" s="12">
        <f t="shared" si="227"/>
        <v>42006.884910370369</v>
      </c>
      <c r="O2399" t="b">
        <v>0</v>
      </c>
      <c r="P2399">
        <v>0</v>
      </c>
      <c r="Q2399" t="b">
        <v>0</v>
      </c>
      <c r="R2399" t="s">
        <v>8272</v>
      </c>
      <c r="S2399" s="5">
        <f t="shared" si="222"/>
        <v>0</v>
      </c>
      <c r="T2399" s="6" t="e">
        <f t="shared" si="223"/>
        <v>#DIV/0!</v>
      </c>
      <c r="U2399" t="s">
        <v>8326</v>
      </c>
      <c r="V2399" t="s">
        <v>8327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v>1433282384</v>
      </c>
      <c r="K2400" s="13" t="str">
        <f t="shared" si="224"/>
        <v>1433282384.384</v>
      </c>
      <c r="L2400" s="12">
        <f t="shared" si="225"/>
        <v>42157.916485925933</v>
      </c>
      <c r="M2400" s="13" t="str">
        <f t="shared" si="226"/>
        <v>1435874384.384</v>
      </c>
      <c r="N2400" s="12">
        <f t="shared" si="227"/>
        <v>42187.916485925933</v>
      </c>
      <c r="O2400" t="b">
        <v>0</v>
      </c>
      <c r="P2400">
        <v>0</v>
      </c>
      <c r="Q2400" t="b">
        <v>0</v>
      </c>
      <c r="R2400" t="s">
        <v>8272</v>
      </c>
      <c r="S2400" s="5">
        <f t="shared" si="222"/>
        <v>0</v>
      </c>
      <c r="T2400" s="6" t="e">
        <f t="shared" si="223"/>
        <v>#DIV/0!</v>
      </c>
      <c r="U2400" t="s">
        <v>8326</v>
      </c>
      <c r="V2400" t="s">
        <v>8327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v>1415910506</v>
      </c>
      <c r="K2401" s="13" t="str">
        <f t="shared" si="224"/>
        <v>1415910506.506</v>
      </c>
      <c r="L2401" s="12">
        <f t="shared" si="225"/>
        <v>41956.853084560185</v>
      </c>
      <c r="M2401" s="13" t="str">
        <f t="shared" si="226"/>
        <v>1418934506.506</v>
      </c>
      <c r="N2401" s="12">
        <f t="shared" si="227"/>
        <v>41991.853084560185</v>
      </c>
      <c r="O2401" t="b">
        <v>0</v>
      </c>
      <c r="P2401">
        <v>0</v>
      </c>
      <c r="Q2401" t="b">
        <v>0</v>
      </c>
      <c r="R2401" t="s">
        <v>8272</v>
      </c>
      <c r="S2401" s="5">
        <f t="shared" si="222"/>
        <v>0</v>
      </c>
      <c r="T2401" s="6" t="e">
        <f t="shared" si="223"/>
        <v>#DIV/0!</v>
      </c>
      <c r="U2401" t="s">
        <v>8326</v>
      </c>
      <c r="V2401" t="s">
        <v>8327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v>1458023164</v>
      </c>
      <c r="K2402" s="13" t="str">
        <f t="shared" si="224"/>
        <v>1458023164.164</v>
      </c>
      <c r="L2402" s="12">
        <f t="shared" si="225"/>
        <v>42444.268103750001</v>
      </c>
      <c r="M2402" s="13" t="str">
        <f t="shared" si="226"/>
        <v>1460615164.164</v>
      </c>
      <c r="N2402" s="12">
        <f t="shared" si="227"/>
        <v>42474.268103750001</v>
      </c>
      <c r="O2402" t="b">
        <v>0</v>
      </c>
      <c r="P2402">
        <v>0</v>
      </c>
      <c r="Q2402" t="b">
        <v>0</v>
      </c>
      <c r="R2402" t="s">
        <v>8272</v>
      </c>
      <c r="S2402" s="5">
        <f t="shared" si="222"/>
        <v>0</v>
      </c>
      <c r="T2402" s="6" t="e">
        <f t="shared" si="223"/>
        <v>#DIV/0!</v>
      </c>
      <c r="U2402" t="s">
        <v>8326</v>
      </c>
      <c r="V2402" t="s">
        <v>8327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v>1452023096</v>
      </c>
      <c r="K2403" s="13" t="str">
        <f t="shared" si="224"/>
        <v>1452023096.096</v>
      </c>
      <c r="L2403" s="12">
        <f t="shared" si="225"/>
        <v>42374.822871481476</v>
      </c>
      <c r="M2403" s="13" t="str">
        <f t="shared" si="226"/>
        <v>1457207096.096</v>
      </c>
      <c r="N2403" s="12">
        <f t="shared" si="227"/>
        <v>42434.822871481476</v>
      </c>
      <c r="O2403" t="b">
        <v>0</v>
      </c>
      <c r="P2403">
        <v>9</v>
      </c>
      <c r="Q2403" t="b">
        <v>0</v>
      </c>
      <c r="R2403" t="s">
        <v>8284</v>
      </c>
      <c r="S2403" s="5">
        <f t="shared" si="222"/>
        <v>7.1785714285714283E-3</v>
      </c>
      <c r="T2403" s="6">
        <f t="shared" si="223"/>
        <v>22.333333333333332</v>
      </c>
      <c r="U2403" t="s">
        <v>8343</v>
      </c>
      <c r="V2403" t="s">
        <v>8344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v>1428941931</v>
      </c>
      <c r="K2404" s="13" t="str">
        <f t="shared" si="224"/>
        <v>1428941931.931</v>
      </c>
      <c r="L2404" s="12">
        <f t="shared" si="225"/>
        <v>42107.679767719907</v>
      </c>
      <c r="M2404" s="13" t="str">
        <f t="shared" si="226"/>
        <v>1431533931.931</v>
      </c>
      <c r="N2404" s="12">
        <f t="shared" si="227"/>
        <v>42137.679767719907</v>
      </c>
      <c r="O2404" t="b">
        <v>0</v>
      </c>
      <c r="P2404">
        <v>1</v>
      </c>
      <c r="Q2404" t="b">
        <v>0</v>
      </c>
      <c r="R2404" t="s">
        <v>8284</v>
      </c>
      <c r="S2404" s="5">
        <f t="shared" si="222"/>
        <v>4.3333333333333331E-3</v>
      </c>
      <c r="T2404" s="6">
        <f t="shared" si="223"/>
        <v>52</v>
      </c>
      <c r="U2404" t="s">
        <v>8343</v>
      </c>
      <c r="V2404" t="s">
        <v>8344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v>1454188258</v>
      </c>
      <c r="K2405" s="13" t="str">
        <f t="shared" si="224"/>
        <v>1454188258.258</v>
      </c>
      <c r="L2405" s="12">
        <f t="shared" si="225"/>
        <v>42399.88261872685</v>
      </c>
      <c r="M2405" s="13" t="str">
        <f t="shared" si="226"/>
        <v>1459368658.658</v>
      </c>
      <c r="N2405" s="12">
        <f t="shared" si="227"/>
        <v>42459.840956689819</v>
      </c>
      <c r="O2405" t="b">
        <v>0</v>
      </c>
      <c r="P2405">
        <v>12</v>
      </c>
      <c r="Q2405" t="b">
        <v>0</v>
      </c>
      <c r="R2405" t="s">
        <v>8284</v>
      </c>
      <c r="S2405" s="5">
        <f t="shared" si="222"/>
        <v>0.16833333333333333</v>
      </c>
      <c r="T2405" s="6">
        <f t="shared" si="223"/>
        <v>16.833333333333332</v>
      </c>
      <c r="U2405" t="s">
        <v>8343</v>
      </c>
      <c r="V2405" t="s">
        <v>8344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v>1449190607</v>
      </c>
      <c r="K2406" s="13" t="str">
        <f t="shared" si="224"/>
        <v>1449190607.607</v>
      </c>
      <c r="L2406" s="12">
        <f t="shared" si="225"/>
        <v>42342.039439895831</v>
      </c>
      <c r="M2406" s="13" t="str">
        <f t="shared" si="226"/>
        <v>1451782607.607</v>
      </c>
      <c r="N2406" s="12">
        <f t="shared" si="227"/>
        <v>42372.039439895831</v>
      </c>
      <c r="O2406" t="b">
        <v>0</v>
      </c>
      <c r="P2406">
        <v>0</v>
      </c>
      <c r="Q2406" t="b">
        <v>0</v>
      </c>
      <c r="R2406" t="s">
        <v>8284</v>
      </c>
      <c r="S2406" s="5">
        <f t="shared" si="222"/>
        <v>0</v>
      </c>
      <c r="T2406" s="6" t="e">
        <f t="shared" si="223"/>
        <v>#DIV/0!</v>
      </c>
      <c r="U2406" t="s">
        <v>8343</v>
      </c>
      <c r="V2406" t="s">
        <v>8344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v>1471096975</v>
      </c>
      <c r="K2407" s="13" t="str">
        <f t="shared" si="224"/>
        <v>1471096975.975</v>
      </c>
      <c r="L2407" s="12">
        <f t="shared" si="225"/>
        <v>42595.585370081011</v>
      </c>
      <c r="M2407" s="13" t="str">
        <f t="shared" si="226"/>
        <v>1472911375.375</v>
      </c>
      <c r="N2407" s="12">
        <f t="shared" si="227"/>
        <v>42616.585363136575</v>
      </c>
      <c r="O2407" t="b">
        <v>0</v>
      </c>
      <c r="P2407">
        <v>20</v>
      </c>
      <c r="Q2407" t="b">
        <v>0</v>
      </c>
      <c r="R2407" t="s">
        <v>8284</v>
      </c>
      <c r="S2407" s="5">
        <f t="shared" si="222"/>
        <v>0.22520000000000001</v>
      </c>
      <c r="T2407" s="6">
        <f t="shared" si="223"/>
        <v>56.3</v>
      </c>
      <c r="U2407" t="s">
        <v>8343</v>
      </c>
      <c r="V2407" t="s">
        <v>8344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v>1418179190</v>
      </c>
      <c r="K2408" s="13" t="str">
        <f t="shared" si="224"/>
        <v>1418179190.190</v>
      </c>
      <c r="L2408" s="12">
        <f t="shared" si="225"/>
        <v>41983.110997569442</v>
      </c>
      <c r="M2408" s="13" t="str">
        <f t="shared" si="226"/>
        <v>1421635190.190</v>
      </c>
      <c r="N2408" s="12">
        <f t="shared" si="227"/>
        <v>42023.110997569442</v>
      </c>
      <c r="O2408" t="b">
        <v>0</v>
      </c>
      <c r="P2408">
        <v>16</v>
      </c>
      <c r="Q2408" t="b">
        <v>0</v>
      </c>
      <c r="R2408" t="s">
        <v>8284</v>
      </c>
      <c r="S2408" s="5">
        <f t="shared" si="222"/>
        <v>0.41384615384615386</v>
      </c>
      <c r="T2408" s="6">
        <f t="shared" si="223"/>
        <v>84.0625</v>
      </c>
      <c r="U2408" t="s">
        <v>8343</v>
      </c>
      <c r="V2408" t="s">
        <v>8344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v>1426772928</v>
      </c>
      <c r="K2409" s="13" t="str">
        <f t="shared" si="224"/>
        <v>1426772928.928</v>
      </c>
      <c r="L2409" s="12">
        <f t="shared" si="225"/>
        <v>42082.575566296291</v>
      </c>
      <c r="M2409" s="13" t="str">
        <f t="shared" si="226"/>
        <v>1428732000.000</v>
      </c>
      <c r="N2409" s="12">
        <f t="shared" si="227"/>
        <v>42105.25</v>
      </c>
      <c r="O2409" t="b">
        <v>0</v>
      </c>
      <c r="P2409">
        <v>33</v>
      </c>
      <c r="Q2409" t="b">
        <v>0</v>
      </c>
      <c r="R2409" t="s">
        <v>8284</v>
      </c>
      <c r="S2409" s="5">
        <f t="shared" si="222"/>
        <v>0.25259090909090909</v>
      </c>
      <c r="T2409" s="6">
        <f t="shared" si="223"/>
        <v>168.39393939393941</v>
      </c>
      <c r="U2409" t="s">
        <v>8343</v>
      </c>
      <c r="V2409" t="s">
        <v>8344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v>1412652157</v>
      </c>
      <c r="K2410" s="13" t="str">
        <f t="shared" si="224"/>
        <v>1412652157.157</v>
      </c>
      <c r="L2410" s="12">
        <f t="shared" si="225"/>
        <v>41919.14070783565</v>
      </c>
      <c r="M2410" s="13" t="str">
        <f t="shared" si="226"/>
        <v>1415247757.757</v>
      </c>
      <c r="N2410" s="12">
        <f t="shared" si="227"/>
        <v>41949.182381446757</v>
      </c>
      <c r="O2410" t="b">
        <v>0</v>
      </c>
      <c r="P2410">
        <v>2</v>
      </c>
      <c r="Q2410" t="b">
        <v>0</v>
      </c>
      <c r="R2410" t="s">
        <v>8284</v>
      </c>
      <c r="S2410" s="5">
        <f t="shared" si="222"/>
        <v>2E-3</v>
      </c>
      <c r="T2410" s="6">
        <f t="shared" si="223"/>
        <v>15</v>
      </c>
      <c r="U2410" t="s">
        <v>8343</v>
      </c>
      <c r="V2410" t="s">
        <v>8344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v>1437339675</v>
      </c>
      <c r="K2411" s="13" t="str">
        <f t="shared" si="224"/>
        <v>1437339675.675</v>
      </c>
      <c r="L2411" s="12">
        <f t="shared" si="225"/>
        <v>42204.875875868056</v>
      </c>
      <c r="M2411" s="13" t="str">
        <f t="shared" si="226"/>
        <v>1439931675.675</v>
      </c>
      <c r="N2411" s="12">
        <f t="shared" si="227"/>
        <v>42234.875875868056</v>
      </c>
      <c r="O2411" t="b">
        <v>0</v>
      </c>
      <c r="P2411">
        <v>6</v>
      </c>
      <c r="Q2411" t="b">
        <v>0</v>
      </c>
      <c r="R2411" t="s">
        <v>8284</v>
      </c>
      <c r="S2411" s="5">
        <f t="shared" si="222"/>
        <v>1.84E-2</v>
      </c>
      <c r="T2411" s="6">
        <f t="shared" si="223"/>
        <v>76.666666666666671</v>
      </c>
      <c r="U2411" t="s">
        <v>8343</v>
      </c>
      <c r="V2411" t="s">
        <v>8344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v>1439027275</v>
      </c>
      <c r="K2412" s="13" t="str">
        <f t="shared" si="224"/>
        <v>1439027275.275</v>
      </c>
      <c r="L2412" s="12">
        <f t="shared" si="225"/>
        <v>42224.408278645831</v>
      </c>
      <c r="M2412" s="13" t="str">
        <f t="shared" si="226"/>
        <v>1441619275.275</v>
      </c>
      <c r="N2412" s="12">
        <f t="shared" si="227"/>
        <v>42254.408278645831</v>
      </c>
      <c r="O2412" t="b">
        <v>0</v>
      </c>
      <c r="P2412">
        <v>0</v>
      </c>
      <c r="Q2412" t="b">
        <v>0</v>
      </c>
      <c r="R2412" t="s">
        <v>8284</v>
      </c>
      <c r="S2412" s="5">
        <f t="shared" si="222"/>
        <v>0</v>
      </c>
      <c r="T2412" s="6" t="e">
        <f t="shared" si="223"/>
        <v>#DIV/0!</v>
      </c>
      <c r="U2412" t="s">
        <v>8343</v>
      </c>
      <c r="V2412" t="s">
        <v>8344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v>1437932082</v>
      </c>
      <c r="K2413" s="13" t="str">
        <f t="shared" si="224"/>
        <v>1437932082.082</v>
      </c>
      <c r="L2413" s="12">
        <f t="shared" si="225"/>
        <v>42211.732431504628</v>
      </c>
      <c r="M2413" s="13" t="str">
        <f t="shared" si="226"/>
        <v>1440524082.082</v>
      </c>
      <c r="N2413" s="12">
        <f t="shared" si="227"/>
        <v>42241.732431504628</v>
      </c>
      <c r="O2413" t="b">
        <v>0</v>
      </c>
      <c r="P2413">
        <v>3</v>
      </c>
      <c r="Q2413" t="b">
        <v>0</v>
      </c>
      <c r="R2413" t="s">
        <v>8284</v>
      </c>
      <c r="S2413" s="5">
        <f t="shared" si="222"/>
        <v>6.0400000000000002E-3</v>
      </c>
      <c r="T2413" s="6">
        <f t="shared" si="223"/>
        <v>50.333333333333336</v>
      </c>
      <c r="U2413" t="s">
        <v>8343</v>
      </c>
      <c r="V2413" t="s">
        <v>8344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v>1476294073</v>
      </c>
      <c r="K2414" s="13" t="str">
        <f t="shared" si="224"/>
        <v>1476294073.073</v>
      </c>
      <c r="L2414" s="12">
        <f t="shared" si="225"/>
        <v>42655.736956863431</v>
      </c>
      <c r="M2414" s="13" t="str">
        <f t="shared" si="226"/>
        <v>1480185673.673</v>
      </c>
      <c r="N2414" s="12">
        <f t="shared" si="227"/>
        <v>42700.778630474539</v>
      </c>
      <c r="O2414" t="b">
        <v>0</v>
      </c>
      <c r="P2414">
        <v>0</v>
      </c>
      <c r="Q2414" t="b">
        <v>0</v>
      </c>
      <c r="R2414" t="s">
        <v>8284</v>
      </c>
      <c r="S2414" s="5">
        <f t="shared" si="222"/>
        <v>0</v>
      </c>
      <c r="T2414" s="6" t="e">
        <f t="shared" si="223"/>
        <v>#DIV/0!</v>
      </c>
      <c r="U2414" t="s">
        <v>8343</v>
      </c>
      <c r="V2414" t="s">
        <v>8344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v>1398911882</v>
      </c>
      <c r="K2415" s="13" t="str">
        <f t="shared" si="224"/>
        <v>1398911882.882</v>
      </c>
      <c r="L2415" s="12">
        <f t="shared" si="225"/>
        <v>41760.109755578706</v>
      </c>
      <c r="M2415" s="13" t="str">
        <f t="shared" si="226"/>
        <v>1401579000.000</v>
      </c>
      <c r="N2415" s="12">
        <f t="shared" si="227"/>
        <v>41790.979166666664</v>
      </c>
      <c r="O2415" t="b">
        <v>0</v>
      </c>
      <c r="P2415">
        <v>3</v>
      </c>
      <c r="Q2415" t="b">
        <v>0</v>
      </c>
      <c r="R2415" t="s">
        <v>8284</v>
      </c>
      <c r="S2415" s="5">
        <f t="shared" si="222"/>
        <v>8.3333333333333332E-3</v>
      </c>
      <c r="T2415" s="6">
        <f t="shared" si="223"/>
        <v>8.3333333333333339</v>
      </c>
      <c r="U2415" t="s">
        <v>8343</v>
      </c>
      <c r="V2415" t="s">
        <v>8344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v>1436805660</v>
      </c>
      <c r="K2416" s="13" t="str">
        <f t="shared" si="224"/>
        <v>1436805660.660</v>
      </c>
      <c r="L2416" s="12">
        <f t="shared" si="225"/>
        <v>42198.695146527782</v>
      </c>
      <c r="M2416" s="13" t="str">
        <f t="shared" si="226"/>
        <v>1440215940.940</v>
      </c>
      <c r="N2416" s="12">
        <f t="shared" si="227"/>
        <v>42238.165983101848</v>
      </c>
      <c r="O2416" t="b">
        <v>0</v>
      </c>
      <c r="P2416">
        <v>13</v>
      </c>
      <c r="Q2416" t="b">
        <v>0</v>
      </c>
      <c r="R2416" t="s">
        <v>8284</v>
      </c>
      <c r="S2416" s="5">
        <f t="shared" si="222"/>
        <v>3.0666666666666665E-2</v>
      </c>
      <c r="T2416" s="6">
        <f t="shared" si="223"/>
        <v>35.384615384615387</v>
      </c>
      <c r="U2416" t="s">
        <v>8343</v>
      </c>
      <c r="V2416" t="s">
        <v>8344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v>1466023346</v>
      </c>
      <c r="K2417" s="13" t="str">
        <f t="shared" si="224"/>
        <v>1466023346.346</v>
      </c>
      <c r="L2417" s="12">
        <f t="shared" si="225"/>
        <v>42536.862804930555</v>
      </c>
      <c r="M2417" s="13" t="str">
        <f t="shared" si="226"/>
        <v>1468615346.346</v>
      </c>
      <c r="N2417" s="12">
        <f t="shared" si="227"/>
        <v>42566.862804930555</v>
      </c>
      <c r="O2417" t="b">
        <v>0</v>
      </c>
      <c r="P2417">
        <v>6</v>
      </c>
      <c r="Q2417" t="b">
        <v>0</v>
      </c>
      <c r="R2417" t="s">
        <v>8284</v>
      </c>
      <c r="S2417" s="5">
        <f t="shared" si="222"/>
        <v>5.5833333333333334E-3</v>
      </c>
      <c r="T2417" s="6">
        <f t="shared" si="223"/>
        <v>55.833333333333336</v>
      </c>
      <c r="U2417" t="s">
        <v>8343</v>
      </c>
      <c r="V2417" t="s">
        <v>8344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v>1421343743</v>
      </c>
      <c r="K2418" s="13" t="str">
        <f t="shared" si="224"/>
        <v>1421343743.743</v>
      </c>
      <c r="L2418" s="12">
        <f t="shared" si="225"/>
        <v>42019.737774803245</v>
      </c>
      <c r="M2418" s="13" t="str">
        <f t="shared" si="226"/>
        <v>1426345200.200</v>
      </c>
      <c r="N2418" s="12">
        <f t="shared" si="227"/>
        <v>42077.625002314817</v>
      </c>
      <c r="O2418" t="b">
        <v>0</v>
      </c>
      <c r="P2418">
        <v>1</v>
      </c>
      <c r="Q2418" t="b">
        <v>0</v>
      </c>
      <c r="R2418" t="s">
        <v>8284</v>
      </c>
      <c r="S2418" s="5">
        <f t="shared" si="222"/>
        <v>2.5000000000000001E-4</v>
      </c>
      <c r="T2418" s="6">
        <f t="shared" si="223"/>
        <v>5</v>
      </c>
      <c r="U2418" t="s">
        <v>8343</v>
      </c>
      <c r="V2418" t="s">
        <v>8344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v>1405113187</v>
      </c>
      <c r="K2419" s="13" t="str">
        <f t="shared" si="224"/>
        <v>1405113187.187</v>
      </c>
      <c r="L2419" s="12">
        <f t="shared" si="225"/>
        <v>41831.884110960651</v>
      </c>
      <c r="M2419" s="13" t="str">
        <f t="shared" si="226"/>
        <v>1407705187.187</v>
      </c>
      <c r="N2419" s="12">
        <f t="shared" si="227"/>
        <v>41861.884110960651</v>
      </c>
      <c r="O2419" t="b">
        <v>0</v>
      </c>
      <c r="P2419">
        <v>0</v>
      </c>
      <c r="Q2419" t="b">
        <v>0</v>
      </c>
      <c r="R2419" t="s">
        <v>8284</v>
      </c>
      <c r="S2419" s="5">
        <f t="shared" si="222"/>
        <v>0</v>
      </c>
      <c r="T2419" s="6" t="e">
        <f t="shared" si="223"/>
        <v>#DIV/0!</v>
      </c>
      <c r="U2419" t="s">
        <v>8343</v>
      </c>
      <c r="V2419" t="s">
        <v>8344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v>1422045244</v>
      </c>
      <c r="K2420" s="13" t="str">
        <f t="shared" si="224"/>
        <v>1422045244.244</v>
      </c>
      <c r="L2420" s="12">
        <f t="shared" si="225"/>
        <v>42027.856993564812</v>
      </c>
      <c r="M2420" s="13" t="str">
        <f t="shared" si="226"/>
        <v>1427225644.644</v>
      </c>
      <c r="N2420" s="12">
        <f t="shared" si="227"/>
        <v>42087.815331527774</v>
      </c>
      <c r="O2420" t="b">
        <v>0</v>
      </c>
      <c r="P2420">
        <v>5</v>
      </c>
      <c r="Q2420" t="b">
        <v>0</v>
      </c>
      <c r="R2420" t="s">
        <v>8284</v>
      </c>
      <c r="S2420" s="5">
        <f t="shared" si="222"/>
        <v>2.0000000000000001E-4</v>
      </c>
      <c r="T2420" s="6">
        <f t="shared" si="223"/>
        <v>1</v>
      </c>
      <c r="U2420" t="s">
        <v>8343</v>
      </c>
      <c r="V2420" t="s">
        <v>8344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v>1419097389</v>
      </c>
      <c r="K2421" s="13" t="str">
        <f t="shared" si="224"/>
        <v>1419097389.389</v>
      </c>
      <c r="L2421" s="12">
        <f t="shared" si="225"/>
        <v>41993.738303113423</v>
      </c>
      <c r="M2421" s="13" t="str">
        <f t="shared" si="226"/>
        <v>1424281389.389</v>
      </c>
      <c r="N2421" s="12">
        <f t="shared" si="227"/>
        <v>42053.738303113423</v>
      </c>
      <c r="O2421" t="b">
        <v>0</v>
      </c>
      <c r="P2421">
        <v>0</v>
      </c>
      <c r="Q2421" t="b">
        <v>0</v>
      </c>
      <c r="R2421" t="s">
        <v>8284</v>
      </c>
      <c r="S2421" s="5">
        <f t="shared" si="222"/>
        <v>0</v>
      </c>
      <c r="T2421" s="6" t="e">
        <f t="shared" si="223"/>
        <v>#DIV/0!</v>
      </c>
      <c r="U2421" t="s">
        <v>8343</v>
      </c>
      <c r="V2421" t="s">
        <v>8344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v>1410396095</v>
      </c>
      <c r="K2422" s="13" t="str">
        <f t="shared" si="224"/>
        <v>1410396095.095</v>
      </c>
      <c r="L2422" s="12">
        <f t="shared" si="225"/>
        <v>41893.028878414349</v>
      </c>
      <c r="M2422" s="13" t="str">
        <f t="shared" si="226"/>
        <v>1415583695.695</v>
      </c>
      <c r="N2422" s="12">
        <f t="shared" si="227"/>
        <v>41953.070552025456</v>
      </c>
      <c r="O2422" t="b">
        <v>0</v>
      </c>
      <c r="P2422">
        <v>36</v>
      </c>
      <c r="Q2422" t="b">
        <v>0</v>
      </c>
      <c r="R2422" t="s">
        <v>8284</v>
      </c>
      <c r="S2422" s="5">
        <f t="shared" si="222"/>
        <v>0.14825133372851215</v>
      </c>
      <c r="T2422" s="6">
        <f t="shared" si="223"/>
        <v>69.472222222222229</v>
      </c>
      <c r="U2422" t="s">
        <v>8343</v>
      </c>
      <c r="V2422" t="s">
        <v>8344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v>1421944196</v>
      </c>
      <c r="K2423" s="13" t="str">
        <f t="shared" si="224"/>
        <v>1421944196.196</v>
      </c>
      <c r="L2423" s="12">
        <f t="shared" si="225"/>
        <v>42026.68745597222</v>
      </c>
      <c r="M2423" s="13" t="str">
        <f t="shared" si="226"/>
        <v>1424536196.196</v>
      </c>
      <c r="N2423" s="12">
        <f t="shared" si="227"/>
        <v>42056.68745597222</v>
      </c>
      <c r="O2423" t="b">
        <v>0</v>
      </c>
      <c r="P2423">
        <v>1</v>
      </c>
      <c r="Q2423" t="b">
        <v>0</v>
      </c>
      <c r="R2423" t="s">
        <v>8284</v>
      </c>
      <c r="S2423" s="5">
        <f t="shared" si="222"/>
        <v>1.6666666666666666E-4</v>
      </c>
      <c r="T2423" s="6">
        <f t="shared" si="223"/>
        <v>1</v>
      </c>
      <c r="U2423" t="s">
        <v>8343</v>
      </c>
      <c r="V2423" t="s">
        <v>8344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v>1423502636</v>
      </c>
      <c r="K2424" s="13" t="str">
        <f t="shared" si="224"/>
        <v>1423502636.636</v>
      </c>
      <c r="L2424" s="12">
        <f t="shared" si="225"/>
        <v>42044.724961064814</v>
      </c>
      <c r="M2424" s="13" t="str">
        <f t="shared" si="226"/>
        <v>1426091036.036</v>
      </c>
      <c r="N2424" s="12">
        <f t="shared" si="227"/>
        <v>42074.683287453707</v>
      </c>
      <c r="O2424" t="b">
        <v>0</v>
      </c>
      <c r="P2424">
        <v>1</v>
      </c>
      <c r="Q2424" t="b">
        <v>0</v>
      </c>
      <c r="R2424" t="s">
        <v>8284</v>
      </c>
      <c r="S2424" s="5">
        <f t="shared" si="222"/>
        <v>2E-3</v>
      </c>
      <c r="T2424" s="6">
        <f t="shared" si="223"/>
        <v>1</v>
      </c>
      <c r="U2424" t="s">
        <v>8343</v>
      </c>
      <c r="V2424" t="s">
        <v>8344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v>1417452890</v>
      </c>
      <c r="K2425" s="13" t="str">
        <f t="shared" si="224"/>
        <v>1417452890.890</v>
      </c>
      <c r="L2425" s="12">
        <f t="shared" si="225"/>
        <v>41974.704755671293</v>
      </c>
      <c r="M2425" s="13" t="str">
        <f t="shared" si="226"/>
        <v>1420044890.890</v>
      </c>
      <c r="N2425" s="12">
        <f t="shared" si="227"/>
        <v>42004.704755671293</v>
      </c>
      <c r="O2425" t="b">
        <v>0</v>
      </c>
      <c r="P2425">
        <v>1</v>
      </c>
      <c r="Q2425" t="b">
        <v>0</v>
      </c>
      <c r="R2425" t="s">
        <v>8284</v>
      </c>
      <c r="S2425" s="5">
        <f t="shared" si="222"/>
        <v>1.3333333333333334E-4</v>
      </c>
      <c r="T2425" s="6">
        <f t="shared" si="223"/>
        <v>8</v>
      </c>
      <c r="U2425" t="s">
        <v>8343</v>
      </c>
      <c r="V2425" t="s">
        <v>8344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v>1411853108</v>
      </c>
      <c r="K2426" s="13" t="str">
        <f t="shared" si="224"/>
        <v>1411853108.108</v>
      </c>
      <c r="L2426" s="12">
        <f t="shared" si="225"/>
        <v>41909.892454953704</v>
      </c>
      <c r="M2426" s="13" t="str">
        <f t="shared" si="226"/>
        <v>1414445108.108</v>
      </c>
      <c r="N2426" s="12">
        <f t="shared" si="227"/>
        <v>41939.892454953704</v>
      </c>
      <c r="O2426" t="b">
        <v>0</v>
      </c>
      <c r="P2426">
        <v>9</v>
      </c>
      <c r="Q2426" t="b">
        <v>0</v>
      </c>
      <c r="R2426" t="s">
        <v>8284</v>
      </c>
      <c r="S2426" s="5">
        <f t="shared" si="222"/>
        <v>1.24E-2</v>
      </c>
      <c r="T2426" s="6">
        <f t="shared" si="223"/>
        <v>34.444444444444443</v>
      </c>
      <c r="U2426" t="s">
        <v>8343</v>
      </c>
      <c r="V2426" t="s">
        <v>8344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v>1463090149</v>
      </c>
      <c r="K2427" s="13" t="str">
        <f t="shared" si="224"/>
        <v>1463090149.149</v>
      </c>
      <c r="L2427" s="12">
        <f t="shared" si="225"/>
        <v>42502.913763298609</v>
      </c>
      <c r="M2427" s="13" t="str">
        <f t="shared" si="226"/>
        <v>1464386640.640</v>
      </c>
      <c r="N2427" s="12">
        <f t="shared" si="227"/>
        <v>42517.919451851849</v>
      </c>
      <c r="O2427" t="b">
        <v>0</v>
      </c>
      <c r="P2427">
        <v>1</v>
      </c>
      <c r="Q2427" t="b">
        <v>0</v>
      </c>
      <c r="R2427" t="s">
        <v>8284</v>
      </c>
      <c r="S2427" s="5">
        <f t="shared" si="222"/>
        <v>2.8571428571428574E-4</v>
      </c>
      <c r="T2427" s="6">
        <f t="shared" si="223"/>
        <v>1</v>
      </c>
      <c r="U2427" t="s">
        <v>8343</v>
      </c>
      <c r="V2427" t="s">
        <v>8344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v>1433822692</v>
      </c>
      <c r="K2428" s="13" t="str">
        <f t="shared" si="224"/>
        <v>1433822692.692</v>
      </c>
      <c r="L2428" s="12">
        <f t="shared" si="225"/>
        <v>42164.170054305549</v>
      </c>
      <c r="M2428" s="13" t="str">
        <f t="shared" si="226"/>
        <v>1439006692.692</v>
      </c>
      <c r="N2428" s="12">
        <f t="shared" si="227"/>
        <v>42224.170054305549</v>
      </c>
      <c r="O2428" t="b">
        <v>0</v>
      </c>
      <c r="P2428">
        <v>0</v>
      </c>
      <c r="Q2428" t="b">
        <v>0</v>
      </c>
      <c r="R2428" t="s">
        <v>8284</v>
      </c>
      <c r="S2428" s="5">
        <f t="shared" si="222"/>
        <v>0</v>
      </c>
      <c r="T2428" s="6" t="e">
        <f t="shared" si="223"/>
        <v>#DIV/0!</v>
      </c>
      <c r="U2428" t="s">
        <v>8343</v>
      </c>
      <c r="V2428" t="s">
        <v>8344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v>1455262733</v>
      </c>
      <c r="K2429" s="13" t="str">
        <f t="shared" si="224"/>
        <v>1455262733.733</v>
      </c>
      <c r="L2429" s="12">
        <f t="shared" si="225"/>
        <v>42412.318677465279</v>
      </c>
      <c r="M2429" s="13" t="str">
        <f t="shared" si="226"/>
        <v>1458715133.133</v>
      </c>
      <c r="N2429" s="12">
        <f t="shared" si="227"/>
        <v>42452.277003854164</v>
      </c>
      <c r="O2429" t="b">
        <v>0</v>
      </c>
      <c r="P2429">
        <v>1</v>
      </c>
      <c r="Q2429" t="b">
        <v>0</v>
      </c>
      <c r="R2429" t="s">
        <v>8284</v>
      </c>
      <c r="S2429" s="5">
        <f t="shared" si="222"/>
        <v>2.0000000000000002E-5</v>
      </c>
      <c r="T2429" s="6">
        <f t="shared" si="223"/>
        <v>1</v>
      </c>
      <c r="U2429" t="s">
        <v>8343</v>
      </c>
      <c r="V2429" t="s">
        <v>8344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v>1423594151</v>
      </c>
      <c r="K2430" s="13" t="str">
        <f t="shared" si="224"/>
        <v>1423594151.151</v>
      </c>
      <c r="L2430" s="12">
        <f t="shared" si="225"/>
        <v>42045.78415684028</v>
      </c>
      <c r="M2430" s="13" t="str">
        <f t="shared" si="226"/>
        <v>1426182551.551</v>
      </c>
      <c r="N2430" s="12">
        <f t="shared" si="227"/>
        <v>42075.742494803242</v>
      </c>
      <c r="O2430" t="b">
        <v>0</v>
      </c>
      <c r="P2430">
        <v>1</v>
      </c>
      <c r="Q2430" t="b">
        <v>0</v>
      </c>
      <c r="R2430" t="s">
        <v>8284</v>
      </c>
      <c r="S2430" s="5">
        <f t="shared" si="222"/>
        <v>2.8571428571428571E-5</v>
      </c>
      <c r="T2430" s="6">
        <f t="shared" si="223"/>
        <v>1</v>
      </c>
      <c r="U2430" t="s">
        <v>8343</v>
      </c>
      <c r="V2430" t="s">
        <v>8344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v>1483131966</v>
      </c>
      <c r="K2431" s="13" t="str">
        <f t="shared" si="224"/>
        <v>1483131966.966</v>
      </c>
      <c r="L2431" s="12">
        <f t="shared" si="225"/>
        <v>42734.879247291668</v>
      </c>
      <c r="M2431" s="13" t="str">
        <f t="shared" si="226"/>
        <v>1486313040.040</v>
      </c>
      <c r="N2431" s="12">
        <f t="shared" si="227"/>
        <v>42771.697222685179</v>
      </c>
      <c r="O2431" t="b">
        <v>0</v>
      </c>
      <c r="P2431">
        <v>4</v>
      </c>
      <c r="Q2431" t="b">
        <v>0</v>
      </c>
      <c r="R2431" t="s">
        <v>8284</v>
      </c>
      <c r="S2431" s="5">
        <f t="shared" si="222"/>
        <v>1.4321428571428572E-2</v>
      </c>
      <c r="T2431" s="6">
        <f t="shared" si="223"/>
        <v>501.25</v>
      </c>
      <c r="U2431" t="s">
        <v>8343</v>
      </c>
      <c r="V2431" t="s">
        <v>8344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v>1452654504</v>
      </c>
      <c r="K2432" s="13" t="str">
        <f t="shared" si="224"/>
        <v>1452654504.504</v>
      </c>
      <c r="L2432" s="12">
        <f t="shared" si="225"/>
        <v>42382.130839166668</v>
      </c>
      <c r="M2432" s="13" t="str">
        <f t="shared" si="226"/>
        <v>1455246504.504</v>
      </c>
      <c r="N2432" s="12">
        <f t="shared" si="227"/>
        <v>42412.130839166668</v>
      </c>
      <c r="O2432" t="b">
        <v>0</v>
      </c>
      <c r="P2432">
        <v>2</v>
      </c>
      <c r="Q2432" t="b">
        <v>0</v>
      </c>
      <c r="R2432" t="s">
        <v>8284</v>
      </c>
      <c r="S2432" s="5">
        <f t="shared" si="222"/>
        <v>7.0000000000000001E-3</v>
      </c>
      <c r="T2432" s="6">
        <f t="shared" si="223"/>
        <v>10.5</v>
      </c>
      <c r="U2432" t="s">
        <v>8343</v>
      </c>
      <c r="V2432" t="s">
        <v>8344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v>1461896613</v>
      </c>
      <c r="K2433" s="13" t="str">
        <f t="shared" si="224"/>
        <v>1461896613.613</v>
      </c>
      <c r="L2433" s="12">
        <f t="shared" si="225"/>
        <v>42489.099694594901</v>
      </c>
      <c r="M2433" s="13" t="str">
        <f t="shared" si="226"/>
        <v>1467080613.613</v>
      </c>
      <c r="N2433" s="12">
        <f t="shared" si="227"/>
        <v>42549.099694594901</v>
      </c>
      <c r="O2433" t="b">
        <v>0</v>
      </c>
      <c r="P2433">
        <v>2</v>
      </c>
      <c r="Q2433" t="b">
        <v>0</v>
      </c>
      <c r="R2433" t="s">
        <v>8284</v>
      </c>
      <c r="S2433" s="5">
        <f t="shared" si="222"/>
        <v>2.0000000000000002E-5</v>
      </c>
      <c r="T2433" s="6">
        <f t="shared" si="223"/>
        <v>1</v>
      </c>
      <c r="U2433" t="s">
        <v>8343</v>
      </c>
      <c r="V2433" t="s">
        <v>8344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v>1423199697</v>
      </c>
      <c r="K2434" s="13" t="str">
        <f t="shared" si="224"/>
        <v>1423199697.697</v>
      </c>
      <c r="L2434" s="12">
        <f t="shared" si="225"/>
        <v>42041.218723344908</v>
      </c>
      <c r="M2434" s="13" t="str">
        <f t="shared" si="226"/>
        <v>1425791697.697</v>
      </c>
      <c r="N2434" s="12">
        <f t="shared" si="227"/>
        <v>42071.218723344908</v>
      </c>
      <c r="O2434" t="b">
        <v>0</v>
      </c>
      <c r="P2434">
        <v>2</v>
      </c>
      <c r="Q2434" t="b">
        <v>0</v>
      </c>
      <c r="R2434" t="s">
        <v>8284</v>
      </c>
      <c r="S2434" s="5">
        <f t="shared" ref="S2434:S2497" si="228">E2434/D2434</f>
        <v>1.4285714285714287E-4</v>
      </c>
      <c r="T2434" s="6">
        <f t="shared" ref="T2434:T2497" si="229">E2434/P2434</f>
        <v>1</v>
      </c>
      <c r="U2434" t="s">
        <v>8343</v>
      </c>
      <c r="V2434" t="s">
        <v>8344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v>1454016943</v>
      </c>
      <c r="K2435" s="13" t="str">
        <f t="shared" ref="K2435:K2498" si="230">LEFT(J2435,10 )&amp; "."&amp; RIGHT(J2435,3)</f>
        <v>1454016943.943</v>
      </c>
      <c r="L2435" s="12">
        <f t="shared" ref="L2435:L2498" si="231">(((K2435/60)/60)/24)+DATE(1970,1,1)</f>
        <v>42397.899814155098</v>
      </c>
      <c r="M2435" s="13" t="str">
        <f t="shared" ref="M2435:M2498" si="232">LEFT(I2435,10)&amp;"."&amp;RIGHT(I2435,3)</f>
        <v>1456608943.943</v>
      </c>
      <c r="N2435" s="12">
        <f t="shared" ref="N2435:N2498" si="233">(((M2435/60)/60)/24)+DATE(1970,1,1)</f>
        <v>42427.899814155098</v>
      </c>
      <c r="O2435" t="b">
        <v>0</v>
      </c>
      <c r="P2435">
        <v>0</v>
      </c>
      <c r="Q2435" t="b">
        <v>0</v>
      </c>
      <c r="R2435" t="s">
        <v>8284</v>
      </c>
      <c r="S2435" s="5">
        <f t="shared" si="228"/>
        <v>0</v>
      </c>
      <c r="T2435" s="6" t="e">
        <f t="shared" si="229"/>
        <v>#DIV/0!</v>
      </c>
      <c r="U2435" t="s">
        <v>8343</v>
      </c>
      <c r="V2435" t="s">
        <v>8344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v>1435206474</v>
      </c>
      <c r="K2436" s="13" t="str">
        <f t="shared" si="230"/>
        <v>1435206474.474</v>
      </c>
      <c r="L2436" s="12">
        <f t="shared" si="231"/>
        <v>42180.186047152776</v>
      </c>
      <c r="M2436" s="13" t="str">
        <f t="shared" si="232"/>
        <v>1438662474.474</v>
      </c>
      <c r="N2436" s="12">
        <f t="shared" si="233"/>
        <v>42220.186047152776</v>
      </c>
      <c r="O2436" t="b">
        <v>0</v>
      </c>
      <c r="P2436">
        <v>2</v>
      </c>
      <c r="Q2436" t="b">
        <v>0</v>
      </c>
      <c r="R2436" t="s">
        <v>8284</v>
      </c>
      <c r="S2436" s="5">
        <f t="shared" si="228"/>
        <v>1.2999999999999999E-3</v>
      </c>
      <c r="T2436" s="6">
        <f t="shared" si="229"/>
        <v>13</v>
      </c>
      <c r="U2436" t="s">
        <v>8343</v>
      </c>
      <c r="V2436" t="s">
        <v>8344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v>1441435186</v>
      </c>
      <c r="K2437" s="13" t="str">
        <f t="shared" si="230"/>
        <v>1441435186.186</v>
      </c>
      <c r="L2437" s="12">
        <f t="shared" si="231"/>
        <v>42252.277617893516</v>
      </c>
      <c r="M2437" s="13" t="str">
        <f t="shared" si="232"/>
        <v>1444027186.186</v>
      </c>
      <c r="N2437" s="12">
        <f t="shared" si="233"/>
        <v>42282.277617893516</v>
      </c>
      <c r="O2437" t="b">
        <v>0</v>
      </c>
      <c r="P2437">
        <v>4</v>
      </c>
      <c r="Q2437" t="b">
        <v>0</v>
      </c>
      <c r="R2437" t="s">
        <v>8284</v>
      </c>
      <c r="S2437" s="5">
        <f t="shared" si="228"/>
        <v>4.8960000000000002E-3</v>
      </c>
      <c r="T2437" s="6">
        <f t="shared" si="229"/>
        <v>306</v>
      </c>
      <c r="U2437" t="s">
        <v>8343</v>
      </c>
      <c r="V2437" t="s">
        <v>8344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v>1448894770</v>
      </c>
      <c r="K2438" s="13" t="str">
        <f t="shared" si="230"/>
        <v>1448894770.770</v>
      </c>
      <c r="L2438" s="12">
        <f t="shared" si="231"/>
        <v>42338.615402430558</v>
      </c>
      <c r="M2438" s="13" t="str">
        <f t="shared" si="232"/>
        <v>1454078770.770</v>
      </c>
      <c r="N2438" s="12">
        <f t="shared" si="233"/>
        <v>42398.615402430558</v>
      </c>
      <c r="O2438" t="b">
        <v>0</v>
      </c>
      <c r="P2438">
        <v>2</v>
      </c>
      <c r="Q2438" t="b">
        <v>0</v>
      </c>
      <c r="R2438" t="s">
        <v>8284</v>
      </c>
      <c r="S2438" s="5">
        <f t="shared" si="228"/>
        <v>3.8461538461538462E-4</v>
      </c>
      <c r="T2438" s="6">
        <f t="shared" si="229"/>
        <v>22.5</v>
      </c>
      <c r="U2438" t="s">
        <v>8343</v>
      </c>
      <c r="V2438" t="s">
        <v>8344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v>1422400188</v>
      </c>
      <c r="K2439" s="13" t="str">
        <f t="shared" si="230"/>
        <v>1422400188.188</v>
      </c>
      <c r="L2439" s="12">
        <f t="shared" si="231"/>
        <v>42031.965141064808</v>
      </c>
      <c r="M2439" s="13" t="str">
        <f t="shared" si="232"/>
        <v>1426615200.200</v>
      </c>
      <c r="N2439" s="12">
        <f t="shared" si="233"/>
        <v>42080.750002314817</v>
      </c>
      <c r="O2439" t="b">
        <v>0</v>
      </c>
      <c r="P2439">
        <v>0</v>
      </c>
      <c r="Q2439" t="b">
        <v>0</v>
      </c>
      <c r="R2439" t="s">
        <v>8284</v>
      </c>
      <c r="S2439" s="5">
        <f t="shared" si="228"/>
        <v>0</v>
      </c>
      <c r="T2439" s="6" t="e">
        <f t="shared" si="229"/>
        <v>#DIV/0!</v>
      </c>
      <c r="U2439" t="s">
        <v>8343</v>
      </c>
      <c r="V2439" t="s">
        <v>8344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v>1444341462</v>
      </c>
      <c r="K2440" s="13" t="str">
        <f t="shared" si="230"/>
        <v>1444341462.462</v>
      </c>
      <c r="L2440" s="12">
        <f t="shared" si="231"/>
        <v>42285.915074791672</v>
      </c>
      <c r="M2440" s="13" t="str">
        <f t="shared" si="232"/>
        <v>1449529062.062</v>
      </c>
      <c r="N2440" s="12">
        <f t="shared" si="233"/>
        <v>42345.95673682871</v>
      </c>
      <c r="O2440" t="b">
        <v>0</v>
      </c>
      <c r="P2440">
        <v>1</v>
      </c>
      <c r="Q2440" t="b">
        <v>0</v>
      </c>
      <c r="R2440" t="s">
        <v>8284</v>
      </c>
      <c r="S2440" s="5">
        <f t="shared" si="228"/>
        <v>3.3333333333333335E-3</v>
      </c>
      <c r="T2440" s="6">
        <f t="shared" si="229"/>
        <v>50</v>
      </c>
      <c r="U2440" t="s">
        <v>8343</v>
      </c>
      <c r="V2440" t="s">
        <v>8344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v>1442605129</v>
      </c>
      <c r="K2441" s="13" t="str">
        <f t="shared" si="230"/>
        <v>1442605129.129</v>
      </c>
      <c r="L2441" s="12">
        <f t="shared" si="231"/>
        <v>42265.818624178239</v>
      </c>
      <c r="M2441" s="13" t="str">
        <f t="shared" si="232"/>
        <v>1445197129.129</v>
      </c>
      <c r="N2441" s="12">
        <f t="shared" si="233"/>
        <v>42295.818624178239</v>
      </c>
      <c r="O2441" t="b">
        <v>0</v>
      </c>
      <c r="P2441">
        <v>0</v>
      </c>
      <c r="Q2441" t="b">
        <v>0</v>
      </c>
      <c r="R2441" t="s">
        <v>8284</v>
      </c>
      <c r="S2441" s="5">
        <f t="shared" si="228"/>
        <v>0</v>
      </c>
      <c r="T2441" s="6" t="e">
        <f t="shared" si="229"/>
        <v>#DIV/0!</v>
      </c>
      <c r="U2441" t="s">
        <v>8343</v>
      </c>
      <c r="V2441" t="s">
        <v>8344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v>1452807313</v>
      </c>
      <c r="K2442" s="13" t="str">
        <f t="shared" si="230"/>
        <v>1452807313.313</v>
      </c>
      <c r="L2442" s="12">
        <f t="shared" si="231"/>
        <v>42383.899459641209</v>
      </c>
      <c r="M2442" s="13" t="str">
        <f t="shared" si="232"/>
        <v>1455399313.313</v>
      </c>
      <c r="N2442" s="12">
        <f t="shared" si="233"/>
        <v>42413.899459641209</v>
      </c>
      <c r="O2442" t="b">
        <v>0</v>
      </c>
      <c r="P2442">
        <v>2</v>
      </c>
      <c r="Q2442" t="b">
        <v>0</v>
      </c>
      <c r="R2442" t="s">
        <v>8284</v>
      </c>
      <c r="S2442" s="5">
        <f t="shared" si="228"/>
        <v>2E-3</v>
      </c>
      <c r="T2442" s="6">
        <f t="shared" si="229"/>
        <v>5</v>
      </c>
      <c r="U2442" t="s">
        <v>8343</v>
      </c>
      <c r="V2442" t="s">
        <v>8344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v>1435806054</v>
      </c>
      <c r="K2443" s="13" t="str">
        <f t="shared" si="230"/>
        <v>1435806054.054</v>
      </c>
      <c r="L2443" s="12">
        <f t="shared" si="231"/>
        <v>42187.125625624998</v>
      </c>
      <c r="M2443" s="13" t="str">
        <f t="shared" si="232"/>
        <v>1437627540.540</v>
      </c>
      <c r="N2443" s="12">
        <f t="shared" si="233"/>
        <v>42208.207645138886</v>
      </c>
      <c r="O2443" t="b">
        <v>0</v>
      </c>
      <c r="P2443">
        <v>109</v>
      </c>
      <c r="Q2443" t="b">
        <v>1</v>
      </c>
      <c r="R2443" t="s">
        <v>8298</v>
      </c>
      <c r="S2443" s="5">
        <f t="shared" si="228"/>
        <v>1.0788</v>
      </c>
      <c r="T2443" s="6">
        <f t="shared" si="229"/>
        <v>74.22935779816514</v>
      </c>
      <c r="U2443" t="s">
        <v>8343</v>
      </c>
      <c r="V2443" t="s">
        <v>8359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v>1424188828</v>
      </c>
      <c r="K2444" s="13" t="str">
        <f t="shared" si="230"/>
        <v>1424188828.828</v>
      </c>
      <c r="L2444" s="12">
        <f t="shared" si="231"/>
        <v>42052.667000324072</v>
      </c>
      <c r="M2444" s="13" t="str">
        <f t="shared" si="232"/>
        <v>1426777228.228</v>
      </c>
      <c r="N2444" s="12">
        <f t="shared" si="233"/>
        <v>42082.625326712965</v>
      </c>
      <c r="O2444" t="b">
        <v>0</v>
      </c>
      <c r="P2444">
        <v>372</v>
      </c>
      <c r="Q2444" t="b">
        <v>1</v>
      </c>
      <c r="R2444" t="s">
        <v>8298</v>
      </c>
      <c r="S2444" s="5">
        <f t="shared" si="228"/>
        <v>1.2594166666666666</v>
      </c>
      <c r="T2444" s="6">
        <f t="shared" si="229"/>
        <v>81.252688172043008</v>
      </c>
      <c r="U2444" t="s">
        <v>8343</v>
      </c>
      <c r="V2444" t="s">
        <v>8359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v>1405522822</v>
      </c>
      <c r="K2445" s="13" t="str">
        <f t="shared" si="230"/>
        <v>1405522822.822</v>
      </c>
      <c r="L2445" s="12">
        <f t="shared" si="231"/>
        <v>41836.62526414352</v>
      </c>
      <c r="M2445" s="13" t="str">
        <f t="shared" si="232"/>
        <v>1408114822.822</v>
      </c>
      <c r="N2445" s="12">
        <f t="shared" si="233"/>
        <v>41866.62526414352</v>
      </c>
      <c r="O2445" t="b">
        <v>0</v>
      </c>
      <c r="P2445">
        <v>311</v>
      </c>
      <c r="Q2445" t="b">
        <v>1</v>
      </c>
      <c r="R2445" t="s">
        <v>8298</v>
      </c>
      <c r="S2445" s="5">
        <f t="shared" si="228"/>
        <v>2.0251494999999999</v>
      </c>
      <c r="T2445" s="6">
        <f t="shared" si="229"/>
        <v>130.23469453376205</v>
      </c>
      <c r="U2445" t="s">
        <v>8343</v>
      </c>
      <c r="V2445" t="s">
        <v>8359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v>1461607591</v>
      </c>
      <c r="K2446" s="13" t="str">
        <f t="shared" si="230"/>
        <v>1461607591.591</v>
      </c>
      <c r="L2446" s="12">
        <f t="shared" si="231"/>
        <v>42485.754532303239</v>
      </c>
      <c r="M2446" s="13" t="str">
        <f t="shared" si="232"/>
        <v>1464199591.591</v>
      </c>
      <c r="N2446" s="12">
        <f t="shared" si="233"/>
        <v>42515.754532303239</v>
      </c>
      <c r="O2446" t="b">
        <v>0</v>
      </c>
      <c r="P2446">
        <v>61</v>
      </c>
      <c r="Q2446" t="b">
        <v>1</v>
      </c>
      <c r="R2446" t="s">
        <v>8298</v>
      </c>
      <c r="S2446" s="5">
        <f t="shared" si="228"/>
        <v>1.0860000000000001</v>
      </c>
      <c r="T2446" s="6">
        <f t="shared" si="229"/>
        <v>53.409836065573771</v>
      </c>
      <c r="U2446" t="s">
        <v>8343</v>
      </c>
      <c r="V2446" t="s">
        <v>8359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v>1440650021</v>
      </c>
      <c r="K2447" s="13" t="str">
        <f t="shared" si="230"/>
        <v>1440650021.021</v>
      </c>
      <c r="L2447" s="12">
        <f t="shared" si="231"/>
        <v>42243.190058113425</v>
      </c>
      <c r="M2447" s="13" t="str">
        <f t="shared" si="232"/>
        <v>1443242021.021</v>
      </c>
      <c r="N2447" s="12">
        <f t="shared" si="233"/>
        <v>42273.190058113425</v>
      </c>
      <c r="O2447" t="b">
        <v>0</v>
      </c>
      <c r="P2447">
        <v>115</v>
      </c>
      <c r="Q2447" t="b">
        <v>1</v>
      </c>
      <c r="R2447" t="s">
        <v>8298</v>
      </c>
      <c r="S2447" s="5">
        <f t="shared" si="228"/>
        <v>1.728</v>
      </c>
      <c r="T2447" s="6">
        <f t="shared" si="229"/>
        <v>75.130434782608702</v>
      </c>
      <c r="U2447" t="s">
        <v>8343</v>
      </c>
      <c r="V2447" t="s">
        <v>8359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v>1477578471</v>
      </c>
      <c r="K2448" s="13" t="str">
        <f t="shared" si="230"/>
        <v>1477578471.471</v>
      </c>
      <c r="L2448" s="12">
        <f t="shared" si="231"/>
        <v>42670.602679062504</v>
      </c>
      <c r="M2448" s="13" t="str">
        <f t="shared" si="232"/>
        <v>1480174071.071</v>
      </c>
      <c r="N2448" s="12">
        <f t="shared" si="233"/>
        <v>42700.644341099542</v>
      </c>
      <c r="O2448" t="b">
        <v>0</v>
      </c>
      <c r="P2448">
        <v>111</v>
      </c>
      <c r="Q2448" t="b">
        <v>1</v>
      </c>
      <c r="R2448" t="s">
        <v>8298</v>
      </c>
      <c r="S2448" s="5">
        <f t="shared" si="228"/>
        <v>1.6798</v>
      </c>
      <c r="T2448" s="6">
        <f t="shared" si="229"/>
        <v>75.666666666666671</v>
      </c>
      <c r="U2448" t="s">
        <v>8343</v>
      </c>
      <c r="V2448" t="s">
        <v>8359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v>1476184593</v>
      </c>
      <c r="K2449" s="13" t="str">
        <f t="shared" si="230"/>
        <v>1476184593.593</v>
      </c>
      <c r="L2449" s="12">
        <f t="shared" si="231"/>
        <v>42654.469833252311</v>
      </c>
      <c r="M2449" s="13" t="str">
        <f t="shared" si="232"/>
        <v>1478923200.200</v>
      </c>
      <c r="N2449" s="12">
        <f t="shared" si="233"/>
        <v>42686.166668981481</v>
      </c>
      <c r="O2449" t="b">
        <v>0</v>
      </c>
      <c r="P2449">
        <v>337</v>
      </c>
      <c r="Q2449" t="b">
        <v>1</v>
      </c>
      <c r="R2449" t="s">
        <v>8298</v>
      </c>
      <c r="S2449" s="5">
        <f t="shared" si="228"/>
        <v>4.2720000000000002</v>
      </c>
      <c r="T2449" s="6">
        <f t="shared" si="229"/>
        <v>31.691394658753708</v>
      </c>
      <c r="U2449" t="s">
        <v>8343</v>
      </c>
      <c r="V2449" t="s">
        <v>8359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v>1472110513</v>
      </c>
      <c r="K2450" s="13" t="str">
        <f t="shared" si="230"/>
        <v>1472110513.513</v>
      </c>
      <c r="L2450" s="12">
        <f t="shared" si="231"/>
        <v>42607.316128622682</v>
      </c>
      <c r="M2450" s="13" t="str">
        <f t="shared" si="232"/>
        <v>1472621760.760</v>
      </c>
      <c r="N2450" s="12">
        <f t="shared" si="233"/>
        <v>42613.233342129628</v>
      </c>
      <c r="O2450" t="b">
        <v>0</v>
      </c>
      <c r="P2450">
        <v>9</v>
      </c>
      <c r="Q2450" t="b">
        <v>1</v>
      </c>
      <c r="R2450" t="s">
        <v>8298</v>
      </c>
      <c r="S2450" s="5">
        <f t="shared" si="228"/>
        <v>1.075</v>
      </c>
      <c r="T2450" s="6">
        <f t="shared" si="229"/>
        <v>47.777777777777779</v>
      </c>
      <c r="U2450" t="s">
        <v>8343</v>
      </c>
      <c r="V2450" t="s">
        <v>8359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v>1414725915</v>
      </c>
      <c r="K2451" s="13" t="str">
        <f t="shared" si="230"/>
        <v>1414725915.915</v>
      </c>
      <c r="L2451" s="12">
        <f t="shared" si="231"/>
        <v>41943.142545312498</v>
      </c>
      <c r="M2451" s="13" t="str">
        <f t="shared" si="232"/>
        <v>1417321515.515</v>
      </c>
      <c r="N2451" s="12">
        <f t="shared" si="233"/>
        <v>41973.184207349535</v>
      </c>
      <c r="O2451" t="b">
        <v>0</v>
      </c>
      <c r="P2451">
        <v>120</v>
      </c>
      <c r="Q2451" t="b">
        <v>1</v>
      </c>
      <c r="R2451" t="s">
        <v>8298</v>
      </c>
      <c r="S2451" s="5">
        <f t="shared" si="228"/>
        <v>1.08</v>
      </c>
      <c r="T2451" s="6">
        <f t="shared" si="229"/>
        <v>90</v>
      </c>
      <c r="U2451" t="s">
        <v>8343</v>
      </c>
      <c r="V2451" t="s">
        <v>8359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v>1411177456</v>
      </c>
      <c r="K2452" s="13" t="str">
        <f t="shared" si="230"/>
        <v>1411177456.456</v>
      </c>
      <c r="L2452" s="12">
        <f t="shared" si="231"/>
        <v>41902.072412685186</v>
      </c>
      <c r="M2452" s="13" t="str">
        <f t="shared" si="232"/>
        <v>1414465860.860</v>
      </c>
      <c r="N2452" s="12">
        <f t="shared" si="233"/>
        <v>41940.132648842591</v>
      </c>
      <c r="O2452" t="b">
        <v>0</v>
      </c>
      <c r="P2452">
        <v>102</v>
      </c>
      <c r="Q2452" t="b">
        <v>1</v>
      </c>
      <c r="R2452" t="s">
        <v>8298</v>
      </c>
      <c r="S2452" s="5">
        <f t="shared" si="228"/>
        <v>1.0153353333333335</v>
      </c>
      <c r="T2452" s="6">
        <f t="shared" si="229"/>
        <v>149.31401960784314</v>
      </c>
      <c r="U2452" t="s">
        <v>8343</v>
      </c>
      <c r="V2452" t="s">
        <v>8359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v>1487022490</v>
      </c>
      <c r="K2453" s="13" t="str">
        <f t="shared" si="230"/>
        <v>1487022490.490</v>
      </c>
      <c r="L2453" s="12">
        <f t="shared" si="231"/>
        <v>42779.908454745368</v>
      </c>
      <c r="M2453" s="13" t="str">
        <f t="shared" si="232"/>
        <v>1488750490.490</v>
      </c>
      <c r="N2453" s="12">
        <f t="shared" si="233"/>
        <v>42799.908454745368</v>
      </c>
      <c r="O2453" t="b">
        <v>0</v>
      </c>
      <c r="P2453">
        <v>186</v>
      </c>
      <c r="Q2453" t="b">
        <v>1</v>
      </c>
      <c r="R2453" t="s">
        <v>8298</v>
      </c>
      <c r="S2453" s="5">
        <f t="shared" si="228"/>
        <v>1.1545000000000001</v>
      </c>
      <c r="T2453" s="6">
        <f t="shared" si="229"/>
        <v>62.06989247311828</v>
      </c>
      <c r="U2453" t="s">
        <v>8343</v>
      </c>
      <c r="V2453" t="s">
        <v>8359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v>1448914500</v>
      </c>
      <c r="K2454" s="13" t="str">
        <f t="shared" si="230"/>
        <v>1448914500.500</v>
      </c>
      <c r="L2454" s="12">
        <f t="shared" si="231"/>
        <v>42338.843755787035</v>
      </c>
      <c r="M2454" s="13" t="str">
        <f t="shared" si="232"/>
        <v>1451430000.000</v>
      </c>
      <c r="N2454" s="12">
        <f t="shared" si="233"/>
        <v>42367.958333333328</v>
      </c>
      <c r="O2454" t="b">
        <v>0</v>
      </c>
      <c r="P2454">
        <v>15</v>
      </c>
      <c r="Q2454" t="b">
        <v>1</v>
      </c>
      <c r="R2454" t="s">
        <v>8298</v>
      </c>
      <c r="S2454" s="5">
        <f t="shared" si="228"/>
        <v>1.335</v>
      </c>
      <c r="T2454" s="6">
        <f t="shared" si="229"/>
        <v>53.4</v>
      </c>
      <c r="U2454" t="s">
        <v>8343</v>
      </c>
      <c r="V2454" t="s">
        <v>8359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v>1483461409</v>
      </c>
      <c r="K2455" s="13" t="str">
        <f t="shared" si="230"/>
        <v>1483461409.409</v>
      </c>
      <c r="L2455" s="12">
        <f t="shared" si="231"/>
        <v>42738.692238530093</v>
      </c>
      <c r="M2455" s="13" t="str">
        <f t="shared" si="232"/>
        <v>1486053409.409</v>
      </c>
      <c r="N2455" s="12">
        <f t="shared" si="233"/>
        <v>42768.692238530093</v>
      </c>
      <c r="O2455" t="b">
        <v>0</v>
      </c>
      <c r="P2455">
        <v>67</v>
      </c>
      <c r="Q2455" t="b">
        <v>1</v>
      </c>
      <c r="R2455" t="s">
        <v>8298</v>
      </c>
      <c r="S2455" s="5">
        <f t="shared" si="228"/>
        <v>1.5469999999999999</v>
      </c>
      <c r="T2455" s="6">
        <f t="shared" si="229"/>
        <v>69.268656716417908</v>
      </c>
      <c r="U2455" t="s">
        <v>8343</v>
      </c>
      <c r="V2455" t="s">
        <v>8359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v>1486183808</v>
      </c>
      <c r="K2456" s="13" t="str">
        <f t="shared" si="230"/>
        <v>1486183808.808</v>
      </c>
      <c r="L2456" s="12">
        <f t="shared" si="231"/>
        <v>42770.201490833337</v>
      </c>
      <c r="M2456" s="13" t="str">
        <f t="shared" si="232"/>
        <v>1489207808.808</v>
      </c>
      <c r="N2456" s="12">
        <f t="shared" si="233"/>
        <v>42805.201490833337</v>
      </c>
      <c r="O2456" t="b">
        <v>0</v>
      </c>
      <c r="P2456">
        <v>130</v>
      </c>
      <c r="Q2456" t="b">
        <v>1</v>
      </c>
      <c r="R2456" t="s">
        <v>8298</v>
      </c>
      <c r="S2456" s="5">
        <f t="shared" si="228"/>
        <v>1.0084571428571429</v>
      </c>
      <c r="T2456" s="6">
        <f t="shared" si="229"/>
        <v>271.50769230769231</v>
      </c>
      <c r="U2456" t="s">
        <v>8343</v>
      </c>
      <c r="V2456" t="s">
        <v>8359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v>1458758750</v>
      </c>
      <c r="K2457" s="13" t="str">
        <f t="shared" si="230"/>
        <v>1458758750.750</v>
      </c>
      <c r="L2457" s="12">
        <f t="shared" si="231"/>
        <v>42452.78183738426</v>
      </c>
      <c r="M2457" s="13" t="str">
        <f t="shared" si="232"/>
        <v>1461177950.950</v>
      </c>
      <c r="N2457" s="12">
        <f t="shared" si="233"/>
        <v>42480.781839699077</v>
      </c>
      <c r="O2457" t="b">
        <v>0</v>
      </c>
      <c r="P2457">
        <v>16</v>
      </c>
      <c r="Q2457" t="b">
        <v>1</v>
      </c>
      <c r="R2457" t="s">
        <v>8298</v>
      </c>
      <c r="S2457" s="5">
        <f t="shared" si="228"/>
        <v>1.82</v>
      </c>
      <c r="T2457" s="6">
        <f t="shared" si="229"/>
        <v>34.125</v>
      </c>
      <c r="U2457" t="s">
        <v>8343</v>
      </c>
      <c r="V2457" t="s">
        <v>8359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v>1485471839</v>
      </c>
      <c r="K2458" s="13" t="str">
        <f t="shared" si="230"/>
        <v>1485471839.839</v>
      </c>
      <c r="L2458" s="12">
        <f t="shared" si="231"/>
        <v>42761.961109247684</v>
      </c>
      <c r="M2458" s="13" t="str">
        <f t="shared" si="232"/>
        <v>1488063839.839</v>
      </c>
      <c r="N2458" s="12">
        <f t="shared" si="233"/>
        <v>42791.961109247684</v>
      </c>
      <c r="O2458" t="b">
        <v>0</v>
      </c>
      <c r="P2458">
        <v>67</v>
      </c>
      <c r="Q2458" t="b">
        <v>1</v>
      </c>
      <c r="R2458" t="s">
        <v>8298</v>
      </c>
      <c r="S2458" s="5">
        <f t="shared" si="228"/>
        <v>1.8086666666666666</v>
      </c>
      <c r="T2458" s="6">
        <f t="shared" si="229"/>
        <v>40.492537313432834</v>
      </c>
      <c r="U2458" t="s">
        <v>8343</v>
      </c>
      <c r="V2458" t="s">
        <v>8359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v>1456237656</v>
      </c>
      <c r="K2459" s="13" t="str">
        <f t="shared" si="230"/>
        <v>1456237656.656</v>
      </c>
      <c r="L2459" s="12">
        <f t="shared" si="231"/>
        <v>42423.602507592586</v>
      </c>
      <c r="M2459" s="13" t="str">
        <f t="shared" si="232"/>
        <v>1458826056.056</v>
      </c>
      <c r="N2459" s="12">
        <f t="shared" si="233"/>
        <v>42453.560833981479</v>
      </c>
      <c r="O2459" t="b">
        <v>0</v>
      </c>
      <c r="P2459">
        <v>124</v>
      </c>
      <c r="Q2459" t="b">
        <v>1</v>
      </c>
      <c r="R2459" t="s">
        <v>8298</v>
      </c>
      <c r="S2459" s="5">
        <f t="shared" si="228"/>
        <v>1.0230434782608695</v>
      </c>
      <c r="T2459" s="6">
        <f t="shared" si="229"/>
        <v>189.75806451612902</v>
      </c>
      <c r="U2459" t="s">
        <v>8343</v>
      </c>
      <c r="V2459" t="s">
        <v>8359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v>1462481718</v>
      </c>
      <c r="K2460" s="13" t="str">
        <f t="shared" si="230"/>
        <v>1462481718.718</v>
      </c>
      <c r="L2460" s="12">
        <f t="shared" si="231"/>
        <v>42495.871744421296</v>
      </c>
      <c r="M2460" s="13" t="str">
        <f t="shared" si="232"/>
        <v>1465498800.800</v>
      </c>
      <c r="N2460" s="12">
        <f t="shared" si="233"/>
        <v>42530.791675925924</v>
      </c>
      <c r="O2460" t="b">
        <v>0</v>
      </c>
      <c r="P2460">
        <v>80</v>
      </c>
      <c r="Q2460" t="b">
        <v>1</v>
      </c>
      <c r="R2460" t="s">
        <v>8298</v>
      </c>
      <c r="S2460" s="5">
        <f t="shared" si="228"/>
        <v>1.1017999999999999</v>
      </c>
      <c r="T2460" s="6">
        <f t="shared" si="229"/>
        <v>68.862499999999997</v>
      </c>
      <c r="U2460" t="s">
        <v>8343</v>
      </c>
      <c r="V2460" t="s">
        <v>8359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v>1454858285</v>
      </c>
      <c r="K2461" s="13" t="str">
        <f t="shared" si="230"/>
        <v>1454858285.285</v>
      </c>
      <c r="L2461" s="12">
        <f t="shared" si="231"/>
        <v>42407.637561168987</v>
      </c>
      <c r="M2461" s="13" t="str">
        <f t="shared" si="232"/>
        <v>1458742685.685</v>
      </c>
      <c r="N2461" s="12">
        <f t="shared" si="233"/>
        <v>42452.595899131942</v>
      </c>
      <c r="O2461" t="b">
        <v>0</v>
      </c>
      <c r="P2461">
        <v>282</v>
      </c>
      <c r="Q2461" t="b">
        <v>1</v>
      </c>
      <c r="R2461" t="s">
        <v>8298</v>
      </c>
      <c r="S2461" s="5">
        <f t="shared" si="228"/>
        <v>1.0225</v>
      </c>
      <c r="T2461" s="6">
        <f t="shared" si="229"/>
        <v>108.77659574468085</v>
      </c>
      <c r="U2461" t="s">
        <v>8343</v>
      </c>
      <c r="V2461" t="s">
        <v>8359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v>1480480167</v>
      </c>
      <c r="K2462" s="13" t="str">
        <f t="shared" si="230"/>
        <v>1480480167.167</v>
      </c>
      <c r="L2462" s="12">
        <f t="shared" si="231"/>
        <v>42704.187119988426</v>
      </c>
      <c r="M2462" s="13" t="str">
        <f t="shared" si="232"/>
        <v>1483417020.020</v>
      </c>
      <c r="N2462" s="12">
        <f t="shared" si="233"/>
        <v>42738.178472453699</v>
      </c>
      <c r="O2462" t="b">
        <v>0</v>
      </c>
      <c r="P2462">
        <v>68</v>
      </c>
      <c r="Q2462" t="b">
        <v>1</v>
      </c>
      <c r="R2462" t="s">
        <v>8298</v>
      </c>
      <c r="S2462" s="5">
        <f t="shared" si="228"/>
        <v>1.0078823529411765</v>
      </c>
      <c r="T2462" s="6">
        <f t="shared" si="229"/>
        <v>125.98529411764706</v>
      </c>
      <c r="U2462" t="s">
        <v>8343</v>
      </c>
      <c r="V2462" t="s">
        <v>8359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v>1314577097</v>
      </c>
      <c r="K2463" s="13" t="str">
        <f t="shared" si="230"/>
        <v>1314577097.097</v>
      </c>
      <c r="L2463" s="12">
        <f t="shared" si="231"/>
        <v>40784.012697881946</v>
      </c>
      <c r="M2463" s="13" t="str">
        <f t="shared" si="232"/>
        <v>1317438000.000</v>
      </c>
      <c r="N2463" s="12">
        <f t="shared" si="233"/>
        <v>40817.125</v>
      </c>
      <c r="O2463" t="b">
        <v>0</v>
      </c>
      <c r="P2463">
        <v>86</v>
      </c>
      <c r="Q2463" t="b">
        <v>1</v>
      </c>
      <c r="R2463" t="s">
        <v>8279</v>
      </c>
      <c r="S2463" s="5">
        <f t="shared" si="228"/>
        <v>1.038</v>
      </c>
      <c r="T2463" s="6">
        <f t="shared" si="229"/>
        <v>90.523255813953483</v>
      </c>
      <c r="U2463" t="s">
        <v>8332</v>
      </c>
      <c r="V2463" t="s">
        <v>8336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v>1340944096</v>
      </c>
      <c r="K2464" s="13" t="str">
        <f t="shared" si="230"/>
        <v>1340944096.096</v>
      </c>
      <c r="L2464" s="12">
        <f t="shared" si="231"/>
        <v>41089.18629740741</v>
      </c>
      <c r="M2464" s="13" t="str">
        <f t="shared" si="232"/>
        <v>1342672096.096</v>
      </c>
      <c r="N2464" s="12">
        <f t="shared" si="233"/>
        <v>41109.18629740741</v>
      </c>
      <c r="O2464" t="b">
        <v>0</v>
      </c>
      <c r="P2464">
        <v>115</v>
      </c>
      <c r="Q2464" t="b">
        <v>1</v>
      </c>
      <c r="R2464" t="s">
        <v>8279</v>
      </c>
      <c r="S2464" s="5">
        <f t="shared" si="228"/>
        <v>1.1070833333333334</v>
      </c>
      <c r="T2464" s="6">
        <f t="shared" si="229"/>
        <v>28.880434782608695</v>
      </c>
      <c r="U2464" t="s">
        <v>8332</v>
      </c>
      <c r="V2464" t="s">
        <v>8336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v>1362710425</v>
      </c>
      <c r="K2465" s="13" t="str">
        <f t="shared" si="230"/>
        <v>1362710425.425</v>
      </c>
      <c r="L2465" s="12">
        <f t="shared" si="231"/>
        <v>41341.11140538194</v>
      </c>
      <c r="M2465" s="13" t="str">
        <f t="shared" si="232"/>
        <v>1366138800.800</v>
      </c>
      <c r="N2465" s="12">
        <f t="shared" si="233"/>
        <v>41380.791675925924</v>
      </c>
      <c r="O2465" t="b">
        <v>0</v>
      </c>
      <c r="P2465">
        <v>75</v>
      </c>
      <c r="Q2465" t="b">
        <v>1</v>
      </c>
      <c r="R2465" t="s">
        <v>8279</v>
      </c>
      <c r="S2465" s="5">
        <f t="shared" si="228"/>
        <v>1.1625000000000001</v>
      </c>
      <c r="T2465" s="6">
        <f t="shared" si="229"/>
        <v>31</v>
      </c>
      <c r="U2465" t="s">
        <v>8332</v>
      </c>
      <c r="V2465" t="s">
        <v>8336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v>1441143397</v>
      </c>
      <c r="K2466" s="13" t="str">
        <f t="shared" si="230"/>
        <v>1441143397.397</v>
      </c>
      <c r="L2466" s="12">
        <f t="shared" si="231"/>
        <v>42248.900432835653</v>
      </c>
      <c r="M2466" s="13" t="str">
        <f t="shared" si="232"/>
        <v>1443641340.340</v>
      </c>
      <c r="N2466" s="12">
        <f t="shared" si="233"/>
        <v>42277.81180949074</v>
      </c>
      <c r="O2466" t="b">
        <v>0</v>
      </c>
      <c r="P2466">
        <v>43</v>
      </c>
      <c r="Q2466" t="b">
        <v>1</v>
      </c>
      <c r="R2466" t="s">
        <v>8279</v>
      </c>
      <c r="S2466" s="5">
        <f t="shared" si="228"/>
        <v>1.111</v>
      </c>
      <c r="T2466" s="6">
        <f t="shared" si="229"/>
        <v>51.674418604651166</v>
      </c>
      <c r="U2466" t="s">
        <v>8332</v>
      </c>
      <c r="V2466" t="s">
        <v>8336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v>1345828548</v>
      </c>
      <c r="K2467" s="13" t="str">
        <f t="shared" si="230"/>
        <v>1345828548.548</v>
      </c>
      <c r="L2467" s="12">
        <f t="shared" si="231"/>
        <v>41145.719311898152</v>
      </c>
      <c r="M2467" s="13" t="str">
        <f t="shared" si="232"/>
        <v>1348420548.548</v>
      </c>
      <c r="N2467" s="12">
        <f t="shared" si="233"/>
        <v>41175.719311898152</v>
      </c>
      <c r="O2467" t="b">
        <v>0</v>
      </c>
      <c r="P2467">
        <v>48</v>
      </c>
      <c r="Q2467" t="b">
        <v>1</v>
      </c>
      <c r="R2467" t="s">
        <v>8279</v>
      </c>
      <c r="S2467" s="5">
        <f t="shared" si="228"/>
        <v>1.8014285714285714</v>
      </c>
      <c r="T2467" s="6">
        <f t="shared" si="229"/>
        <v>26.270833333333332</v>
      </c>
      <c r="U2467" t="s">
        <v>8332</v>
      </c>
      <c r="V2467" t="s">
        <v>8336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v>1365474453</v>
      </c>
      <c r="K2468" s="13" t="str">
        <f t="shared" si="230"/>
        <v>1365474453.453</v>
      </c>
      <c r="L2468" s="12">
        <f t="shared" si="231"/>
        <v>41373.102470520833</v>
      </c>
      <c r="M2468" s="13" t="str">
        <f t="shared" si="232"/>
        <v>1368066453.453</v>
      </c>
      <c r="N2468" s="12">
        <f t="shared" si="233"/>
        <v>41403.102470520833</v>
      </c>
      <c r="O2468" t="b">
        <v>0</v>
      </c>
      <c r="P2468">
        <v>52</v>
      </c>
      <c r="Q2468" t="b">
        <v>1</v>
      </c>
      <c r="R2468" t="s">
        <v>8279</v>
      </c>
      <c r="S2468" s="5">
        <f t="shared" si="228"/>
        <v>1</v>
      </c>
      <c r="T2468" s="6">
        <f t="shared" si="229"/>
        <v>48.07692307692308</v>
      </c>
      <c r="U2468" t="s">
        <v>8332</v>
      </c>
      <c r="V2468" t="s">
        <v>8336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v>1335473931</v>
      </c>
      <c r="K2469" s="13" t="str">
        <f t="shared" si="230"/>
        <v>1335473931.931</v>
      </c>
      <c r="L2469" s="12">
        <f t="shared" si="231"/>
        <v>41025.874212164352</v>
      </c>
      <c r="M2469" s="13" t="str">
        <f t="shared" si="232"/>
        <v>1336669200.200</v>
      </c>
      <c r="N2469" s="12">
        <f t="shared" si="233"/>
        <v>41039.708335648145</v>
      </c>
      <c r="O2469" t="b">
        <v>0</v>
      </c>
      <c r="P2469">
        <v>43</v>
      </c>
      <c r="Q2469" t="b">
        <v>1</v>
      </c>
      <c r="R2469" t="s">
        <v>8279</v>
      </c>
      <c r="S2469" s="5">
        <f t="shared" si="228"/>
        <v>1.1850000000000001</v>
      </c>
      <c r="T2469" s="6">
        <f t="shared" si="229"/>
        <v>27.558139534883722</v>
      </c>
      <c r="U2469" t="s">
        <v>8332</v>
      </c>
      <c r="V2469" t="s">
        <v>8336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v>1348285321</v>
      </c>
      <c r="K2470" s="13" t="str">
        <f t="shared" si="230"/>
        <v>1348285321.321</v>
      </c>
      <c r="L2470" s="12">
        <f t="shared" si="231"/>
        <v>41174.154181956015</v>
      </c>
      <c r="M2470" s="13" t="str">
        <f t="shared" si="232"/>
        <v>1351400400.400</v>
      </c>
      <c r="N2470" s="12">
        <f t="shared" si="233"/>
        <v>41210.208337962962</v>
      </c>
      <c r="O2470" t="b">
        <v>0</v>
      </c>
      <c r="P2470">
        <v>58</v>
      </c>
      <c r="Q2470" t="b">
        <v>1</v>
      </c>
      <c r="R2470" t="s">
        <v>8279</v>
      </c>
      <c r="S2470" s="5">
        <f t="shared" si="228"/>
        <v>1.0721700000000001</v>
      </c>
      <c r="T2470" s="6">
        <f t="shared" si="229"/>
        <v>36.97137931034483</v>
      </c>
      <c r="U2470" t="s">
        <v>8332</v>
      </c>
      <c r="V2470" t="s">
        <v>8336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v>1295000329</v>
      </c>
      <c r="K2471" s="13" t="str">
        <f t="shared" si="230"/>
        <v>1295000329.329</v>
      </c>
      <c r="L2471" s="12">
        <f t="shared" si="231"/>
        <v>40557.429737604165</v>
      </c>
      <c r="M2471" s="13" t="str">
        <f t="shared" si="232"/>
        <v>1297160329.329</v>
      </c>
      <c r="N2471" s="12">
        <f t="shared" si="233"/>
        <v>40582.429737604165</v>
      </c>
      <c r="O2471" t="b">
        <v>0</v>
      </c>
      <c r="P2471">
        <v>47</v>
      </c>
      <c r="Q2471" t="b">
        <v>1</v>
      </c>
      <c r="R2471" t="s">
        <v>8279</v>
      </c>
      <c r="S2471" s="5">
        <f t="shared" si="228"/>
        <v>1.1366666666666667</v>
      </c>
      <c r="T2471" s="6">
        <f t="shared" si="229"/>
        <v>29.021276595744681</v>
      </c>
      <c r="U2471" t="s">
        <v>8332</v>
      </c>
      <c r="V2471" t="s">
        <v>8336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v>1335232055</v>
      </c>
      <c r="K2472" s="13" t="str">
        <f t="shared" si="230"/>
        <v>1335232055.055</v>
      </c>
      <c r="L2472" s="12">
        <f t="shared" si="231"/>
        <v>41023.074711284724</v>
      </c>
      <c r="M2472" s="13" t="str">
        <f t="shared" si="232"/>
        <v>1337824055.055</v>
      </c>
      <c r="N2472" s="12">
        <f t="shared" si="233"/>
        <v>41053.074711284724</v>
      </c>
      <c r="O2472" t="b">
        <v>0</v>
      </c>
      <c r="P2472">
        <v>36</v>
      </c>
      <c r="Q2472" t="b">
        <v>1</v>
      </c>
      <c r="R2472" t="s">
        <v>8279</v>
      </c>
      <c r="S2472" s="5">
        <f t="shared" si="228"/>
        <v>1.0316400000000001</v>
      </c>
      <c r="T2472" s="6">
        <f t="shared" si="229"/>
        <v>28.65666666666667</v>
      </c>
      <c r="U2472" t="s">
        <v>8332</v>
      </c>
      <c r="V2472" t="s">
        <v>8336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v>1324079392</v>
      </c>
      <c r="K2473" s="13" t="str">
        <f t="shared" si="230"/>
        <v>1324079392.392</v>
      </c>
      <c r="L2473" s="12">
        <f t="shared" si="231"/>
        <v>40893.992967500002</v>
      </c>
      <c r="M2473" s="13" t="str">
        <f t="shared" si="232"/>
        <v>1327535392.392</v>
      </c>
      <c r="N2473" s="12">
        <f t="shared" si="233"/>
        <v>40933.992967500002</v>
      </c>
      <c r="O2473" t="b">
        <v>0</v>
      </c>
      <c r="P2473">
        <v>17</v>
      </c>
      <c r="Q2473" t="b">
        <v>1</v>
      </c>
      <c r="R2473" t="s">
        <v>8279</v>
      </c>
      <c r="S2473" s="5">
        <f t="shared" si="228"/>
        <v>1.28</v>
      </c>
      <c r="T2473" s="6">
        <f t="shared" si="229"/>
        <v>37.647058823529413</v>
      </c>
      <c r="U2473" t="s">
        <v>8332</v>
      </c>
      <c r="V2473" t="s">
        <v>8336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v>1277433980</v>
      </c>
      <c r="K2474" s="13" t="str">
        <f t="shared" si="230"/>
        <v>1277433980.980</v>
      </c>
      <c r="L2474" s="12">
        <f t="shared" si="231"/>
        <v>40354.115520601852</v>
      </c>
      <c r="M2474" s="13" t="str">
        <f t="shared" si="232"/>
        <v>1283562180.180</v>
      </c>
      <c r="N2474" s="12">
        <f t="shared" si="233"/>
        <v>40425.043752083337</v>
      </c>
      <c r="O2474" t="b">
        <v>0</v>
      </c>
      <c r="P2474">
        <v>104</v>
      </c>
      <c r="Q2474" t="b">
        <v>1</v>
      </c>
      <c r="R2474" t="s">
        <v>8279</v>
      </c>
      <c r="S2474" s="5">
        <f t="shared" si="228"/>
        <v>1.3576026666666667</v>
      </c>
      <c r="T2474" s="6">
        <f t="shared" si="229"/>
        <v>97.904038461538462</v>
      </c>
      <c r="U2474" t="s">
        <v>8332</v>
      </c>
      <c r="V2474" t="s">
        <v>8336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v>1349978269</v>
      </c>
      <c r="K2475" s="13" t="str">
        <f t="shared" si="230"/>
        <v>1349978269.269</v>
      </c>
      <c r="L2475" s="12">
        <f t="shared" si="231"/>
        <v>41193.748486909724</v>
      </c>
      <c r="M2475" s="13" t="str">
        <f t="shared" si="232"/>
        <v>1352573869.869</v>
      </c>
      <c r="N2475" s="12">
        <f t="shared" si="233"/>
        <v>41223.790160520832</v>
      </c>
      <c r="O2475" t="b">
        <v>0</v>
      </c>
      <c r="P2475">
        <v>47</v>
      </c>
      <c r="Q2475" t="b">
        <v>1</v>
      </c>
      <c r="R2475" t="s">
        <v>8279</v>
      </c>
      <c r="S2475" s="5">
        <f t="shared" si="228"/>
        <v>1</v>
      </c>
      <c r="T2475" s="6">
        <f t="shared" si="229"/>
        <v>42.553191489361701</v>
      </c>
      <c r="U2475" t="s">
        <v>8332</v>
      </c>
      <c r="V2475" t="s">
        <v>8336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v>1282868176</v>
      </c>
      <c r="K2476" s="13" t="str">
        <f t="shared" si="230"/>
        <v>1282868176.176</v>
      </c>
      <c r="L2476" s="12">
        <f t="shared" si="231"/>
        <v>40417.011298333331</v>
      </c>
      <c r="M2476" s="13" t="str">
        <f t="shared" si="232"/>
        <v>1286756176.176</v>
      </c>
      <c r="N2476" s="12">
        <f t="shared" si="233"/>
        <v>40462.011298333331</v>
      </c>
      <c r="O2476" t="b">
        <v>0</v>
      </c>
      <c r="P2476">
        <v>38</v>
      </c>
      <c r="Q2476" t="b">
        <v>1</v>
      </c>
      <c r="R2476" t="s">
        <v>8279</v>
      </c>
      <c r="S2476" s="5">
        <f t="shared" si="228"/>
        <v>1.0000360000000001</v>
      </c>
      <c r="T2476" s="6">
        <f t="shared" si="229"/>
        <v>131.58368421052631</v>
      </c>
      <c r="U2476" t="s">
        <v>8332</v>
      </c>
      <c r="V2476" t="s">
        <v>8336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v>1273647255</v>
      </c>
      <c r="K2477" s="13" t="str">
        <f t="shared" si="230"/>
        <v>1273647255.255</v>
      </c>
      <c r="L2477" s="12">
        <f t="shared" si="231"/>
        <v>40310.287676562504</v>
      </c>
      <c r="M2477" s="13" t="str">
        <f t="shared" si="232"/>
        <v>1278799200.200</v>
      </c>
      <c r="N2477" s="12">
        <f t="shared" si="233"/>
        <v>40369.916668981481</v>
      </c>
      <c r="O2477" t="b">
        <v>0</v>
      </c>
      <c r="P2477">
        <v>81</v>
      </c>
      <c r="Q2477" t="b">
        <v>1</v>
      </c>
      <c r="R2477" t="s">
        <v>8279</v>
      </c>
      <c r="S2477" s="5">
        <f t="shared" si="228"/>
        <v>1.0471999999999999</v>
      </c>
      <c r="T2477" s="6">
        <f t="shared" si="229"/>
        <v>32.320987654320987</v>
      </c>
      <c r="U2477" t="s">
        <v>8332</v>
      </c>
      <c r="V2477" t="s">
        <v>8336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v>1412149970</v>
      </c>
      <c r="K2478" s="13" t="str">
        <f t="shared" si="230"/>
        <v>1412149970.970</v>
      </c>
      <c r="L2478" s="12">
        <f t="shared" si="231"/>
        <v>41913.328367708331</v>
      </c>
      <c r="M2478" s="13" t="str">
        <f t="shared" si="232"/>
        <v>1415004770.770</v>
      </c>
      <c r="N2478" s="12">
        <f t="shared" si="233"/>
        <v>41946.370032060186</v>
      </c>
      <c r="O2478" t="b">
        <v>0</v>
      </c>
      <c r="P2478">
        <v>55</v>
      </c>
      <c r="Q2478" t="b">
        <v>1</v>
      </c>
      <c r="R2478" t="s">
        <v>8279</v>
      </c>
      <c r="S2478" s="5">
        <f t="shared" si="228"/>
        <v>1.050225</v>
      </c>
      <c r="T2478" s="6">
        <f t="shared" si="229"/>
        <v>61.103999999999999</v>
      </c>
      <c r="U2478" t="s">
        <v>8332</v>
      </c>
      <c r="V2478" t="s">
        <v>8336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v>1340901345</v>
      </c>
      <c r="K2479" s="13" t="str">
        <f t="shared" si="230"/>
        <v>1340901345.345</v>
      </c>
      <c r="L2479" s="12">
        <f t="shared" si="231"/>
        <v>41088.69149704861</v>
      </c>
      <c r="M2479" s="13" t="str">
        <f t="shared" si="232"/>
        <v>1344789345.345</v>
      </c>
      <c r="N2479" s="12">
        <f t="shared" si="233"/>
        <v>41133.69149704861</v>
      </c>
      <c r="O2479" t="b">
        <v>0</v>
      </c>
      <c r="P2479">
        <v>41</v>
      </c>
      <c r="Q2479" t="b">
        <v>1</v>
      </c>
      <c r="R2479" t="s">
        <v>8279</v>
      </c>
      <c r="S2479" s="5">
        <f t="shared" si="228"/>
        <v>1.7133333333333334</v>
      </c>
      <c r="T2479" s="6">
        <f t="shared" si="229"/>
        <v>31.341463414634145</v>
      </c>
      <c r="U2479" t="s">
        <v>8332</v>
      </c>
      <c r="V2479" t="s">
        <v>8336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v>1355525313</v>
      </c>
      <c r="K2480" s="13" t="str">
        <f t="shared" si="230"/>
        <v>1355525313.313</v>
      </c>
      <c r="L2480" s="12">
        <f t="shared" si="231"/>
        <v>41257.950385567128</v>
      </c>
      <c r="M2480" s="13" t="str">
        <f t="shared" si="232"/>
        <v>1358117313.313</v>
      </c>
      <c r="N2480" s="12">
        <f t="shared" si="233"/>
        <v>41287.950385567128</v>
      </c>
      <c r="O2480" t="b">
        <v>0</v>
      </c>
      <c r="P2480">
        <v>79</v>
      </c>
      <c r="Q2480" t="b">
        <v>1</v>
      </c>
      <c r="R2480" t="s">
        <v>8279</v>
      </c>
      <c r="S2480" s="5">
        <f t="shared" si="228"/>
        <v>1.2749999999999999</v>
      </c>
      <c r="T2480" s="6">
        <f t="shared" si="229"/>
        <v>129.1139240506329</v>
      </c>
      <c r="U2480" t="s">
        <v>8332</v>
      </c>
      <c r="V2480" t="s">
        <v>8336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v>1342545994</v>
      </c>
      <c r="K2481" s="13" t="str">
        <f t="shared" si="230"/>
        <v>1342545994.994</v>
      </c>
      <c r="L2481" s="12">
        <f t="shared" si="231"/>
        <v>41107.726793912036</v>
      </c>
      <c r="M2481" s="13" t="str">
        <f t="shared" si="232"/>
        <v>1343440800.800</v>
      </c>
      <c r="N2481" s="12">
        <f t="shared" si="233"/>
        <v>41118.083342592588</v>
      </c>
      <c r="O2481" t="b">
        <v>0</v>
      </c>
      <c r="P2481">
        <v>16</v>
      </c>
      <c r="Q2481" t="b">
        <v>1</v>
      </c>
      <c r="R2481" t="s">
        <v>8279</v>
      </c>
      <c r="S2481" s="5">
        <f t="shared" si="228"/>
        <v>1.3344333333333334</v>
      </c>
      <c r="T2481" s="6">
        <f t="shared" si="229"/>
        <v>25.020624999999999</v>
      </c>
      <c r="U2481" t="s">
        <v>8332</v>
      </c>
      <c r="V2481" t="s">
        <v>8336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v>1439332084</v>
      </c>
      <c r="K2482" s="13" t="str">
        <f t="shared" si="230"/>
        <v>1439332084.084</v>
      </c>
      <c r="L2482" s="12">
        <f t="shared" si="231"/>
        <v>42227.936158379627</v>
      </c>
      <c r="M2482" s="13" t="str">
        <f t="shared" si="232"/>
        <v>1444516084.084</v>
      </c>
      <c r="N2482" s="12">
        <f t="shared" si="233"/>
        <v>42287.936158379627</v>
      </c>
      <c r="O2482" t="b">
        <v>0</v>
      </c>
      <c r="P2482">
        <v>8</v>
      </c>
      <c r="Q2482" t="b">
        <v>1</v>
      </c>
      <c r="R2482" t="s">
        <v>8279</v>
      </c>
      <c r="S2482" s="5">
        <f t="shared" si="228"/>
        <v>1</v>
      </c>
      <c r="T2482" s="6">
        <f t="shared" si="229"/>
        <v>250</v>
      </c>
      <c r="U2482" t="s">
        <v>8332</v>
      </c>
      <c r="V2482" t="s">
        <v>8336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v>1333207808</v>
      </c>
      <c r="K2483" s="13" t="str">
        <f t="shared" si="230"/>
        <v>1333207808.808</v>
      </c>
      <c r="L2483" s="12">
        <f t="shared" si="231"/>
        <v>40999.645935277775</v>
      </c>
      <c r="M2483" s="13" t="str">
        <f t="shared" si="232"/>
        <v>1335799808.808</v>
      </c>
      <c r="N2483" s="12">
        <f t="shared" si="233"/>
        <v>41029.645935277775</v>
      </c>
      <c r="O2483" t="b">
        <v>0</v>
      </c>
      <c r="P2483">
        <v>95</v>
      </c>
      <c r="Q2483" t="b">
        <v>1</v>
      </c>
      <c r="R2483" t="s">
        <v>8279</v>
      </c>
      <c r="S2483" s="5">
        <f t="shared" si="228"/>
        <v>1.1291099999999998</v>
      </c>
      <c r="T2483" s="6">
        <f t="shared" si="229"/>
        <v>47.541473684210523</v>
      </c>
      <c r="U2483" t="s">
        <v>8332</v>
      </c>
      <c r="V2483" t="s">
        <v>8336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v>1308336383</v>
      </c>
      <c r="K2484" s="13" t="str">
        <f t="shared" si="230"/>
        <v>1308336383.383</v>
      </c>
      <c r="L2484" s="12">
        <f t="shared" si="231"/>
        <v>40711.782215081017</v>
      </c>
      <c r="M2484" s="13" t="str">
        <f t="shared" si="232"/>
        <v>1312224383.383</v>
      </c>
      <c r="N2484" s="12">
        <f t="shared" si="233"/>
        <v>40756.782215081017</v>
      </c>
      <c r="O2484" t="b">
        <v>0</v>
      </c>
      <c r="P2484">
        <v>25</v>
      </c>
      <c r="Q2484" t="b">
        <v>1</v>
      </c>
      <c r="R2484" t="s">
        <v>8279</v>
      </c>
      <c r="S2484" s="5">
        <f t="shared" si="228"/>
        <v>1.0009999999999999</v>
      </c>
      <c r="T2484" s="6">
        <f t="shared" si="229"/>
        <v>40.04</v>
      </c>
      <c r="U2484" t="s">
        <v>8332</v>
      </c>
      <c r="V2484" t="s">
        <v>8336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v>1330711203</v>
      </c>
      <c r="K2485" s="13" t="str">
        <f t="shared" si="230"/>
        <v>1330711203.203</v>
      </c>
      <c r="L2485" s="12">
        <f t="shared" si="231"/>
        <v>40970.750037071761</v>
      </c>
      <c r="M2485" s="13" t="str">
        <f t="shared" si="232"/>
        <v>1335891603.603</v>
      </c>
      <c r="N2485" s="12">
        <f t="shared" si="233"/>
        <v>41030.708375034723</v>
      </c>
      <c r="O2485" t="b">
        <v>0</v>
      </c>
      <c r="P2485">
        <v>19</v>
      </c>
      <c r="Q2485" t="b">
        <v>1</v>
      </c>
      <c r="R2485" t="s">
        <v>8279</v>
      </c>
      <c r="S2485" s="5">
        <f t="shared" si="228"/>
        <v>1.1372727272727272</v>
      </c>
      <c r="T2485" s="6">
        <f t="shared" si="229"/>
        <v>65.84210526315789</v>
      </c>
      <c r="U2485" t="s">
        <v>8332</v>
      </c>
      <c r="V2485" t="s">
        <v>8336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v>1313532003</v>
      </c>
      <c r="K2486" s="13" t="str">
        <f t="shared" si="230"/>
        <v>1313532003.003</v>
      </c>
      <c r="L2486" s="12">
        <f t="shared" si="231"/>
        <v>40771.916701423615</v>
      </c>
      <c r="M2486" s="13" t="str">
        <f t="shared" si="232"/>
        <v>1316124003.003</v>
      </c>
      <c r="N2486" s="12">
        <f t="shared" si="233"/>
        <v>40801.916701423615</v>
      </c>
      <c r="O2486" t="b">
        <v>0</v>
      </c>
      <c r="P2486">
        <v>90</v>
      </c>
      <c r="Q2486" t="b">
        <v>1</v>
      </c>
      <c r="R2486" t="s">
        <v>8279</v>
      </c>
      <c r="S2486" s="5">
        <f t="shared" si="228"/>
        <v>1.1931742857142855</v>
      </c>
      <c r="T2486" s="6">
        <f t="shared" si="229"/>
        <v>46.401222222222216</v>
      </c>
      <c r="U2486" t="s">
        <v>8332</v>
      </c>
      <c r="V2486" t="s">
        <v>8336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v>1315439879</v>
      </c>
      <c r="K2487" s="13" t="str">
        <f t="shared" si="230"/>
        <v>1315439879.879</v>
      </c>
      <c r="L2487" s="12">
        <f t="shared" si="231"/>
        <v>40793.998609710645</v>
      </c>
      <c r="M2487" s="13" t="str">
        <f t="shared" si="232"/>
        <v>1318463879.879</v>
      </c>
      <c r="N2487" s="12">
        <f t="shared" si="233"/>
        <v>40828.998609710645</v>
      </c>
      <c r="O2487" t="b">
        <v>0</v>
      </c>
      <c r="P2487">
        <v>41</v>
      </c>
      <c r="Q2487" t="b">
        <v>1</v>
      </c>
      <c r="R2487" t="s">
        <v>8279</v>
      </c>
      <c r="S2487" s="5">
        <f t="shared" si="228"/>
        <v>1.0325</v>
      </c>
      <c r="T2487" s="6">
        <f t="shared" si="229"/>
        <v>50.365853658536587</v>
      </c>
      <c r="U2487" t="s">
        <v>8332</v>
      </c>
      <c r="V2487" t="s">
        <v>8336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v>1332521976</v>
      </c>
      <c r="K2488" s="13" t="str">
        <f t="shared" si="230"/>
        <v>1332521976.976</v>
      </c>
      <c r="L2488" s="12">
        <f t="shared" si="231"/>
        <v>40991.708066851854</v>
      </c>
      <c r="M2488" s="13" t="str">
        <f t="shared" si="232"/>
        <v>1335113976.976</v>
      </c>
      <c r="N2488" s="12">
        <f t="shared" si="233"/>
        <v>41021.708066851854</v>
      </c>
      <c r="O2488" t="b">
        <v>0</v>
      </c>
      <c r="P2488">
        <v>30</v>
      </c>
      <c r="Q2488" t="b">
        <v>1</v>
      </c>
      <c r="R2488" t="s">
        <v>8279</v>
      </c>
      <c r="S2488" s="5">
        <f t="shared" si="228"/>
        <v>2.6566666666666667</v>
      </c>
      <c r="T2488" s="6">
        <f t="shared" si="229"/>
        <v>26.566666666666666</v>
      </c>
      <c r="U2488" t="s">
        <v>8332</v>
      </c>
      <c r="V2488" t="s">
        <v>8336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v>1335491997</v>
      </c>
      <c r="K2489" s="13" t="str">
        <f t="shared" si="230"/>
        <v>1335491997.997</v>
      </c>
      <c r="L2489" s="12">
        <f t="shared" si="231"/>
        <v>41026.083310150461</v>
      </c>
      <c r="M2489" s="13" t="str">
        <f t="shared" si="232"/>
        <v>1338083997.997</v>
      </c>
      <c r="N2489" s="12">
        <f t="shared" si="233"/>
        <v>41056.083310150461</v>
      </c>
      <c r="O2489" t="b">
        <v>0</v>
      </c>
      <c r="P2489">
        <v>38</v>
      </c>
      <c r="Q2489" t="b">
        <v>1</v>
      </c>
      <c r="R2489" t="s">
        <v>8279</v>
      </c>
      <c r="S2489" s="5">
        <f t="shared" si="228"/>
        <v>1.0005066666666667</v>
      </c>
      <c r="T2489" s="6">
        <f t="shared" si="229"/>
        <v>39.493684210526318</v>
      </c>
      <c r="U2489" t="s">
        <v>8332</v>
      </c>
      <c r="V2489" t="s">
        <v>8336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v>1318864308</v>
      </c>
      <c r="K2490" s="13" t="str">
        <f t="shared" si="230"/>
        <v>1318864308.308</v>
      </c>
      <c r="L2490" s="12">
        <f t="shared" si="231"/>
        <v>40833.633198009258</v>
      </c>
      <c r="M2490" s="13" t="str">
        <f t="shared" si="232"/>
        <v>1321459908.908</v>
      </c>
      <c r="N2490" s="12">
        <f t="shared" si="233"/>
        <v>40863.674871620373</v>
      </c>
      <c r="O2490" t="b">
        <v>0</v>
      </c>
      <c r="P2490">
        <v>65</v>
      </c>
      <c r="Q2490" t="b">
        <v>1</v>
      </c>
      <c r="R2490" t="s">
        <v>8279</v>
      </c>
      <c r="S2490" s="5">
        <f t="shared" si="228"/>
        <v>1.0669999999999999</v>
      </c>
      <c r="T2490" s="6">
        <f t="shared" si="229"/>
        <v>49.246153846153845</v>
      </c>
      <c r="U2490" t="s">
        <v>8332</v>
      </c>
      <c r="V2490" t="s">
        <v>8336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v>1365525239</v>
      </c>
      <c r="K2491" s="13" t="str">
        <f t="shared" si="230"/>
        <v>1365525239.239</v>
      </c>
      <c r="L2491" s="12">
        <f t="shared" si="231"/>
        <v>41373.690268969905</v>
      </c>
      <c r="M2491" s="13" t="str">
        <f t="shared" si="232"/>
        <v>1368117239.239</v>
      </c>
      <c r="N2491" s="12">
        <f t="shared" si="233"/>
        <v>41403.690268969905</v>
      </c>
      <c r="O2491" t="b">
        <v>0</v>
      </c>
      <c r="P2491">
        <v>75</v>
      </c>
      <c r="Q2491" t="b">
        <v>1</v>
      </c>
      <c r="R2491" t="s">
        <v>8279</v>
      </c>
      <c r="S2491" s="5">
        <f t="shared" si="228"/>
        <v>1.3367142857142857</v>
      </c>
      <c r="T2491" s="6">
        <f t="shared" si="229"/>
        <v>62.38</v>
      </c>
      <c r="U2491" t="s">
        <v>8332</v>
      </c>
      <c r="V2491" t="s">
        <v>8336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v>1335245276</v>
      </c>
      <c r="K2492" s="13" t="str">
        <f t="shared" si="230"/>
        <v>1335245276.276</v>
      </c>
      <c r="L2492" s="12">
        <f t="shared" si="231"/>
        <v>41023.227734675929</v>
      </c>
      <c r="M2492" s="13" t="str">
        <f t="shared" si="232"/>
        <v>1340429276.276</v>
      </c>
      <c r="N2492" s="12">
        <f t="shared" si="233"/>
        <v>41083.227734675929</v>
      </c>
      <c r="O2492" t="b">
        <v>0</v>
      </c>
      <c r="P2492">
        <v>16</v>
      </c>
      <c r="Q2492" t="b">
        <v>1</v>
      </c>
      <c r="R2492" t="s">
        <v>8279</v>
      </c>
      <c r="S2492" s="5">
        <f t="shared" si="228"/>
        <v>1.214</v>
      </c>
      <c r="T2492" s="6">
        <f t="shared" si="229"/>
        <v>37.9375</v>
      </c>
      <c r="U2492" t="s">
        <v>8332</v>
      </c>
      <c r="V2492" t="s">
        <v>8336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v>1293739714</v>
      </c>
      <c r="K2493" s="13" t="str">
        <f t="shared" si="230"/>
        <v>1293739714.714</v>
      </c>
      <c r="L2493" s="12">
        <f t="shared" si="231"/>
        <v>40542.839290671298</v>
      </c>
      <c r="M2493" s="13" t="str">
        <f t="shared" si="232"/>
        <v>1295142660.660</v>
      </c>
      <c r="N2493" s="12">
        <f t="shared" si="233"/>
        <v>40559.07709097222</v>
      </c>
      <c r="O2493" t="b">
        <v>0</v>
      </c>
      <c r="P2493">
        <v>10</v>
      </c>
      <c r="Q2493" t="b">
        <v>1</v>
      </c>
      <c r="R2493" t="s">
        <v>8279</v>
      </c>
      <c r="S2493" s="5">
        <f t="shared" si="228"/>
        <v>1.032</v>
      </c>
      <c r="T2493" s="6">
        <f t="shared" si="229"/>
        <v>51.6</v>
      </c>
      <c r="U2493" t="s">
        <v>8332</v>
      </c>
      <c r="V2493" t="s">
        <v>8336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v>1335397188</v>
      </c>
      <c r="K2494" s="13" t="str">
        <f t="shared" si="230"/>
        <v>1335397188.188</v>
      </c>
      <c r="L2494" s="12">
        <f t="shared" si="231"/>
        <v>41024.985974398143</v>
      </c>
      <c r="M2494" s="13" t="str">
        <f t="shared" si="232"/>
        <v>1339840740.740</v>
      </c>
      <c r="N2494" s="12">
        <f t="shared" si="233"/>
        <v>41076.415980787038</v>
      </c>
      <c r="O2494" t="b">
        <v>0</v>
      </c>
      <c r="P2494">
        <v>27</v>
      </c>
      <c r="Q2494" t="b">
        <v>1</v>
      </c>
      <c r="R2494" t="s">
        <v>8279</v>
      </c>
      <c r="S2494" s="5">
        <f t="shared" si="228"/>
        <v>1.25</v>
      </c>
      <c r="T2494" s="6">
        <f t="shared" si="229"/>
        <v>27.777777777777779</v>
      </c>
      <c r="U2494" t="s">
        <v>8332</v>
      </c>
      <c r="V2494" t="s">
        <v>8336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v>1363320140</v>
      </c>
      <c r="K2495" s="13" t="str">
        <f t="shared" si="230"/>
        <v>1363320140.140</v>
      </c>
      <c r="L2495" s="12">
        <f t="shared" si="231"/>
        <v>41348.168288657405</v>
      </c>
      <c r="M2495" s="13" t="str">
        <f t="shared" si="232"/>
        <v>1367208140.140</v>
      </c>
      <c r="N2495" s="12">
        <f t="shared" si="233"/>
        <v>41393.168288657405</v>
      </c>
      <c r="O2495" t="b">
        <v>0</v>
      </c>
      <c r="P2495">
        <v>259</v>
      </c>
      <c r="Q2495" t="b">
        <v>1</v>
      </c>
      <c r="R2495" t="s">
        <v>8279</v>
      </c>
      <c r="S2495" s="5">
        <f t="shared" si="228"/>
        <v>1.2869999999999999</v>
      </c>
      <c r="T2495" s="6">
        <f t="shared" si="229"/>
        <v>99.382239382239376</v>
      </c>
      <c r="U2495" t="s">
        <v>8332</v>
      </c>
      <c r="V2495" t="s">
        <v>8336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v>1335194944</v>
      </c>
      <c r="K2496" s="13" t="str">
        <f t="shared" si="230"/>
        <v>1335194944.944</v>
      </c>
      <c r="L2496" s="12">
        <f t="shared" si="231"/>
        <v>41022.645196111109</v>
      </c>
      <c r="M2496" s="13" t="str">
        <f t="shared" si="232"/>
        <v>1337786944.944</v>
      </c>
      <c r="N2496" s="12">
        <f t="shared" si="233"/>
        <v>41052.645196111109</v>
      </c>
      <c r="O2496" t="b">
        <v>0</v>
      </c>
      <c r="P2496">
        <v>39</v>
      </c>
      <c r="Q2496" t="b">
        <v>1</v>
      </c>
      <c r="R2496" t="s">
        <v>8279</v>
      </c>
      <c r="S2496" s="5">
        <f t="shared" si="228"/>
        <v>1.0100533333333332</v>
      </c>
      <c r="T2496" s="6">
        <f t="shared" si="229"/>
        <v>38.848205128205123</v>
      </c>
      <c r="U2496" t="s">
        <v>8332</v>
      </c>
      <c r="V2496" t="s">
        <v>8336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v>1336430575</v>
      </c>
      <c r="K2497" s="13" t="str">
        <f t="shared" si="230"/>
        <v>1336430575.575</v>
      </c>
      <c r="L2497" s="12">
        <f t="shared" si="231"/>
        <v>41036.946476562502</v>
      </c>
      <c r="M2497" s="13" t="str">
        <f t="shared" si="232"/>
        <v>1339022575.575</v>
      </c>
      <c r="N2497" s="12">
        <f t="shared" si="233"/>
        <v>41066.946476562502</v>
      </c>
      <c r="O2497" t="b">
        <v>0</v>
      </c>
      <c r="P2497">
        <v>42</v>
      </c>
      <c r="Q2497" t="b">
        <v>1</v>
      </c>
      <c r="R2497" t="s">
        <v>8279</v>
      </c>
      <c r="S2497" s="5">
        <f t="shared" si="228"/>
        <v>1.2753666666666665</v>
      </c>
      <c r="T2497" s="6">
        <f t="shared" si="229"/>
        <v>45.548809523809524</v>
      </c>
      <c r="U2497" t="s">
        <v>8332</v>
      </c>
      <c r="V2497" t="s">
        <v>8336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v>1361577292</v>
      </c>
      <c r="K2498" s="13" t="str">
        <f t="shared" si="230"/>
        <v>1361577292.292</v>
      </c>
      <c r="L2498" s="12">
        <f t="shared" si="231"/>
        <v>41327.996438564813</v>
      </c>
      <c r="M2498" s="13" t="str">
        <f t="shared" si="232"/>
        <v>1364597692.692</v>
      </c>
      <c r="N2498" s="12">
        <f t="shared" si="233"/>
        <v>41362.954776527775</v>
      </c>
      <c r="O2498" t="b">
        <v>0</v>
      </c>
      <c r="P2498">
        <v>10</v>
      </c>
      <c r="Q2498" t="b">
        <v>1</v>
      </c>
      <c r="R2498" t="s">
        <v>8279</v>
      </c>
      <c r="S2498" s="5">
        <f t="shared" ref="S2498:S2561" si="234">E2498/D2498</f>
        <v>1</v>
      </c>
      <c r="T2498" s="6">
        <f t="shared" ref="T2498:T2561" si="235">E2498/P2498</f>
        <v>600</v>
      </c>
      <c r="U2498" t="s">
        <v>8332</v>
      </c>
      <c r="V2498" t="s">
        <v>8336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v>1309986338</v>
      </c>
      <c r="K2499" s="13" t="str">
        <f t="shared" ref="K2499:K2562" si="236">LEFT(J2499,10 )&amp; "."&amp; RIGHT(J2499,3)</f>
        <v>1309986338.338</v>
      </c>
      <c r="L2499" s="12">
        <f t="shared" ref="L2499:L2562" si="237">(((K2499/60)/60)/24)+DATE(1970,1,1)</f>
        <v>40730.878915949077</v>
      </c>
      <c r="M2499" s="13" t="str">
        <f t="shared" ref="M2499:M2562" si="238">LEFT(I2499,10)&amp;"."&amp;RIGHT(I2499,3)</f>
        <v>1312578338.338</v>
      </c>
      <c r="N2499" s="12">
        <f t="shared" ref="N2499:N2562" si="239">(((M2499/60)/60)/24)+DATE(1970,1,1)</f>
        <v>40760.878915949077</v>
      </c>
      <c r="O2499" t="b">
        <v>0</v>
      </c>
      <c r="P2499">
        <v>56</v>
      </c>
      <c r="Q2499" t="b">
        <v>1</v>
      </c>
      <c r="R2499" t="s">
        <v>8279</v>
      </c>
      <c r="S2499" s="5">
        <f t="shared" si="234"/>
        <v>1.127715</v>
      </c>
      <c r="T2499" s="6">
        <f t="shared" si="235"/>
        <v>80.551071428571419</v>
      </c>
      <c r="U2499" t="s">
        <v>8332</v>
      </c>
      <c r="V2499" t="s">
        <v>8336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v>1421190787</v>
      </c>
      <c r="K2500" s="13" t="str">
        <f t="shared" si="236"/>
        <v>1421190787.787</v>
      </c>
      <c r="L2500" s="12">
        <f t="shared" si="237"/>
        <v>42017.967451238423</v>
      </c>
      <c r="M2500" s="13" t="str">
        <f t="shared" si="238"/>
        <v>1422400387.387</v>
      </c>
      <c r="N2500" s="12">
        <f t="shared" si="239"/>
        <v>42031.967446608796</v>
      </c>
      <c r="O2500" t="b">
        <v>0</v>
      </c>
      <c r="P2500">
        <v>20</v>
      </c>
      <c r="Q2500" t="b">
        <v>1</v>
      </c>
      <c r="R2500" t="s">
        <v>8279</v>
      </c>
      <c r="S2500" s="5">
        <f t="shared" si="234"/>
        <v>1.056</v>
      </c>
      <c r="T2500" s="6">
        <f t="shared" si="235"/>
        <v>52.8</v>
      </c>
      <c r="U2500" t="s">
        <v>8332</v>
      </c>
      <c r="V2500" t="s">
        <v>8336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v>1352820837</v>
      </c>
      <c r="K2501" s="13" t="str">
        <f t="shared" si="236"/>
        <v>1352820837.837</v>
      </c>
      <c r="L2501" s="12">
        <f t="shared" si="237"/>
        <v>41226.648586076386</v>
      </c>
      <c r="M2501" s="13" t="str">
        <f t="shared" si="238"/>
        <v>1356976800.800</v>
      </c>
      <c r="N2501" s="12">
        <f t="shared" si="239"/>
        <v>41274.75000925926</v>
      </c>
      <c r="O2501" t="b">
        <v>0</v>
      </c>
      <c r="P2501">
        <v>170</v>
      </c>
      <c r="Q2501" t="b">
        <v>1</v>
      </c>
      <c r="R2501" t="s">
        <v>8279</v>
      </c>
      <c r="S2501" s="5">
        <f t="shared" si="234"/>
        <v>2.0262500000000001</v>
      </c>
      <c r="T2501" s="6">
        <f t="shared" si="235"/>
        <v>47.676470588235297</v>
      </c>
      <c r="U2501" t="s">
        <v>8332</v>
      </c>
      <c r="V2501" t="s">
        <v>8336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v>1337884375</v>
      </c>
      <c r="K2502" s="13" t="str">
        <f t="shared" si="236"/>
        <v>1337884375.375</v>
      </c>
      <c r="L2502" s="12">
        <f t="shared" si="237"/>
        <v>41053.772863136575</v>
      </c>
      <c r="M2502" s="13" t="str">
        <f t="shared" si="238"/>
        <v>1340476375.375</v>
      </c>
      <c r="N2502" s="12">
        <f t="shared" si="239"/>
        <v>41083.772863136575</v>
      </c>
      <c r="O2502" t="b">
        <v>0</v>
      </c>
      <c r="P2502">
        <v>29</v>
      </c>
      <c r="Q2502" t="b">
        <v>1</v>
      </c>
      <c r="R2502" t="s">
        <v>8279</v>
      </c>
      <c r="S2502" s="5">
        <f t="shared" si="234"/>
        <v>1.1333333333333333</v>
      </c>
      <c r="T2502" s="6">
        <f t="shared" si="235"/>
        <v>23.448275862068964</v>
      </c>
      <c r="U2502" t="s">
        <v>8332</v>
      </c>
      <c r="V2502" t="s">
        <v>8336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v>1440787104</v>
      </c>
      <c r="K2503" s="13" t="str">
        <f t="shared" si="236"/>
        <v>1440787104.104</v>
      </c>
      <c r="L2503" s="12">
        <f t="shared" si="237"/>
        <v>42244.776667870377</v>
      </c>
      <c r="M2503" s="13" t="str">
        <f t="shared" si="238"/>
        <v>1443379104.104</v>
      </c>
      <c r="N2503" s="12">
        <f t="shared" si="239"/>
        <v>42274.776667870377</v>
      </c>
      <c r="O2503" t="b">
        <v>0</v>
      </c>
      <c r="P2503">
        <v>7</v>
      </c>
      <c r="Q2503" t="b">
        <v>0</v>
      </c>
      <c r="R2503" t="s">
        <v>8299</v>
      </c>
      <c r="S2503" s="5">
        <f t="shared" si="234"/>
        <v>2.5545454545454545E-2</v>
      </c>
      <c r="T2503" s="6">
        <f t="shared" si="235"/>
        <v>40.142857142857146</v>
      </c>
      <c r="U2503" t="s">
        <v>8343</v>
      </c>
      <c r="V2503" t="s">
        <v>8360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v>1407440918</v>
      </c>
      <c r="K2504" s="13" t="str">
        <f t="shared" si="236"/>
        <v>1407440918.918</v>
      </c>
      <c r="L2504" s="12">
        <f t="shared" si="237"/>
        <v>41858.825450439814</v>
      </c>
      <c r="M2504" s="13" t="str">
        <f t="shared" si="238"/>
        <v>1411328918.918</v>
      </c>
      <c r="N2504" s="12">
        <f t="shared" si="239"/>
        <v>41903.825450439814</v>
      </c>
      <c r="O2504" t="b">
        <v>0</v>
      </c>
      <c r="P2504">
        <v>5</v>
      </c>
      <c r="Q2504" t="b">
        <v>0</v>
      </c>
      <c r="R2504" t="s">
        <v>8299</v>
      </c>
      <c r="S2504" s="5">
        <f t="shared" si="234"/>
        <v>7.8181818181818181E-4</v>
      </c>
      <c r="T2504" s="6">
        <f t="shared" si="235"/>
        <v>17.2</v>
      </c>
      <c r="U2504" t="s">
        <v>8343</v>
      </c>
      <c r="V2504" t="s">
        <v>8360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v>1462743308</v>
      </c>
      <c r="K2505" s="13" t="str">
        <f t="shared" si="236"/>
        <v>1462743308.308</v>
      </c>
      <c r="L2505" s="12">
        <f t="shared" si="237"/>
        <v>42498.899401712959</v>
      </c>
      <c r="M2505" s="13" t="str">
        <f t="shared" si="238"/>
        <v>1465333560.560</v>
      </c>
      <c r="N2505" s="12">
        <f t="shared" si="239"/>
        <v>42528.879173148147</v>
      </c>
      <c r="O2505" t="b">
        <v>0</v>
      </c>
      <c r="P2505">
        <v>0</v>
      </c>
      <c r="Q2505" t="b">
        <v>0</v>
      </c>
      <c r="R2505" t="s">
        <v>8299</v>
      </c>
      <c r="S2505" s="5">
        <f t="shared" si="234"/>
        <v>0</v>
      </c>
      <c r="T2505" s="6" t="e">
        <f t="shared" si="235"/>
        <v>#DIV/0!</v>
      </c>
      <c r="U2505" t="s">
        <v>8343</v>
      </c>
      <c r="V2505" t="s">
        <v>8360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v>1413418934</v>
      </c>
      <c r="K2506" s="13" t="str">
        <f t="shared" si="236"/>
        <v>1413418934.934</v>
      </c>
      <c r="L2506" s="12">
        <f t="shared" si="237"/>
        <v>41928.015450624996</v>
      </c>
      <c r="M2506" s="13" t="str">
        <f t="shared" si="238"/>
        <v>1416014534.534</v>
      </c>
      <c r="N2506" s="12">
        <f t="shared" si="239"/>
        <v>41958.057112662034</v>
      </c>
      <c r="O2506" t="b">
        <v>0</v>
      </c>
      <c r="P2506">
        <v>0</v>
      </c>
      <c r="Q2506" t="b">
        <v>0</v>
      </c>
      <c r="R2506" t="s">
        <v>8299</v>
      </c>
      <c r="S2506" s="5">
        <f t="shared" si="234"/>
        <v>0</v>
      </c>
      <c r="T2506" s="6" t="e">
        <f t="shared" si="235"/>
        <v>#DIV/0!</v>
      </c>
      <c r="U2506" t="s">
        <v>8343</v>
      </c>
      <c r="V2506" t="s">
        <v>8360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v>1423704016</v>
      </c>
      <c r="K2507" s="13" t="str">
        <f t="shared" si="236"/>
        <v>1423704016.016</v>
      </c>
      <c r="L2507" s="12">
        <f t="shared" si="237"/>
        <v>42047.05574092592</v>
      </c>
      <c r="M2507" s="13" t="str">
        <f t="shared" si="238"/>
        <v>1426292416.416</v>
      </c>
      <c r="N2507" s="12">
        <f t="shared" si="239"/>
        <v>42077.014078888882</v>
      </c>
      <c r="O2507" t="b">
        <v>0</v>
      </c>
      <c r="P2507">
        <v>0</v>
      </c>
      <c r="Q2507" t="b">
        <v>0</v>
      </c>
      <c r="R2507" t="s">
        <v>8299</v>
      </c>
      <c r="S2507" s="5">
        <f t="shared" si="234"/>
        <v>0</v>
      </c>
      <c r="T2507" s="6" t="e">
        <f t="shared" si="235"/>
        <v>#DIV/0!</v>
      </c>
      <c r="U2507" t="s">
        <v>8343</v>
      </c>
      <c r="V2507" t="s">
        <v>8360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v>1441955269</v>
      </c>
      <c r="K2508" s="13" t="str">
        <f t="shared" si="236"/>
        <v>1441955269.269</v>
      </c>
      <c r="L2508" s="12">
        <f t="shared" si="237"/>
        <v>42258.297098020834</v>
      </c>
      <c r="M2508" s="13" t="str">
        <f t="shared" si="238"/>
        <v>1443906000.000</v>
      </c>
      <c r="N2508" s="12">
        <f t="shared" si="239"/>
        <v>42280.875</v>
      </c>
      <c r="O2508" t="b">
        <v>0</v>
      </c>
      <c r="P2508">
        <v>2</v>
      </c>
      <c r="Q2508" t="b">
        <v>0</v>
      </c>
      <c r="R2508" t="s">
        <v>8299</v>
      </c>
      <c r="S2508" s="5">
        <f t="shared" si="234"/>
        <v>6.0000000000000001E-3</v>
      </c>
      <c r="T2508" s="6">
        <f t="shared" si="235"/>
        <v>15</v>
      </c>
      <c r="U2508" t="s">
        <v>8343</v>
      </c>
      <c r="V2508" t="s">
        <v>8360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v>1428716704</v>
      </c>
      <c r="K2509" s="13" t="str">
        <f t="shared" si="236"/>
        <v>1428716704.704</v>
      </c>
      <c r="L2509" s="12">
        <f t="shared" si="237"/>
        <v>42105.072971111113</v>
      </c>
      <c r="M2509" s="13" t="str">
        <f t="shared" si="238"/>
        <v>1431308704.704</v>
      </c>
      <c r="N2509" s="12">
        <f t="shared" si="239"/>
        <v>42135.072971111113</v>
      </c>
      <c r="O2509" t="b">
        <v>0</v>
      </c>
      <c r="P2509">
        <v>0</v>
      </c>
      <c r="Q2509" t="b">
        <v>0</v>
      </c>
      <c r="R2509" t="s">
        <v>8299</v>
      </c>
      <c r="S2509" s="5">
        <f t="shared" si="234"/>
        <v>0</v>
      </c>
      <c r="T2509" s="6" t="e">
        <f t="shared" si="235"/>
        <v>#DIV/0!</v>
      </c>
      <c r="U2509" t="s">
        <v>8343</v>
      </c>
      <c r="V2509" t="s">
        <v>8360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v>1405464634</v>
      </c>
      <c r="K2510" s="13" t="str">
        <f t="shared" si="236"/>
        <v>1405464634.634</v>
      </c>
      <c r="L2510" s="12">
        <f t="shared" si="237"/>
        <v>41835.95178974537</v>
      </c>
      <c r="M2510" s="13" t="str">
        <f t="shared" si="238"/>
        <v>1408056634.634</v>
      </c>
      <c r="N2510" s="12">
        <f t="shared" si="239"/>
        <v>41865.95178974537</v>
      </c>
      <c r="O2510" t="b">
        <v>0</v>
      </c>
      <c r="P2510">
        <v>0</v>
      </c>
      <c r="Q2510" t="b">
        <v>0</v>
      </c>
      <c r="R2510" t="s">
        <v>8299</v>
      </c>
      <c r="S2510" s="5">
        <f t="shared" si="234"/>
        <v>0</v>
      </c>
      <c r="T2510" s="6" t="e">
        <f t="shared" si="235"/>
        <v>#DIV/0!</v>
      </c>
      <c r="U2510" t="s">
        <v>8343</v>
      </c>
      <c r="V2510" t="s">
        <v>8360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v>1424719549</v>
      </c>
      <c r="K2511" s="13" t="str">
        <f t="shared" si="236"/>
        <v>1424719549.549</v>
      </c>
      <c r="L2511" s="12">
        <f t="shared" si="237"/>
        <v>42058.809601261572</v>
      </c>
      <c r="M2511" s="13" t="str">
        <f t="shared" si="238"/>
        <v>1429554349.349</v>
      </c>
      <c r="N2511" s="12">
        <f t="shared" si="239"/>
        <v>42114.767932280098</v>
      </c>
      <c r="O2511" t="b">
        <v>0</v>
      </c>
      <c r="P2511">
        <v>28</v>
      </c>
      <c r="Q2511" t="b">
        <v>0</v>
      </c>
      <c r="R2511" t="s">
        <v>8299</v>
      </c>
      <c r="S2511" s="5">
        <f t="shared" si="234"/>
        <v>1.0526315789473684E-2</v>
      </c>
      <c r="T2511" s="6">
        <f t="shared" si="235"/>
        <v>35.714285714285715</v>
      </c>
      <c r="U2511" t="s">
        <v>8343</v>
      </c>
      <c r="V2511" t="s">
        <v>8360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v>1426463772</v>
      </c>
      <c r="K2512" s="13" t="str">
        <f t="shared" si="236"/>
        <v>1426463772.772</v>
      </c>
      <c r="L2512" s="12">
        <f t="shared" si="237"/>
        <v>42078.997370046302</v>
      </c>
      <c r="M2512" s="13" t="str">
        <f t="shared" si="238"/>
        <v>1431647772.772</v>
      </c>
      <c r="N2512" s="12">
        <f t="shared" si="239"/>
        <v>42138.997370046302</v>
      </c>
      <c r="O2512" t="b">
        <v>0</v>
      </c>
      <c r="P2512">
        <v>2</v>
      </c>
      <c r="Q2512" t="b">
        <v>0</v>
      </c>
      <c r="R2512" t="s">
        <v>8299</v>
      </c>
      <c r="S2512" s="5">
        <f t="shared" si="234"/>
        <v>1.5E-3</v>
      </c>
      <c r="T2512" s="6">
        <f t="shared" si="235"/>
        <v>37.5</v>
      </c>
      <c r="U2512" t="s">
        <v>8343</v>
      </c>
      <c r="V2512" t="s">
        <v>8360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v>1451731413</v>
      </c>
      <c r="K2513" s="13" t="str">
        <f t="shared" si="236"/>
        <v>1451731413.413</v>
      </c>
      <c r="L2513" s="12">
        <f t="shared" si="237"/>
        <v>42371.446914502318</v>
      </c>
      <c r="M2513" s="13" t="str">
        <f t="shared" si="238"/>
        <v>1454323413.413</v>
      </c>
      <c r="N2513" s="12">
        <f t="shared" si="239"/>
        <v>42401.446914502318</v>
      </c>
      <c r="O2513" t="b">
        <v>0</v>
      </c>
      <c r="P2513">
        <v>0</v>
      </c>
      <c r="Q2513" t="b">
        <v>0</v>
      </c>
      <c r="R2513" t="s">
        <v>8299</v>
      </c>
      <c r="S2513" s="5">
        <f t="shared" si="234"/>
        <v>0</v>
      </c>
      <c r="T2513" s="6" t="e">
        <f t="shared" si="235"/>
        <v>#DIV/0!</v>
      </c>
      <c r="U2513" t="s">
        <v>8343</v>
      </c>
      <c r="V2513" t="s">
        <v>8360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v>1417208561</v>
      </c>
      <c r="K2514" s="13" t="str">
        <f t="shared" si="236"/>
        <v>1417208561.561</v>
      </c>
      <c r="L2514" s="12">
        <f t="shared" si="237"/>
        <v>41971.876869918982</v>
      </c>
      <c r="M2514" s="13" t="str">
        <f t="shared" si="238"/>
        <v>1418504561.561</v>
      </c>
      <c r="N2514" s="12">
        <f t="shared" si="239"/>
        <v>41986.876869918982</v>
      </c>
      <c r="O2514" t="b">
        <v>0</v>
      </c>
      <c r="P2514">
        <v>0</v>
      </c>
      <c r="Q2514" t="b">
        <v>0</v>
      </c>
      <c r="R2514" t="s">
        <v>8299</v>
      </c>
      <c r="S2514" s="5">
        <f t="shared" si="234"/>
        <v>0</v>
      </c>
      <c r="T2514" s="6" t="e">
        <f t="shared" si="235"/>
        <v>#DIV/0!</v>
      </c>
      <c r="U2514" t="s">
        <v>8343</v>
      </c>
      <c r="V2514" t="s">
        <v>8360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v>1482883789</v>
      </c>
      <c r="K2515" s="13" t="str">
        <f t="shared" si="236"/>
        <v>1482883789.789</v>
      </c>
      <c r="L2515" s="12">
        <f t="shared" si="237"/>
        <v>42732.006826261568</v>
      </c>
      <c r="M2515" s="13" t="str">
        <f t="shared" si="238"/>
        <v>1488067789.789</v>
      </c>
      <c r="N2515" s="12">
        <f t="shared" si="239"/>
        <v>42792.006826261568</v>
      </c>
      <c r="O2515" t="b">
        <v>0</v>
      </c>
      <c r="P2515">
        <v>0</v>
      </c>
      <c r="Q2515" t="b">
        <v>0</v>
      </c>
      <c r="R2515" t="s">
        <v>8299</v>
      </c>
      <c r="S2515" s="5">
        <f t="shared" si="234"/>
        <v>0</v>
      </c>
      <c r="T2515" s="6" t="e">
        <f t="shared" si="235"/>
        <v>#DIV/0!</v>
      </c>
      <c r="U2515" t="s">
        <v>8343</v>
      </c>
      <c r="V2515" t="s">
        <v>8360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v>1407057677</v>
      </c>
      <c r="K2516" s="13" t="str">
        <f t="shared" si="236"/>
        <v>1407057677.677</v>
      </c>
      <c r="L2516" s="12">
        <f t="shared" si="237"/>
        <v>41854.389787928238</v>
      </c>
      <c r="M2516" s="13" t="str">
        <f t="shared" si="238"/>
        <v>1408526477.477</v>
      </c>
      <c r="N2516" s="12">
        <f t="shared" si="239"/>
        <v>41871.389785613428</v>
      </c>
      <c r="O2516" t="b">
        <v>0</v>
      </c>
      <c r="P2516">
        <v>4</v>
      </c>
      <c r="Q2516" t="b">
        <v>0</v>
      </c>
      <c r="R2516" t="s">
        <v>8299</v>
      </c>
      <c r="S2516" s="5">
        <f t="shared" si="234"/>
        <v>1.7500000000000002E-2</v>
      </c>
      <c r="T2516" s="6">
        <f t="shared" si="235"/>
        <v>52.5</v>
      </c>
      <c r="U2516" t="s">
        <v>8343</v>
      </c>
      <c r="V2516" t="s">
        <v>8360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v>1422043753</v>
      </c>
      <c r="K2517" s="13" t="str">
        <f t="shared" si="236"/>
        <v>1422043753.753</v>
      </c>
      <c r="L2517" s="12">
        <f t="shared" si="237"/>
        <v>42027.839742511576</v>
      </c>
      <c r="M2517" s="13" t="str">
        <f t="shared" si="238"/>
        <v>1424635753.753</v>
      </c>
      <c r="N2517" s="12">
        <f t="shared" si="239"/>
        <v>42057.839742511576</v>
      </c>
      <c r="O2517" t="b">
        <v>0</v>
      </c>
      <c r="P2517">
        <v>12</v>
      </c>
      <c r="Q2517" t="b">
        <v>0</v>
      </c>
      <c r="R2517" t="s">
        <v>8299</v>
      </c>
      <c r="S2517" s="5">
        <f t="shared" si="234"/>
        <v>0.186</v>
      </c>
      <c r="T2517" s="6">
        <f t="shared" si="235"/>
        <v>77.5</v>
      </c>
      <c r="U2517" t="s">
        <v>8343</v>
      </c>
      <c r="V2517" t="s">
        <v>8360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v>1414683652</v>
      </c>
      <c r="K2518" s="13" t="str">
        <f t="shared" si="236"/>
        <v>1414683652.652</v>
      </c>
      <c r="L2518" s="12">
        <f t="shared" si="237"/>
        <v>41942.653387175924</v>
      </c>
      <c r="M2518" s="13" t="str">
        <f t="shared" si="238"/>
        <v>1417279252.252</v>
      </c>
      <c r="N2518" s="12">
        <f t="shared" si="239"/>
        <v>41972.695049212969</v>
      </c>
      <c r="O2518" t="b">
        <v>0</v>
      </c>
      <c r="P2518">
        <v>0</v>
      </c>
      <c r="Q2518" t="b">
        <v>0</v>
      </c>
      <c r="R2518" t="s">
        <v>8299</v>
      </c>
      <c r="S2518" s="5">
        <f t="shared" si="234"/>
        <v>0</v>
      </c>
      <c r="T2518" s="6" t="e">
        <f t="shared" si="235"/>
        <v>#DIV/0!</v>
      </c>
      <c r="U2518" t="s">
        <v>8343</v>
      </c>
      <c r="V2518" t="s">
        <v>8360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v>1424200530</v>
      </c>
      <c r="K2519" s="13" t="str">
        <f t="shared" si="236"/>
        <v>1424200530.530</v>
      </c>
      <c r="L2519" s="12">
        <f t="shared" si="237"/>
        <v>42052.802436689817</v>
      </c>
      <c r="M2519" s="13" t="str">
        <f t="shared" si="238"/>
        <v>1426788930.930</v>
      </c>
      <c r="N2519" s="12">
        <f t="shared" si="239"/>
        <v>42082.760774652779</v>
      </c>
      <c r="O2519" t="b">
        <v>0</v>
      </c>
      <c r="P2519">
        <v>33</v>
      </c>
      <c r="Q2519" t="b">
        <v>0</v>
      </c>
      <c r="R2519" t="s">
        <v>8299</v>
      </c>
      <c r="S2519" s="5">
        <f t="shared" si="234"/>
        <v>9.8166666666666666E-2</v>
      </c>
      <c r="T2519" s="6">
        <f t="shared" si="235"/>
        <v>53.545454545454547</v>
      </c>
      <c r="U2519" t="s">
        <v>8343</v>
      </c>
      <c r="V2519" t="s">
        <v>8360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v>1413303628</v>
      </c>
      <c r="K2520" s="13" t="str">
        <f t="shared" si="236"/>
        <v>1413303628.628</v>
      </c>
      <c r="L2520" s="12">
        <f t="shared" si="237"/>
        <v>41926.680886898146</v>
      </c>
      <c r="M2520" s="13" t="str">
        <f t="shared" si="238"/>
        <v>1415899228.228</v>
      </c>
      <c r="N2520" s="12">
        <f t="shared" si="239"/>
        <v>41956.722548935184</v>
      </c>
      <c r="O2520" t="b">
        <v>0</v>
      </c>
      <c r="P2520">
        <v>0</v>
      </c>
      <c r="Q2520" t="b">
        <v>0</v>
      </c>
      <c r="R2520" t="s">
        <v>8299</v>
      </c>
      <c r="S2520" s="5">
        <f t="shared" si="234"/>
        <v>0</v>
      </c>
      <c r="T2520" s="6" t="e">
        <f t="shared" si="235"/>
        <v>#DIV/0!</v>
      </c>
      <c r="U2520" t="s">
        <v>8343</v>
      </c>
      <c r="V2520" t="s">
        <v>8360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v>1403149404</v>
      </c>
      <c r="K2521" s="13" t="str">
        <f t="shared" si="236"/>
        <v>1403149404.404</v>
      </c>
      <c r="L2521" s="12">
        <f t="shared" si="237"/>
        <v>41809.155143564814</v>
      </c>
      <c r="M2521" s="13" t="str">
        <f t="shared" si="238"/>
        <v>1405741404.404</v>
      </c>
      <c r="N2521" s="12">
        <f t="shared" si="239"/>
        <v>41839.155143564814</v>
      </c>
      <c r="O2521" t="b">
        <v>0</v>
      </c>
      <c r="P2521">
        <v>4</v>
      </c>
      <c r="Q2521" t="b">
        <v>0</v>
      </c>
      <c r="R2521" t="s">
        <v>8299</v>
      </c>
      <c r="S2521" s="5">
        <f t="shared" si="234"/>
        <v>4.3333333333333331E-4</v>
      </c>
      <c r="T2521" s="6">
        <f t="shared" si="235"/>
        <v>16.25</v>
      </c>
      <c r="U2521" t="s">
        <v>8343</v>
      </c>
      <c r="V2521" t="s">
        <v>8360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v>1472567085</v>
      </c>
      <c r="K2522" s="13" t="str">
        <f t="shared" si="236"/>
        <v>1472567085.085</v>
      </c>
      <c r="L2522" s="12">
        <f t="shared" si="237"/>
        <v>42612.600521817134</v>
      </c>
      <c r="M2522" s="13" t="str">
        <f t="shared" si="238"/>
        <v>1476559260.260</v>
      </c>
      <c r="N2522" s="12">
        <f t="shared" si="239"/>
        <v>42658.806253009257</v>
      </c>
      <c r="O2522" t="b">
        <v>0</v>
      </c>
      <c r="P2522">
        <v>0</v>
      </c>
      <c r="Q2522" t="b">
        <v>0</v>
      </c>
      <c r="R2522" t="s">
        <v>8299</v>
      </c>
      <c r="S2522" s="5">
        <f t="shared" si="234"/>
        <v>0</v>
      </c>
      <c r="T2522" s="6" t="e">
        <f t="shared" si="235"/>
        <v>#DIV/0!</v>
      </c>
      <c r="U2522" t="s">
        <v>8343</v>
      </c>
      <c r="V2522" t="s">
        <v>8360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v>1442963621</v>
      </c>
      <c r="K2523" s="13" t="str">
        <f t="shared" si="236"/>
        <v>1442963621.621</v>
      </c>
      <c r="L2523" s="12">
        <f t="shared" si="237"/>
        <v>42269.967842835649</v>
      </c>
      <c r="M2523" s="13" t="str">
        <f t="shared" si="238"/>
        <v>1444778021.021</v>
      </c>
      <c r="N2523" s="12">
        <f t="shared" si="239"/>
        <v>42290.967835891206</v>
      </c>
      <c r="O2523" t="b">
        <v>0</v>
      </c>
      <c r="P2523">
        <v>132</v>
      </c>
      <c r="Q2523" t="b">
        <v>1</v>
      </c>
      <c r="R2523" t="s">
        <v>8300</v>
      </c>
      <c r="S2523" s="5">
        <f t="shared" si="234"/>
        <v>1.0948792000000001</v>
      </c>
      <c r="T2523" s="6">
        <f t="shared" si="235"/>
        <v>103.68174242424243</v>
      </c>
      <c r="U2523" t="s">
        <v>8332</v>
      </c>
      <c r="V2523" t="s">
        <v>8361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v>1459431960</v>
      </c>
      <c r="K2524" s="13" t="str">
        <f t="shared" si="236"/>
        <v>1459431960.960</v>
      </c>
      <c r="L2524" s="12">
        <f t="shared" si="237"/>
        <v>42460.573622222219</v>
      </c>
      <c r="M2524" s="13" t="str">
        <f t="shared" si="238"/>
        <v>1461336720.720</v>
      </c>
      <c r="N2524" s="12">
        <f t="shared" si="239"/>
        <v>42482.619452777784</v>
      </c>
      <c r="O2524" t="b">
        <v>0</v>
      </c>
      <c r="P2524">
        <v>27</v>
      </c>
      <c r="Q2524" t="b">
        <v>1</v>
      </c>
      <c r="R2524" t="s">
        <v>8300</v>
      </c>
      <c r="S2524" s="5">
        <f t="shared" si="234"/>
        <v>1</v>
      </c>
      <c r="T2524" s="6">
        <f t="shared" si="235"/>
        <v>185.18518518518519</v>
      </c>
      <c r="U2524" t="s">
        <v>8332</v>
      </c>
      <c r="V2524" t="s">
        <v>8361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v>1413674692</v>
      </c>
      <c r="K2525" s="13" t="str">
        <f t="shared" si="236"/>
        <v>1413674692.692</v>
      </c>
      <c r="L2525" s="12">
        <f t="shared" si="237"/>
        <v>41930.975609861111</v>
      </c>
      <c r="M2525" s="13" t="str">
        <f t="shared" si="238"/>
        <v>1416270292.292</v>
      </c>
      <c r="N2525" s="12">
        <f t="shared" si="239"/>
        <v>41961.017271898148</v>
      </c>
      <c r="O2525" t="b">
        <v>0</v>
      </c>
      <c r="P2525">
        <v>26</v>
      </c>
      <c r="Q2525" t="b">
        <v>1</v>
      </c>
      <c r="R2525" t="s">
        <v>8300</v>
      </c>
      <c r="S2525" s="5">
        <f t="shared" si="234"/>
        <v>1.5644444444444445</v>
      </c>
      <c r="T2525" s="6">
        <f t="shared" si="235"/>
        <v>54.153846153846153</v>
      </c>
      <c r="U2525" t="s">
        <v>8332</v>
      </c>
      <c r="V2525" t="s">
        <v>8361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v>1416338557</v>
      </c>
      <c r="K2526" s="13" t="str">
        <f t="shared" si="236"/>
        <v>1416338557.557</v>
      </c>
      <c r="L2526" s="12">
        <f t="shared" si="237"/>
        <v>41961.807379131948</v>
      </c>
      <c r="M2526" s="13" t="str">
        <f t="shared" si="238"/>
        <v>1419136200.200</v>
      </c>
      <c r="N2526" s="12">
        <f t="shared" si="239"/>
        <v>41994.187502314817</v>
      </c>
      <c r="O2526" t="b">
        <v>0</v>
      </c>
      <c r="P2526">
        <v>43</v>
      </c>
      <c r="Q2526" t="b">
        <v>1</v>
      </c>
      <c r="R2526" t="s">
        <v>8300</v>
      </c>
      <c r="S2526" s="5">
        <f t="shared" si="234"/>
        <v>1.016</v>
      </c>
      <c r="T2526" s="6">
        <f t="shared" si="235"/>
        <v>177.2093023255814</v>
      </c>
      <c r="U2526" t="s">
        <v>8332</v>
      </c>
      <c r="V2526" t="s">
        <v>8361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v>1338322571</v>
      </c>
      <c r="K2527" s="13" t="str">
        <f t="shared" si="236"/>
        <v>1338322571.571</v>
      </c>
      <c r="L2527" s="12">
        <f t="shared" si="237"/>
        <v>41058.844578368058</v>
      </c>
      <c r="M2527" s="13" t="str">
        <f t="shared" si="238"/>
        <v>1340914571.571</v>
      </c>
      <c r="N2527" s="12">
        <f t="shared" si="239"/>
        <v>41088.844578368058</v>
      </c>
      <c r="O2527" t="b">
        <v>0</v>
      </c>
      <c r="P2527">
        <v>80</v>
      </c>
      <c r="Q2527" t="b">
        <v>1</v>
      </c>
      <c r="R2527" t="s">
        <v>8300</v>
      </c>
      <c r="S2527" s="5">
        <f t="shared" si="234"/>
        <v>1.00325</v>
      </c>
      <c r="T2527" s="6">
        <f t="shared" si="235"/>
        <v>100.325</v>
      </c>
      <c r="U2527" t="s">
        <v>8332</v>
      </c>
      <c r="V2527" t="s">
        <v>8361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v>1415585474</v>
      </c>
      <c r="K2528" s="13" t="str">
        <f t="shared" si="236"/>
        <v>1415585474.474</v>
      </c>
      <c r="L2528" s="12">
        <f t="shared" si="237"/>
        <v>41953.091139745375</v>
      </c>
      <c r="M2528" s="13" t="str">
        <f t="shared" si="238"/>
        <v>1418014740.740</v>
      </c>
      <c r="N2528" s="12">
        <f t="shared" si="239"/>
        <v>41981.207647453703</v>
      </c>
      <c r="O2528" t="b">
        <v>0</v>
      </c>
      <c r="P2528">
        <v>33</v>
      </c>
      <c r="Q2528" t="b">
        <v>1</v>
      </c>
      <c r="R2528" t="s">
        <v>8300</v>
      </c>
      <c r="S2528" s="5">
        <f t="shared" si="234"/>
        <v>1.1294999999999999</v>
      </c>
      <c r="T2528" s="6">
        <f t="shared" si="235"/>
        <v>136.90909090909091</v>
      </c>
      <c r="U2528" t="s">
        <v>8332</v>
      </c>
      <c r="V2528" t="s">
        <v>8361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v>1380477691</v>
      </c>
      <c r="K2529" s="13" t="str">
        <f t="shared" si="236"/>
        <v>1380477691.691</v>
      </c>
      <c r="L2529" s="12">
        <f t="shared" si="237"/>
        <v>41546.751061238429</v>
      </c>
      <c r="M2529" s="13" t="str">
        <f t="shared" si="238"/>
        <v>1382068740.740</v>
      </c>
      <c r="N2529" s="12">
        <f t="shared" si="239"/>
        <v>41565.165980787038</v>
      </c>
      <c r="O2529" t="b">
        <v>0</v>
      </c>
      <c r="P2529">
        <v>71</v>
      </c>
      <c r="Q2529" t="b">
        <v>1</v>
      </c>
      <c r="R2529" t="s">
        <v>8300</v>
      </c>
      <c r="S2529" s="5">
        <f t="shared" si="234"/>
        <v>1.02125</v>
      </c>
      <c r="T2529" s="6">
        <f t="shared" si="235"/>
        <v>57.535211267605632</v>
      </c>
      <c r="U2529" t="s">
        <v>8332</v>
      </c>
      <c r="V2529" t="s">
        <v>8361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v>1438459303</v>
      </c>
      <c r="K2530" s="13" t="str">
        <f t="shared" si="236"/>
        <v>1438459303.303</v>
      </c>
      <c r="L2530" s="12">
        <f t="shared" si="237"/>
        <v>42217.834528969906</v>
      </c>
      <c r="M2530" s="13" t="str">
        <f t="shared" si="238"/>
        <v>1440068400.400</v>
      </c>
      <c r="N2530" s="12">
        <f t="shared" si="239"/>
        <v>42236.458337962962</v>
      </c>
      <c r="O2530" t="b">
        <v>0</v>
      </c>
      <c r="P2530">
        <v>81</v>
      </c>
      <c r="Q2530" t="b">
        <v>1</v>
      </c>
      <c r="R2530" t="s">
        <v>8300</v>
      </c>
      <c r="S2530" s="5">
        <f t="shared" si="234"/>
        <v>1.0724974999999999</v>
      </c>
      <c r="T2530" s="6">
        <f t="shared" si="235"/>
        <v>52.962839506172834</v>
      </c>
      <c r="U2530" t="s">
        <v>8332</v>
      </c>
      <c r="V2530" t="s">
        <v>8361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v>1328752575</v>
      </c>
      <c r="K2531" s="13" t="str">
        <f t="shared" si="236"/>
        <v>1328752575.575</v>
      </c>
      <c r="L2531" s="12">
        <f t="shared" si="237"/>
        <v>40948.080735821757</v>
      </c>
      <c r="M2531" s="13" t="str">
        <f t="shared" si="238"/>
        <v>1332636975.975</v>
      </c>
      <c r="N2531" s="12">
        <f t="shared" si="239"/>
        <v>40993.039073784719</v>
      </c>
      <c r="O2531" t="b">
        <v>0</v>
      </c>
      <c r="P2531">
        <v>76</v>
      </c>
      <c r="Q2531" t="b">
        <v>1</v>
      </c>
      <c r="R2531" t="s">
        <v>8300</v>
      </c>
      <c r="S2531" s="5">
        <f t="shared" si="234"/>
        <v>1.0428333333333333</v>
      </c>
      <c r="T2531" s="6">
        <f t="shared" si="235"/>
        <v>82.328947368421055</v>
      </c>
      <c r="U2531" t="s">
        <v>8332</v>
      </c>
      <c r="V2531" t="s">
        <v>8361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v>1426711505</v>
      </c>
      <c r="K2532" s="13" t="str">
        <f t="shared" si="236"/>
        <v>1426711505.505</v>
      </c>
      <c r="L2532" s="12">
        <f t="shared" si="237"/>
        <v>42081.864647048613</v>
      </c>
      <c r="M2532" s="13" t="str">
        <f t="shared" si="238"/>
        <v>1429505400.400</v>
      </c>
      <c r="N2532" s="12">
        <f t="shared" si="239"/>
        <v>42114.201393518524</v>
      </c>
      <c r="O2532" t="b">
        <v>0</v>
      </c>
      <c r="P2532">
        <v>48</v>
      </c>
      <c r="Q2532" t="b">
        <v>1</v>
      </c>
      <c r="R2532" t="s">
        <v>8300</v>
      </c>
      <c r="S2532" s="5">
        <f t="shared" si="234"/>
        <v>1</v>
      </c>
      <c r="T2532" s="6">
        <f t="shared" si="235"/>
        <v>135.41666666666666</v>
      </c>
      <c r="U2532" t="s">
        <v>8332</v>
      </c>
      <c r="V2532" t="s">
        <v>8361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v>1437668354</v>
      </c>
      <c r="K2533" s="13" t="str">
        <f t="shared" si="236"/>
        <v>1437668354.354</v>
      </c>
      <c r="L2533" s="12">
        <f t="shared" si="237"/>
        <v>42208.680027245369</v>
      </c>
      <c r="M2533" s="13" t="str">
        <f t="shared" si="238"/>
        <v>1439611140.140</v>
      </c>
      <c r="N2533" s="12">
        <f t="shared" si="239"/>
        <v>42231.165973842595</v>
      </c>
      <c r="O2533" t="b">
        <v>0</v>
      </c>
      <c r="P2533">
        <v>61</v>
      </c>
      <c r="Q2533" t="b">
        <v>1</v>
      </c>
      <c r="R2533" t="s">
        <v>8300</v>
      </c>
      <c r="S2533" s="5">
        <f t="shared" si="234"/>
        <v>1.004</v>
      </c>
      <c r="T2533" s="6">
        <f t="shared" si="235"/>
        <v>74.06557377049181</v>
      </c>
      <c r="U2533" t="s">
        <v>8332</v>
      </c>
      <c r="V2533" t="s">
        <v>8361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v>1342556566</v>
      </c>
      <c r="K2534" s="13" t="str">
        <f t="shared" si="236"/>
        <v>1342556566.566</v>
      </c>
      <c r="L2534" s="12">
        <f t="shared" si="237"/>
        <v>41107.849150069444</v>
      </c>
      <c r="M2534" s="13" t="str">
        <f t="shared" si="238"/>
        <v>1345148566.566</v>
      </c>
      <c r="N2534" s="12">
        <f t="shared" si="239"/>
        <v>41137.849150069444</v>
      </c>
      <c r="O2534" t="b">
        <v>0</v>
      </c>
      <c r="P2534">
        <v>60</v>
      </c>
      <c r="Q2534" t="b">
        <v>1</v>
      </c>
      <c r="R2534" t="s">
        <v>8300</v>
      </c>
      <c r="S2534" s="5">
        <f t="shared" si="234"/>
        <v>1.26125</v>
      </c>
      <c r="T2534" s="6">
        <f t="shared" si="235"/>
        <v>84.083333333333329</v>
      </c>
      <c r="U2534" t="s">
        <v>8332</v>
      </c>
      <c r="V2534" t="s">
        <v>8361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v>1359568911</v>
      </c>
      <c r="K2535" s="13" t="str">
        <f t="shared" si="236"/>
        <v>1359568911.911</v>
      </c>
      <c r="L2535" s="12">
        <f t="shared" si="237"/>
        <v>41304.751295266207</v>
      </c>
      <c r="M2535" s="13" t="str">
        <f t="shared" si="238"/>
        <v>1362160868.868</v>
      </c>
      <c r="N2535" s="12">
        <f t="shared" si="239"/>
        <v>41334.750797083332</v>
      </c>
      <c r="O2535" t="b">
        <v>0</v>
      </c>
      <c r="P2535">
        <v>136</v>
      </c>
      <c r="Q2535" t="b">
        <v>1</v>
      </c>
      <c r="R2535" t="s">
        <v>8300</v>
      </c>
      <c r="S2535" s="5">
        <f t="shared" si="234"/>
        <v>1.1066666666666667</v>
      </c>
      <c r="T2535" s="6">
        <f t="shared" si="235"/>
        <v>61.029411764705884</v>
      </c>
      <c r="U2535" t="s">
        <v>8332</v>
      </c>
      <c r="V2535" t="s">
        <v>8361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v>1257871712</v>
      </c>
      <c r="K2536" s="13" t="str">
        <f t="shared" si="236"/>
        <v>1257871712.712</v>
      </c>
      <c r="L2536" s="12">
        <f t="shared" si="237"/>
        <v>40127.700378611109</v>
      </c>
      <c r="M2536" s="13" t="str">
        <f t="shared" si="238"/>
        <v>1262325600.600</v>
      </c>
      <c r="N2536" s="12">
        <f t="shared" si="239"/>
        <v>40179.250006944443</v>
      </c>
      <c r="O2536" t="b">
        <v>0</v>
      </c>
      <c r="P2536">
        <v>14</v>
      </c>
      <c r="Q2536" t="b">
        <v>1</v>
      </c>
      <c r="R2536" t="s">
        <v>8300</v>
      </c>
      <c r="S2536" s="5">
        <f t="shared" si="234"/>
        <v>1.05</v>
      </c>
      <c r="T2536" s="6">
        <f t="shared" si="235"/>
        <v>150</v>
      </c>
      <c r="U2536" t="s">
        <v>8332</v>
      </c>
      <c r="V2536" t="s">
        <v>8361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v>1414781945</v>
      </c>
      <c r="K2537" s="13" t="str">
        <f t="shared" si="236"/>
        <v>1414781945.945</v>
      </c>
      <c r="L2537" s="12">
        <f t="shared" si="237"/>
        <v>41943.79104103009</v>
      </c>
      <c r="M2537" s="13" t="str">
        <f t="shared" si="238"/>
        <v>1417463945.945</v>
      </c>
      <c r="N2537" s="12">
        <f t="shared" si="239"/>
        <v>41974.832707696754</v>
      </c>
      <c r="O2537" t="b">
        <v>0</v>
      </c>
      <c r="P2537">
        <v>78</v>
      </c>
      <c r="Q2537" t="b">
        <v>1</v>
      </c>
      <c r="R2537" t="s">
        <v>8300</v>
      </c>
      <c r="S2537" s="5">
        <f t="shared" si="234"/>
        <v>1.03775</v>
      </c>
      <c r="T2537" s="6">
        <f t="shared" si="235"/>
        <v>266.08974358974359</v>
      </c>
      <c r="U2537" t="s">
        <v>8332</v>
      </c>
      <c r="V2537" t="s">
        <v>8361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v>1373337166</v>
      </c>
      <c r="K2538" s="13" t="str">
        <f t="shared" si="236"/>
        <v>1373337166.166</v>
      </c>
      <c r="L2538" s="12">
        <f t="shared" si="237"/>
        <v>41464.106089884255</v>
      </c>
      <c r="M2538" s="13" t="str">
        <f t="shared" si="238"/>
        <v>1375151566.566</v>
      </c>
      <c r="N2538" s="12">
        <f t="shared" si="239"/>
        <v>41485.106094513889</v>
      </c>
      <c r="O2538" t="b">
        <v>0</v>
      </c>
      <c r="P2538">
        <v>4</v>
      </c>
      <c r="Q2538" t="b">
        <v>1</v>
      </c>
      <c r="R2538" t="s">
        <v>8300</v>
      </c>
      <c r="S2538" s="5">
        <f t="shared" si="234"/>
        <v>1.1599999999999999</v>
      </c>
      <c r="T2538" s="6">
        <f t="shared" si="235"/>
        <v>7.25</v>
      </c>
      <c r="U2538" t="s">
        <v>8332</v>
      </c>
      <c r="V2538" t="s">
        <v>8361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v>1307028855</v>
      </c>
      <c r="K2539" s="13" t="str">
        <f t="shared" si="236"/>
        <v>1307028855.855</v>
      </c>
      <c r="L2539" s="12">
        <f t="shared" si="237"/>
        <v>40696.648794618057</v>
      </c>
      <c r="M2539" s="13" t="str">
        <f t="shared" si="238"/>
        <v>1312212855.855</v>
      </c>
      <c r="N2539" s="12">
        <f t="shared" si="239"/>
        <v>40756.648794618057</v>
      </c>
      <c r="O2539" t="b">
        <v>0</v>
      </c>
      <c r="P2539">
        <v>11</v>
      </c>
      <c r="Q2539" t="b">
        <v>1</v>
      </c>
      <c r="R2539" t="s">
        <v>8300</v>
      </c>
      <c r="S2539" s="5">
        <f t="shared" si="234"/>
        <v>1.1000000000000001</v>
      </c>
      <c r="T2539" s="6">
        <f t="shared" si="235"/>
        <v>100</v>
      </c>
      <c r="U2539" t="s">
        <v>8332</v>
      </c>
      <c r="V2539" t="s">
        <v>8361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v>1359029661</v>
      </c>
      <c r="K2540" s="13" t="str">
        <f t="shared" si="236"/>
        <v>1359029661.661</v>
      </c>
      <c r="L2540" s="12">
        <f t="shared" si="237"/>
        <v>41298.509972928245</v>
      </c>
      <c r="M2540" s="13" t="str">
        <f t="shared" si="238"/>
        <v>1361681940.940</v>
      </c>
      <c r="N2540" s="12">
        <f t="shared" si="239"/>
        <v>41329.207649768519</v>
      </c>
      <c r="O2540" t="b">
        <v>0</v>
      </c>
      <c r="P2540">
        <v>185</v>
      </c>
      <c r="Q2540" t="b">
        <v>1</v>
      </c>
      <c r="R2540" t="s">
        <v>8300</v>
      </c>
      <c r="S2540" s="5">
        <f t="shared" si="234"/>
        <v>1.130176111111111</v>
      </c>
      <c r="T2540" s="6">
        <f t="shared" si="235"/>
        <v>109.96308108108107</v>
      </c>
      <c r="U2540" t="s">
        <v>8332</v>
      </c>
      <c r="V2540" t="s">
        <v>8361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v>1417729152</v>
      </c>
      <c r="K2541" s="13" t="str">
        <f t="shared" si="236"/>
        <v>1417729152.152</v>
      </c>
      <c r="L2541" s="12">
        <f t="shared" si="237"/>
        <v>41977.90222398148</v>
      </c>
      <c r="M2541" s="13" t="str">
        <f t="shared" si="238"/>
        <v>1422913152.152</v>
      </c>
      <c r="N2541" s="12">
        <f t="shared" si="239"/>
        <v>42037.90222398148</v>
      </c>
      <c r="O2541" t="b">
        <v>0</v>
      </c>
      <c r="P2541">
        <v>59</v>
      </c>
      <c r="Q2541" t="b">
        <v>1</v>
      </c>
      <c r="R2541" t="s">
        <v>8300</v>
      </c>
      <c r="S2541" s="5">
        <f t="shared" si="234"/>
        <v>1.0024999999999999</v>
      </c>
      <c r="T2541" s="6">
        <f t="shared" si="235"/>
        <v>169.91525423728814</v>
      </c>
      <c r="U2541" t="s">
        <v>8332</v>
      </c>
      <c r="V2541" t="s">
        <v>8361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v>1314720721</v>
      </c>
      <c r="K2542" s="13" t="str">
        <f t="shared" si="236"/>
        <v>1314720721.721</v>
      </c>
      <c r="L2542" s="12">
        <f t="shared" si="237"/>
        <v>40785.675019918977</v>
      </c>
      <c r="M2542" s="13" t="str">
        <f t="shared" si="238"/>
        <v>1319904721.721</v>
      </c>
      <c r="N2542" s="12">
        <f t="shared" si="239"/>
        <v>40845.675019918977</v>
      </c>
      <c r="O2542" t="b">
        <v>0</v>
      </c>
      <c r="P2542">
        <v>27</v>
      </c>
      <c r="Q2542" t="b">
        <v>1</v>
      </c>
      <c r="R2542" t="s">
        <v>8300</v>
      </c>
      <c r="S2542" s="5">
        <f t="shared" si="234"/>
        <v>1.034</v>
      </c>
      <c r="T2542" s="6">
        <f t="shared" si="235"/>
        <v>95.740740740740748</v>
      </c>
      <c r="U2542" t="s">
        <v>8332</v>
      </c>
      <c r="V2542" t="s">
        <v>8361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v>1375008418</v>
      </c>
      <c r="K2543" s="13" t="str">
        <f t="shared" si="236"/>
        <v>1375008418.418</v>
      </c>
      <c r="L2543" s="12">
        <f t="shared" si="237"/>
        <v>41483.44928724537</v>
      </c>
      <c r="M2543" s="13" t="str">
        <f t="shared" si="238"/>
        <v>1380192418.418</v>
      </c>
      <c r="N2543" s="12">
        <f t="shared" si="239"/>
        <v>41543.44928724537</v>
      </c>
      <c r="O2543" t="b">
        <v>0</v>
      </c>
      <c r="P2543">
        <v>63</v>
      </c>
      <c r="Q2543" t="b">
        <v>1</v>
      </c>
      <c r="R2543" t="s">
        <v>8300</v>
      </c>
      <c r="S2543" s="5">
        <f t="shared" si="234"/>
        <v>1.0702857142857143</v>
      </c>
      <c r="T2543" s="6">
        <f t="shared" si="235"/>
        <v>59.460317460317462</v>
      </c>
      <c r="U2543" t="s">
        <v>8332</v>
      </c>
      <c r="V2543" t="s">
        <v>8361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v>1377252857</v>
      </c>
      <c r="K2544" s="13" t="str">
        <f t="shared" si="236"/>
        <v>1377252857.857</v>
      </c>
      <c r="L2544" s="12">
        <f t="shared" si="237"/>
        <v>41509.426595567129</v>
      </c>
      <c r="M2544" s="13" t="str">
        <f t="shared" si="238"/>
        <v>1380599940.940</v>
      </c>
      <c r="N2544" s="12">
        <f t="shared" si="239"/>
        <v>41548.165983101855</v>
      </c>
      <c r="O2544" t="b">
        <v>0</v>
      </c>
      <c r="P2544">
        <v>13</v>
      </c>
      <c r="Q2544" t="b">
        <v>1</v>
      </c>
      <c r="R2544" t="s">
        <v>8300</v>
      </c>
      <c r="S2544" s="5">
        <f t="shared" si="234"/>
        <v>1.0357142857142858</v>
      </c>
      <c r="T2544" s="6">
        <f t="shared" si="235"/>
        <v>55.769230769230766</v>
      </c>
      <c r="U2544" t="s">
        <v>8332</v>
      </c>
      <c r="V2544" t="s">
        <v>8361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v>1291257298</v>
      </c>
      <c r="K2545" s="13" t="str">
        <f t="shared" si="236"/>
        <v>1291257298.298</v>
      </c>
      <c r="L2545" s="12">
        <f t="shared" si="237"/>
        <v>40514.107619189817</v>
      </c>
      <c r="M2545" s="13" t="str">
        <f t="shared" si="238"/>
        <v>1293937200.200</v>
      </c>
      <c r="N2545" s="12">
        <f t="shared" si="239"/>
        <v>40545.125002314817</v>
      </c>
      <c r="O2545" t="b">
        <v>0</v>
      </c>
      <c r="P2545">
        <v>13</v>
      </c>
      <c r="Q2545" t="b">
        <v>1</v>
      </c>
      <c r="R2545" t="s">
        <v>8300</v>
      </c>
      <c r="S2545" s="5">
        <f t="shared" si="234"/>
        <v>1.5640000000000001</v>
      </c>
      <c r="T2545" s="6">
        <f t="shared" si="235"/>
        <v>30.076923076923077</v>
      </c>
      <c r="U2545" t="s">
        <v>8332</v>
      </c>
      <c r="V2545" t="s">
        <v>8361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v>1339158569</v>
      </c>
      <c r="K2546" s="13" t="str">
        <f t="shared" si="236"/>
        <v>1339158569.569</v>
      </c>
      <c r="L2546" s="12">
        <f t="shared" si="237"/>
        <v>41068.520481122687</v>
      </c>
      <c r="M2546" s="13" t="str">
        <f t="shared" si="238"/>
        <v>1341750569.569</v>
      </c>
      <c r="N2546" s="12">
        <f t="shared" si="239"/>
        <v>41098.520481122687</v>
      </c>
      <c r="O2546" t="b">
        <v>0</v>
      </c>
      <c r="P2546">
        <v>57</v>
      </c>
      <c r="Q2546" t="b">
        <v>1</v>
      </c>
      <c r="R2546" t="s">
        <v>8300</v>
      </c>
      <c r="S2546" s="5">
        <f t="shared" si="234"/>
        <v>1.0082</v>
      </c>
      <c r="T2546" s="6">
        <f t="shared" si="235"/>
        <v>88.438596491228068</v>
      </c>
      <c r="U2546" t="s">
        <v>8332</v>
      </c>
      <c r="V2546" t="s">
        <v>8361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v>1421983138</v>
      </c>
      <c r="K2547" s="13" t="str">
        <f t="shared" si="236"/>
        <v>1421983138.138</v>
      </c>
      <c r="L2547" s="12">
        <f t="shared" si="237"/>
        <v>42027.138172893523</v>
      </c>
      <c r="M2547" s="13" t="str">
        <f t="shared" si="238"/>
        <v>1424997000.000</v>
      </c>
      <c r="N2547" s="12">
        <f t="shared" si="239"/>
        <v>42062.020833333328</v>
      </c>
      <c r="O2547" t="b">
        <v>0</v>
      </c>
      <c r="P2547">
        <v>61</v>
      </c>
      <c r="Q2547" t="b">
        <v>1</v>
      </c>
      <c r="R2547" t="s">
        <v>8300</v>
      </c>
      <c r="S2547" s="5">
        <f t="shared" si="234"/>
        <v>1.9530000000000001</v>
      </c>
      <c r="T2547" s="6">
        <f t="shared" si="235"/>
        <v>64.032786885245898</v>
      </c>
      <c r="U2547" t="s">
        <v>8332</v>
      </c>
      <c r="V2547" t="s">
        <v>8361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v>1378586179</v>
      </c>
      <c r="K2548" s="13" t="str">
        <f t="shared" si="236"/>
        <v>1378586179.179</v>
      </c>
      <c r="L2548" s="12">
        <f t="shared" si="237"/>
        <v>41524.858555312501</v>
      </c>
      <c r="M2548" s="13" t="str">
        <f t="shared" si="238"/>
        <v>1380949200.200</v>
      </c>
      <c r="N2548" s="12">
        <f t="shared" si="239"/>
        <v>41552.208335648145</v>
      </c>
      <c r="O2548" t="b">
        <v>0</v>
      </c>
      <c r="P2548">
        <v>65</v>
      </c>
      <c r="Q2548" t="b">
        <v>1</v>
      </c>
      <c r="R2548" t="s">
        <v>8300</v>
      </c>
      <c r="S2548" s="5">
        <f t="shared" si="234"/>
        <v>1.1171428571428572</v>
      </c>
      <c r="T2548" s="6">
        <f t="shared" si="235"/>
        <v>60.153846153846153</v>
      </c>
      <c r="U2548" t="s">
        <v>8332</v>
      </c>
      <c r="V2548" t="s">
        <v>8361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v>1330972403</v>
      </c>
      <c r="K2549" s="13" t="str">
        <f t="shared" si="236"/>
        <v>1330972403.403</v>
      </c>
      <c r="L2549" s="12">
        <f t="shared" si="237"/>
        <v>40973.773187534724</v>
      </c>
      <c r="M2549" s="13" t="str">
        <f t="shared" si="238"/>
        <v>1333560803.803</v>
      </c>
      <c r="N2549" s="12">
        <f t="shared" si="239"/>
        <v>41003.731525497686</v>
      </c>
      <c r="O2549" t="b">
        <v>0</v>
      </c>
      <c r="P2549">
        <v>134</v>
      </c>
      <c r="Q2549" t="b">
        <v>1</v>
      </c>
      <c r="R2549" t="s">
        <v>8300</v>
      </c>
      <c r="S2549" s="5">
        <f t="shared" si="234"/>
        <v>1.1985454545454546</v>
      </c>
      <c r="T2549" s="6">
        <f t="shared" si="235"/>
        <v>49.194029850746269</v>
      </c>
      <c r="U2549" t="s">
        <v>8332</v>
      </c>
      <c r="V2549" t="s">
        <v>8361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v>1473087637</v>
      </c>
      <c r="K2550" s="13" t="str">
        <f t="shared" si="236"/>
        <v>1473087637.637</v>
      </c>
      <c r="L2550" s="12">
        <f t="shared" si="237"/>
        <v>42618.62543561343</v>
      </c>
      <c r="M2550" s="13" t="str">
        <f t="shared" si="238"/>
        <v>1475209620.620</v>
      </c>
      <c r="N2550" s="12">
        <f t="shared" si="239"/>
        <v>42643.185423842588</v>
      </c>
      <c r="O2550" t="b">
        <v>0</v>
      </c>
      <c r="P2550">
        <v>37</v>
      </c>
      <c r="Q2550" t="b">
        <v>1</v>
      </c>
      <c r="R2550" t="s">
        <v>8300</v>
      </c>
      <c r="S2550" s="5">
        <f t="shared" si="234"/>
        <v>1.0185</v>
      </c>
      <c r="T2550" s="6">
        <f t="shared" si="235"/>
        <v>165.16216216216216</v>
      </c>
      <c r="U2550" t="s">
        <v>8332</v>
      </c>
      <c r="V2550" t="s">
        <v>8361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v>1366999870</v>
      </c>
      <c r="K2551" s="13" t="str">
        <f t="shared" si="236"/>
        <v>1366999870.870</v>
      </c>
      <c r="L2551" s="12">
        <f t="shared" si="237"/>
        <v>41390.757764699069</v>
      </c>
      <c r="M2551" s="13" t="str">
        <f t="shared" si="238"/>
        <v>1370019600.600</v>
      </c>
      <c r="N2551" s="12">
        <f t="shared" si="239"/>
        <v>41425.708340277779</v>
      </c>
      <c r="O2551" t="b">
        <v>0</v>
      </c>
      <c r="P2551">
        <v>37</v>
      </c>
      <c r="Q2551" t="b">
        <v>1</v>
      </c>
      <c r="R2551" t="s">
        <v>8300</v>
      </c>
      <c r="S2551" s="5">
        <f t="shared" si="234"/>
        <v>1.0280254777070064</v>
      </c>
      <c r="T2551" s="6">
        <f t="shared" si="235"/>
        <v>43.621621621621621</v>
      </c>
      <c r="U2551" t="s">
        <v>8332</v>
      </c>
      <c r="V2551" t="s">
        <v>8361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v>1439392406</v>
      </c>
      <c r="K2552" s="13" t="str">
        <f t="shared" si="236"/>
        <v>1439392406.406</v>
      </c>
      <c r="L2552" s="12">
        <f t="shared" si="237"/>
        <v>42228.634333402777</v>
      </c>
      <c r="M2552" s="13" t="str">
        <f t="shared" si="238"/>
        <v>1444276740.740</v>
      </c>
      <c r="N2552" s="12">
        <f t="shared" si="239"/>
        <v>42285.165980787038</v>
      </c>
      <c r="O2552" t="b">
        <v>0</v>
      </c>
      <c r="P2552">
        <v>150</v>
      </c>
      <c r="Q2552" t="b">
        <v>1</v>
      </c>
      <c r="R2552" t="s">
        <v>8300</v>
      </c>
      <c r="S2552" s="5">
        <f t="shared" si="234"/>
        <v>1.0084615384615385</v>
      </c>
      <c r="T2552" s="6">
        <f t="shared" si="235"/>
        <v>43.7</v>
      </c>
      <c r="U2552" t="s">
        <v>8332</v>
      </c>
      <c r="V2552" t="s">
        <v>8361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v>1329890585</v>
      </c>
      <c r="K2553" s="13" t="str">
        <f t="shared" si="236"/>
        <v>1329890585.585</v>
      </c>
      <c r="L2553" s="12">
        <f t="shared" si="237"/>
        <v>40961.252147974534</v>
      </c>
      <c r="M2553" s="13" t="str">
        <f t="shared" si="238"/>
        <v>1332362880.880</v>
      </c>
      <c r="N2553" s="12">
        <f t="shared" si="239"/>
        <v>40989.866676851852</v>
      </c>
      <c r="O2553" t="b">
        <v>0</v>
      </c>
      <c r="P2553">
        <v>56</v>
      </c>
      <c r="Q2553" t="b">
        <v>1</v>
      </c>
      <c r="R2553" t="s">
        <v>8300</v>
      </c>
      <c r="S2553" s="5">
        <f t="shared" si="234"/>
        <v>1.0273469387755103</v>
      </c>
      <c r="T2553" s="6">
        <f t="shared" si="235"/>
        <v>67.419642857142861</v>
      </c>
      <c r="U2553" t="s">
        <v>8332</v>
      </c>
      <c r="V2553" t="s">
        <v>8361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v>1486149981</v>
      </c>
      <c r="K2554" s="13" t="str">
        <f t="shared" si="236"/>
        <v>1486149981.981</v>
      </c>
      <c r="L2554" s="12">
        <f t="shared" si="237"/>
        <v>42769.809976631943</v>
      </c>
      <c r="M2554" s="13" t="str">
        <f t="shared" si="238"/>
        <v>1488741981.981</v>
      </c>
      <c r="N2554" s="12">
        <f t="shared" si="239"/>
        <v>42799.809976631943</v>
      </c>
      <c r="O2554" t="b">
        <v>0</v>
      </c>
      <c r="P2554">
        <v>18</v>
      </c>
      <c r="Q2554" t="b">
        <v>1</v>
      </c>
      <c r="R2554" t="s">
        <v>8300</v>
      </c>
      <c r="S2554" s="5">
        <f t="shared" si="234"/>
        <v>1.0649999999999999</v>
      </c>
      <c r="T2554" s="6">
        <f t="shared" si="235"/>
        <v>177.5</v>
      </c>
      <c r="U2554" t="s">
        <v>8332</v>
      </c>
      <c r="V2554" t="s">
        <v>8361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v>1343018807</v>
      </c>
      <c r="K2555" s="13" t="str">
        <f t="shared" si="236"/>
        <v>1343018807.807</v>
      </c>
      <c r="L2555" s="12">
        <f t="shared" si="237"/>
        <v>41113.199164432866</v>
      </c>
      <c r="M2555" s="13" t="str">
        <f t="shared" si="238"/>
        <v>1348202807.807</v>
      </c>
      <c r="N2555" s="12">
        <f t="shared" si="239"/>
        <v>41173.199164432866</v>
      </c>
      <c r="O2555" t="b">
        <v>0</v>
      </c>
      <c r="P2555">
        <v>60</v>
      </c>
      <c r="Q2555" t="b">
        <v>1</v>
      </c>
      <c r="R2555" t="s">
        <v>8300</v>
      </c>
      <c r="S2555" s="5">
        <f t="shared" si="234"/>
        <v>1.5553333333333332</v>
      </c>
      <c r="T2555" s="6">
        <f t="shared" si="235"/>
        <v>38.883333333333333</v>
      </c>
      <c r="U2555" t="s">
        <v>8332</v>
      </c>
      <c r="V2555" t="s">
        <v>8361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v>1430445163</v>
      </c>
      <c r="K2556" s="13" t="str">
        <f t="shared" si="236"/>
        <v>1430445163.163</v>
      </c>
      <c r="L2556" s="12">
        <f t="shared" si="237"/>
        <v>42125.078277349545</v>
      </c>
      <c r="M2556" s="13" t="str">
        <f t="shared" si="238"/>
        <v>1433131140.140</v>
      </c>
      <c r="N2556" s="12">
        <f t="shared" si="239"/>
        <v>42156.165973842595</v>
      </c>
      <c r="O2556" t="b">
        <v>0</v>
      </c>
      <c r="P2556">
        <v>67</v>
      </c>
      <c r="Q2556" t="b">
        <v>1</v>
      </c>
      <c r="R2556" t="s">
        <v>8300</v>
      </c>
      <c r="S2556" s="5">
        <f t="shared" si="234"/>
        <v>1.228</v>
      </c>
      <c r="T2556" s="6">
        <f t="shared" si="235"/>
        <v>54.985074626865675</v>
      </c>
      <c r="U2556" t="s">
        <v>8332</v>
      </c>
      <c r="V2556" t="s">
        <v>8361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v>1335541393</v>
      </c>
      <c r="K2557" s="13" t="str">
        <f t="shared" si="236"/>
        <v>1335541393.393</v>
      </c>
      <c r="L2557" s="12">
        <f t="shared" si="237"/>
        <v>41026.655016122684</v>
      </c>
      <c r="M2557" s="13" t="str">
        <f t="shared" si="238"/>
        <v>1338219793.793</v>
      </c>
      <c r="N2557" s="12">
        <f t="shared" si="239"/>
        <v>41057.655020752311</v>
      </c>
      <c r="O2557" t="b">
        <v>0</v>
      </c>
      <c r="P2557">
        <v>35</v>
      </c>
      <c r="Q2557" t="b">
        <v>1</v>
      </c>
      <c r="R2557" t="s">
        <v>8300</v>
      </c>
      <c r="S2557" s="5">
        <f t="shared" si="234"/>
        <v>1.0734999999999999</v>
      </c>
      <c r="T2557" s="6">
        <f t="shared" si="235"/>
        <v>61.342857142857142</v>
      </c>
      <c r="U2557" t="s">
        <v>8332</v>
      </c>
      <c r="V2557" t="s">
        <v>8361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v>1352504857</v>
      </c>
      <c r="K2558" s="13" t="str">
        <f t="shared" si="236"/>
        <v>1352504857.857</v>
      </c>
      <c r="L2558" s="12">
        <f t="shared" si="237"/>
        <v>41222.991410381946</v>
      </c>
      <c r="M2558" s="13" t="str">
        <f t="shared" si="238"/>
        <v>1356392857.857</v>
      </c>
      <c r="N2558" s="12">
        <f t="shared" si="239"/>
        <v>41267.991410381946</v>
      </c>
      <c r="O2558" t="b">
        <v>0</v>
      </c>
      <c r="P2558">
        <v>34</v>
      </c>
      <c r="Q2558" t="b">
        <v>1</v>
      </c>
      <c r="R2558" t="s">
        <v>8300</v>
      </c>
      <c r="S2558" s="5">
        <f t="shared" si="234"/>
        <v>1.0550335570469798</v>
      </c>
      <c r="T2558" s="6">
        <f t="shared" si="235"/>
        <v>23.117647058823529</v>
      </c>
      <c r="U2558" t="s">
        <v>8332</v>
      </c>
      <c r="V2558" t="s">
        <v>8361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v>1397584386</v>
      </c>
      <c r="K2559" s="13" t="str">
        <f t="shared" si="236"/>
        <v>1397584386.386</v>
      </c>
      <c r="L2559" s="12">
        <f t="shared" si="237"/>
        <v>41744.745212800924</v>
      </c>
      <c r="M2559" s="13" t="str">
        <f t="shared" si="238"/>
        <v>1400176386.386</v>
      </c>
      <c r="N2559" s="12">
        <f t="shared" si="239"/>
        <v>41774.745212800924</v>
      </c>
      <c r="O2559" t="b">
        <v>0</v>
      </c>
      <c r="P2559">
        <v>36</v>
      </c>
      <c r="Q2559" t="b">
        <v>1</v>
      </c>
      <c r="R2559" t="s">
        <v>8300</v>
      </c>
      <c r="S2559" s="5">
        <f t="shared" si="234"/>
        <v>1.1844444444444444</v>
      </c>
      <c r="T2559" s="6">
        <f t="shared" si="235"/>
        <v>29.611111111111111</v>
      </c>
      <c r="U2559" t="s">
        <v>8332</v>
      </c>
      <c r="V2559" t="s">
        <v>8361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v>1427747906</v>
      </c>
      <c r="K2560" s="13" t="str">
        <f t="shared" si="236"/>
        <v>1427747906.906</v>
      </c>
      <c r="L2560" s="12">
        <f t="shared" si="237"/>
        <v>42093.860033634264</v>
      </c>
      <c r="M2560" s="13" t="str">
        <f t="shared" si="238"/>
        <v>1430488740.740</v>
      </c>
      <c r="N2560" s="12">
        <f t="shared" si="239"/>
        <v>42125.582647453703</v>
      </c>
      <c r="O2560" t="b">
        <v>0</v>
      </c>
      <c r="P2560">
        <v>18</v>
      </c>
      <c r="Q2560" t="b">
        <v>1</v>
      </c>
      <c r="R2560" t="s">
        <v>8300</v>
      </c>
      <c r="S2560" s="5">
        <f t="shared" si="234"/>
        <v>1.0888</v>
      </c>
      <c r="T2560" s="6">
        <f t="shared" si="235"/>
        <v>75.611111111111114</v>
      </c>
      <c r="U2560" t="s">
        <v>8332</v>
      </c>
      <c r="V2560" t="s">
        <v>8361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v>1318539484</v>
      </c>
      <c r="K2561" s="13" t="str">
        <f t="shared" si="236"/>
        <v>1318539484.484</v>
      </c>
      <c r="L2561" s="12">
        <f t="shared" si="237"/>
        <v>40829.873663009261</v>
      </c>
      <c r="M2561" s="13" t="str">
        <f t="shared" si="238"/>
        <v>1321385820.820</v>
      </c>
      <c r="N2561" s="12">
        <f t="shared" si="239"/>
        <v>40862.81737060185</v>
      </c>
      <c r="O2561" t="b">
        <v>0</v>
      </c>
      <c r="P2561">
        <v>25</v>
      </c>
      <c r="Q2561" t="b">
        <v>1</v>
      </c>
      <c r="R2561" t="s">
        <v>8300</v>
      </c>
      <c r="S2561" s="5">
        <f t="shared" si="234"/>
        <v>1.1125</v>
      </c>
      <c r="T2561" s="6">
        <f t="shared" si="235"/>
        <v>35.6</v>
      </c>
      <c r="U2561" t="s">
        <v>8332</v>
      </c>
      <c r="V2561" t="s">
        <v>8361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v>1423090174</v>
      </c>
      <c r="K2562" s="13" t="str">
        <f t="shared" si="236"/>
        <v>1423090174.174</v>
      </c>
      <c r="L2562" s="12">
        <f t="shared" si="237"/>
        <v>42039.95108997685</v>
      </c>
      <c r="M2562" s="13" t="str">
        <f t="shared" si="238"/>
        <v>1425682174.174</v>
      </c>
      <c r="N2562" s="12">
        <f t="shared" si="239"/>
        <v>42069.95108997685</v>
      </c>
      <c r="O2562" t="b">
        <v>0</v>
      </c>
      <c r="P2562">
        <v>21</v>
      </c>
      <c r="Q2562" t="b">
        <v>1</v>
      </c>
      <c r="R2562" t="s">
        <v>8300</v>
      </c>
      <c r="S2562" s="5">
        <f t="shared" ref="S2562:S2625" si="240">E2562/D2562</f>
        <v>1.0009999999999999</v>
      </c>
      <c r="T2562" s="6">
        <f t="shared" ref="T2562:T2625" si="241">E2562/P2562</f>
        <v>143</v>
      </c>
      <c r="U2562" t="s">
        <v>8332</v>
      </c>
      <c r="V2562" t="s">
        <v>8361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v>1442148089</v>
      </c>
      <c r="K2563" s="13" t="str">
        <f t="shared" ref="K2563:K2626" si="242">LEFT(J2563,10 )&amp; "."&amp; RIGHT(J2563,3)</f>
        <v>1442148089.089</v>
      </c>
      <c r="L2563" s="12">
        <f t="shared" ref="L2563:L2626" si="243">(((K2563/60)/60)/24)+DATE(1970,1,1)</f>
        <v>42260.528808900461</v>
      </c>
      <c r="M2563" s="13" t="str">
        <f t="shared" ref="M2563:M2626" si="244">LEFT(I2563,10)&amp;"."&amp;RIGHT(I2563,3)</f>
        <v>1444740089.089</v>
      </c>
      <c r="N2563" s="12">
        <f t="shared" ref="N2563:N2626" si="245">(((M2563/60)/60)/24)+DATE(1970,1,1)</f>
        <v>42290.528808900461</v>
      </c>
      <c r="O2563" t="b">
        <v>0</v>
      </c>
      <c r="P2563">
        <v>0</v>
      </c>
      <c r="Q2563" t="b">
        <v>0</v>
      </c>
      <c r="R2563" t="s">
        <v>8284</v>
      </c>
      <c r="S2563" s="5">
        <f t="shared" si="240"/>
        <v>0</v>
      </c>
      <c r="T2563" s="6" t="e">
        <f t="shared" si="241"/>
        <v>#DIV/0!</v>
      </c>
      <c r="U2563" t="s">
        <v>8343</v>
      </c>
      <c r="V2563" t="s">
        <v>8344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v>1471005339</v>
      </c>
      <c r="K2564" s="13" t="str">
        <f t="shared" si="242"/>
        <v>1471005339.339</v>
      </c>
      <c r="L2564" s="12">
        <f t="shared" si="243"/>
        <v>42594.524760868051</v>
      </c>
      <c r="M2564" s="13" t="str">
        <f t="shared" si="244"/>
        <v>1476189339.339</v>
      </c>
      <c r="N2564" s="12">
        <f t="shared" si="245"/>
        <v>42654.524760868051</v>
      </c>
      <c r="O2564" t="b">
        <v>0</v>
      </c>
      <c r="P2564">
        <v>3</v>
      </c>
      <c r="Q2564" t="b">
        <v>0</v>
      </c>
      <c r="R2564" t="s">
        <v>8284</v>
      </c>
      <c r="S2564" s="5">
        <f t="shared" si="240"/>
        <v>7.4999999999999997E-3</v>
      </c>
      <c r="T2564" s="6">
        <f t="shared" si="241"/>
        <v>25</v>
      </c>
      <c r="U2564" t="s">
        <v>8343</v>
      </c>
      <c r="V2564" t="s">
        <v>8344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v>1433042451</v>
      </c>
      <c r="K2565" s="13" t="str">
        <f t="shared" si="242"/>
        <v>1433042451.451</v>
      </c>
      <c r="L2565" s="12">
        <f t="shared" si="243"/>
        <v>42155.139484386571</v>
      </c>
      <c r="M2565" s="13" t="str">
        <f t="shared" si="244"/>
        <v>1438226451.451</v>
      </c>
      <c r="N2565" s="12">
        <f t="shared" si="245"/>
        <v>42215.139484386571</v>
      </c>
      <c r="O2565" t="b">
        <v>0</v>
      </c>
      <c r="P2565">
        <v>0</v>
      </c>
      <c r="Q2565" t="b">
        <v>0</v>
      </c>
      <c r="R2565" t="s">
        <v>8284</v>
      </c>
      <c r="S2565" s="5">
        <f t="shared" si="240"/>
        <v>0</v>
      </c>
      <c r="T2565" s="6" t="e">
        <f t="shared" si="241"/>
        <v>#DIV/0!</v>
      </c>
      <c r="U2565" t="s">
        <v>8343</v>
      </c>
      <c r="V2565" t="s">
        <v>8344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v>1404262699</v>
      </c>
      <c r="K2566" s="13" t="str">
        <f t="shared" si="242"/>
        <v>1404262699.699</v>
      </c>
      <c r="L2566" s="12">
        <f t="shared" si="243"/>
        <v>41822.040505775461</v>
      </c>
      <c r="M2566" s="13" t="str">
        <f t="shared" si="244"/>
        <v>1406854699.699</v>
      </c>
      <c r="N2566" s="12">
        <f t="shared" si="245"/>
        <v>41852.040505775461</v>
      </c>
      <c r="O2566" t="b">
        <v>0</v>
      </c>
      <c r="P2566">
        <v>0</v>
      </c>
      <c r="Q2566" t="b">
        <v>0</v>
      </c>
      <c r="R2566" t="s">
        <v>8284</v>
      </c>
      <c r="S2566" s="5">
        <f t="shared" si="240"/>
        <v>0</v>
      </c>
      <c r="T2566" s="6" t="e">
        <f t="shared" si="241"/>
        <v>#DIV/0!</v>
      </c>
      <c r="U2566" t="s">
        <v>8343</v>
      </c>
      <c r="V2566" t="s">
        <v>8344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v>1457710589</v>
      </c>
      <c r="K2567" s="13" t="str">
        <f t="shared" si="242"/>
        <v>1457710589.589</v>
      </c>
      <c r="L2567" s="12">
        <f t="shared" si="243"/>
        <v>42440.650342465276</v>
      </c>
      <c r="M2567" s="13" t="str">
        <f t="shared" si="244"/>
        <v>1462827000.000</v>
      </c>
      <c r="N2567" s="12">
        <f t="shared" si="245"/>
        <v>42499.868055555555</v>
      </c>
      <c r="O2567" t="b">
        <v>0</v>
      </c>
      <c r="P2567">
        <v>1</v>
      </c>
      <c r="Q2567" t="b">
        <v>0</v>
      </c>
      <c r="R2567" t="s">
        <v>8284</v>
      </c>
      <c r="S2567" s="5">
        <f t="shared" si="240"/>
        <v>0.01</v>
      </c>
      <c r="T2567" s="6">
        <f t="shared" si="241"/>
        <v>100</v>
      </c>
      <c r="U2567" t="s">
        <v>8343</v>
      </c>
      <c r="V2567" t="s">
        <v>8344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v>1406071948</v>
      </c>
      <c r="K2568" s="13" t="str">
        <f t="shared" si="242"/>
        <v>1406071948.948</v>
      </c>
      <c r="L2568" s="12">
        <f t="shared" si="243"/>
        <v>41842.980890601852</v>
      </c>
      <c r="M2568" s="13" t="str">
        <f t="shared" si="244"/>
        <v>1408663948.948</v>
      </c>
      <c r="N2568" s="12">
        <f t="shared" si="245"/>
        <v>41872.980890601852</v>
      </c>
      <c r="O2568" t="b">
        <v>0</v>
      </c>
      <c r="P2568">
        <v>0</v>
      </c>
      <c r="Q2568" t="b">
        <v>0</v>
      </c>
      <c r="R2568" t="s">
        <v>8284</v>
      </c>
      <c r="S2568" s="5">
        <f t="shared" si="240"/>
        <v>0</v>
      </c>
      <c r="T2568" s="6" t="e">
        <f t="shared" si="241"/>
        <v>#DIV/0!</v>
      </c>
      <c r="U2568" t="s">
        <v>8343</v>
      </c>
      <c r="V2568" t="s">
        <v>8344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v>1427231138</v>
      </c>
      <c r="K2569" s="13" t="str">
        <f t="shared" si="242"/>
        <v>1427231138.138</v>
      </c>
      <c r="L2569" s="12">
        <f t="shared" si="243"/>
        <v>42087.87891363426</v>
      </c>
      <c r="M2569" s="13" t="str">
        <f t="shared" si="244"/>
        <v>1429823138.138</v>
      </c>
      <c r="N2569" s="12">
        <f t="shared" si="245"/>
        <v>42117.87891363426</v>
      </c>
      <c r="O2569" t="b">
        <v>0</v>
      </c>
      <c r="P2569">
        <v>2</v>
      </c>
      <c r="Q2569" t="b">
        <v>0</v>
      </c>
      <c r="R2569" t="s">
        <v>8284</v>
      </c>
      <c r="S2569" s="5">
        <f t="shared" si="240"/>
        <v>2.6666666666666666E-3</v>
      </c>
      <c r="T2569" s="6">
        <f t="shared" si="241"/>
        <v>60</v>
      </c>
      <c r="U2569" t="s">
        <v>8343</v>
      </c>
      <c r="V2569" t="s">
        <v>8344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v>1470153594</v>
      </c>
      <c r="K2570" s="13" t="str">
        <f t="shared" si="242"/>
        <v>1470153594.594</v>
      </c>
      <c r="L2570" s="12">
        <f t="shared" si="243"/>
        <v>42584.66660409722</v>
      </c>
      <c r="M2570" s="13" t="str">
        <f t="shared" si="244"/>
        <v>1472745594.594</v>
      </c>
      <c r="N2570" s="12">
        <f t="shared" si="245"/>
        <v>42614.66660409722</v>
      </c>
      <c r="O2570" t="b">
        <v>0</v>
      </c>
      <c r="P2570">
        <v>1</v>
      </c>
      <c r="Q2570" t="b">
        <v>0</v>
      </c>
      <c r="R2570" t="s">
        <v>8284</v>
      </c>
      <c r="S2570" s="5">
        <f t="shared" si="240"/>
        <v>5.0000000000000001E-3</v>
      </c>
      <c r="T2570" s="6">
        <f t="shared" si="241"/>
        <v>50</v>
      </c>
      <c r="U2570" t="s">
        <v>8343</v>
      </c>
      <c r="V2570" t="s">
        <v>8344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v>1439865112</v>
      </c>
      <c r="K2571" s="13" t="str">
        <f t="shared" si="242"/>
        <v>1439865112.112</v>
      </c>
      <c r="L2571" s="12">
        <f t="shared" si="243"/>
        <v>42234.105464259257</v>
      </c>
      <c r="M2571" s="13" t="str">
        <f t="shared" si="244"/>
        <v>1442457112.112</v>
      </c>
      <c r="N2571" s="12">
        <f t="shared" si="245"/>
        <v>42264.105464259257</v>
      </c>
      <c r="O2571" t="b">
        <v>0</v>
      </c>
      <c r="P2571">
        <v>2</v>
      </c>
      <c r="Q2571" t="b">
        <v>0</v>
      </c>
      <c r="R2571" t="s">
        <v>8284</v>
      </c>
      <c r="S2571" s="5">
        <f t="shared" si="240"/>
        <v>2.2307692307692306E-2</v>
      </c>
      <c r="T2571" s="6">
        <f t="shared" si="241"/>
        <v>72.5</v>
      </c>
      <c r="U2571" t="s">
        <v>8343</v>
      </c>
      <c r="V2571" t="s">
        <v>8344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v>1483998035</v>
      </c>
      <c r="K2572" s="13" t="str">
        <f t="shared" si="242"/>
        <v>1483998035.035</v>
      </c>
      <c r="L2572" s="12">
        <f t="shared" si="243"/>
        <v>42744.903183275463</v>
      </c>
      <c r="M2572" s="13" t="str">
        <f t="shared" si="244"/>
        <v>1486590035.035</v>
      </c>
      <c r="N2572" s="12">
        <f t="shared" si="245"/>
        <v>42774.903183275463</v>
      </c>
      <c r="O2572" t="b">
        <v>0</v>
      </c>
      <c r="P2572">
        <v>2</v>
      </c>
      <c r="Q2572" t="b">
        <v>0</v>
      </c>
      <c r="R2572" t="s">
        <v>8284</v>
      </c>
      <c r="S2572" s="5">
        <f t="shared" si="240"/>
        <v>8.4285714285714294E-3</v>
      </c>
      <c r="T2572" s="6">
        <f t="shared" si="241"/>
        <v>29.5</v>
      </c>
      <c r="U2572" t="s">
        <v>8343</v>
      </c>
      <c r="V2572" t="s">
        <v>8344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v>1458461521</v>
      </c>
      <c r="K2573" s="13" t="str">
        <f t="shared" si="242"/>
        <v>1458461521.521</v>
      </c>
      <c r="L2573" s="12">
        <f t="shared" si="243"/>
        <v>42449.341684270832</v>
      </c>
      <c r="M2573" s="13" t="str">
        <f t="shared" si="244"/>
        <v>1463645521.521</v>
      </c>
      <c r="N2573" s="12">
        <f t="shared" si="245"/>
        <v>42509.341684270832</v>
      </c>
      <c r="O2573" t="b">
        <v>0</v>
      </c>
      <c r="P2573">
        <v>4</v>
      </c>
      <c r="Q2573" t="b">
        <v>0</v>
      </c>
      <c r="R2573" t="s">
        <v>8284</v>
      </c>
      <c r="S2573" s="5">
        <f t="shared" si="240"/>
        <v>2.5000000000000001E-3</v>
      </c>
      <c r="T2573" s="6">
        <f t="shared" si="241"/>
        <v>62.5</v>
      </c>
      <c r="U2573" t="s">
        <v>8343</v>
      </c>
      <c r="V2573" t="s">
        <v>8344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v>1426301517</v>
      </c>
      <c r="K2574" s="13" t="str">
        <f t="shared" si="242"/>
        <v>1426301517.517</v>
      </c>
      <c r="L2574" s="12">
        <f t="shared" si="243"/>
        <v>42077.119415706024</v>
      </c>
      <c r="M2574" s="13" t="str">
        <f t="shared" si="244"/>
        <v>1428893517.517</v>
      </c>
      <c r="N2574" s="12">
        <f t="shared" si="245"/>
        <v>42107.119415706024</v>
      </c>
      <c r="O2574" t="b">
        <v>0</v>
      </c>
      <c r="P2574">
        <v>0</v>
      </c>
      <c r="Q2574" t="b">
        <v>0</v>
      </c>
      <c r="R2574" t="s">
        <v>8284</v>
      </c>
      <c r="S2574" s="5">
        <f t="shared" si="240"/>
        <v>0</v>
      </c>
      <c r="T2574" s="6" t="e">
        <f t="shared" si="241"/>
        <v>#DIV/0!</v>
      </c>
      <c r="U2574" t="s">
        <v>8343</v>
      </c>
      <c r="V2574" t="s">
        <v>8344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v>1404915149</v>
      </c>
      <c r="K2575" s="13" t="str">
        <f t="shared" si="242"/>
        <v>1404915149.149</v>
      </c>
      <c r="L2575" s="12">
        <f t="shared" si="243"/>
        <v>41829.592004039354</v>
      </c>
      <c r="M2575" s="13" t="str">
        <f t="shared" si="244"/>
        <v>1408803149.149</v>
      </c>
      <c r="N2575" s="12">
        <f t="shared" si="245"/>
        <v>41874.592004039354</v>
      </c>
      <c r="O2575" t="b">
        <v>0</v>
      </c>
      <c r="P2575">
        <v>0</v>
      </c>
      <c r="Q2575" t="b">
        <v>0</v>
      </c>
      <c r="R2575" t="s">
        <v>8284</v>
      </c>
      <c r="S2575" s="5">
        <f t="shared" si="240"/>
        <v>0</v>
      </c>
      <c r="T2575" s="6" t="e">
        <f t="shared" si="241"/>
        <v>#DIV/0!</v>
      </c>
      <c r="U2575" t="s">
        <v>8343</v>
      </c>
      <c r="V2575" t="s">
        <v>8344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v>1461786545</v>
      </c>
      <c r="K2576" s="13" t="str">
        <f t="shared" si="242"/>
        <v>1461786545.545</v>
      </c>
      <c r="L2576" s="12">
        <f t="shared" si="243"/>
        <v>42487.825758622683</v>
      </c>
      <c r="M2576" s="13" t="str">
        <f t="shared" si="244"/>
        <v>1463600945.945</v>
      </c>
      <c r="N2576" s="12">
        <f t="shared" si="245"/>
        <v>42508.825763252316</v>
      </c>
      <c r="O2576" t="b">
        <v>0</v>
      </c>
      <c r="P2576">
        <v>0</v>
      </c>
      <c r="Q2576" t="b">
        <v>0</v>
      </c>
      <c r="R2576" t="s">
        <v>8284</v>
      </c>
      <c r="S2576" s="5">
        <f t="shared" si="240"/>
        <v>0</v>
      </c>
      <c r="T2576" s="6" t="e">
        <f t="shared" si="241"/>
        <v>#DIV/0!</v>
      </c>
      <c r="U2576" t="s">
        <v>8343</v>
      </c>
      <c r="V2576" t="s">
        <v>8344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v>1418438194</v>
      </c>
      <c r="K2577" s="13" t="str">
        <f t="shared" si="242"/>
        <v>1418438194.194</v>
      </c>
      <c r="L2577" s="12">
        <f t="shared" si="243"/>
        <v>41986.108729097221</v>
      </c>
      <c r="M2577" s="13" t="str">
        <f t="shared" si="244"/>
        <v>1421030194.194</v>
      </c>
      <c r="N2577" s="12">
        <f t="shared" si="245"/>
        <v>42016.108729097221</v>
      </c>
      <c r="O2577" t="b">
        <v>0</v>
      </c>
      <c r="P2577">
        <v>0</v>
      </c>
      <c r="Q2577" t="b">
        <v>0</v>
      </c>
      <c r="R2577" t="s">
        <v>8284</v>
      </c>
      <c r="S2577" s="5">
        <f t="shared" si="240"/>
        <v>0</v>
      </c>
      <c r="T2577" s="6" t="e">
        <f t="shared" si="241"/>
        <v>#DIV/0!</v>
      </c>
      <c r="U2577" t="s">
        <v>8343</v>
      </c>
      <c r="V2577" t="s">
        <v>8344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v>1424823247</v>
      </c>
      <c r="K2578" s="13" t="str">
        <f t="shared" si="242"/>
        <v>1424823247.247</v>
      </c>
      <c r="L2578" s="12">
        <f t="shared" si="243"/>
        <v>42060.009806099537</v>
      </c>
      <c r="M2578" s="13" t="str">
        <f t="shared" si="244"/>
        <v>1428707647.647</v>
      </c>
      <c r="N2578" s="12">
        <f t="shared" si="245"/>
        <v>42104.968144062499</v>
      </c>
      <c r="O2578" t="b">
        <v>0</v>
      </c>
      <c r="P2578">
        <v>0</v>
      </c>
      <c r="Q2578" t="b">
        <v>0</v>
      </c>
      <c r="R2578" t="s">
        <v>8284</v>
      </c>
      <c r="S2578" s="5">
        <f t="shared" si="240"/>
        <v>0</v>
      </c>
      <c r="T2578" s="6" t="e">
        <f t="shared" si="241"/>
        <v>#DIV/0!</v>
      </c>
      <c r="U2578" t="s">
        <v>8343</v>
      </c>
      <c r="V2578" t="s">
        <v>8344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v>1405021297</v>
      </c>
      <c r="K2579" s="13" t="str">
        <f t="shared" si="242"/>
        <v>1405021297.297</v>
      </c>
      <c r="L2579" s="12">
        <f t="shared" si="243"/>
        <v>41830.820570567128</v>
      </c>
      <c r="M2579" s="13" t="str">
        <f t="shared" si="244"/>
        <v>1407181297.297</v>
      </c>
      <c r="N2579" s="12">
        <f t="shared" si="245"/>
        <v>41855.820570567128</v>
      </c>
      <c r="O2579" t="b">
        <v>0</v>
      </c>
      <c r="P2579">
        <v>0</v>
      </c>
      <c r="Q2579" t="b">
        <v>0</v>
      </c>
      <c r="R2579" t="s">
        <v>8284</v>
      </c>
      <c r="S2579" s="5">
        <f t="shared" si="240"/>
        <v>0</v>
      </c>
      <c r="T2579" s="6" t="e">
        <f t="shared" si="241"/>
        <v>#DIV/0!</v>
      </c>
      <c r="U2579" t="s">
        <v>8343</v>
      </c>
      <c r="V2579" t="s">
        <v>8344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v>1440203579</v>
      </c>
      <c r="K2580" s="13" t="str">
        <f t="shared" si="242"/>
        <v>1440203579.579</v>
      </c>
      <c r="L2580" s="12">
        <f t="shared" si="243"/>
        <v>42238.022911793982</v>
      </c>
      <c r="M2580" s="13" t="str">
        <f t="shared" si="244"/>
        <v>1444410000.000</v>
      </c>
      <c r="N2580" s="12">
        <f t="shared" si="245"/>
        <v>42286.708333333328</v>
      </c>
      <c r="O2580" t="b">
        <v>0</v>
      </c>
      <c r="P2580">
        <v>0</v>
      </c>
      <c r="Q2580" t="b">
        <v>0</v>
      </c>
      <c r="R2580" t="s">
        <v>8284</v>
      </c>
      <c r="S2580" s="5">
        <f t="shared" si="240"/>
        <v>0</v>
      </c>
      <c r="T2580" s="6" t="e">
        <f t="shared" si="241"/>
        <v>#DIV/0!</v>
      </c>
      <c r="U2580" t="s">
        <v>8343</v>
      </c>
      <c r="V2580" t="s">
        <v>8344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v>1405626903</v>
      </c>
      <c r="K2581" s="13" t="str">
        <f t="shared" si="242"/>
        <v>1405626903.903</v>
      </c>
      <c r="L2581" s="12">
        <f t="shared" si="243"/>
        <v>41837.829906284722</v>
      </c>
      <c r="M2581" s="13" t="str">
        <f t="shared" si="244"/>
        <v>1410810903.903</v>
      </c>
      <c r="N2581" s="12">
        <f t="shared" si="245"/>
        <v>41897.829906284722</v>
      </c>
      <c r="O2581" t="b">
        <v>0</v>
      </c>
      <c r="P2581">
        <v>12</v>
      </c>
      <c r="Q2581" t="b">
        <v>0</v>
      </c>
      <c r="R2581" t="s">
        <v>8284</v>
      </c>
      <c r="S2581" s="5">
        <f t="shared" si="240"/>
        <v>1.3849999999999999E-3</v>
      </c>
      <c r="T2581" s="6">
        <f t="shared" si="241"/>
        <v>23.083333333333332</v>
      </c>
      <c r="U2581" t="s">
        <v>8343</v>
      </c>
      <c r="V2581" t="s">
        <v>8344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v>1429170603</v>
      </c>
      <c r="K2582" s="13" t="str">
        <f t="shared" si="242"/>
        <v>1429170603.603</v>
      </c>
      <c r="L2582" s="12">
        <f t="shared" si="243"/>
        <v>42110.326430590278</v>
      </c>
      <c r="M2582" s="13" t="str">
        <f t="shared" si="244"/>
        <v>1431745200.200</v>
      </c>
      <c r="N2582" s="12">
        <f t="shared" si="245"/>
        <v>42140.125002314817</v>
      </c>
      <c r="O2582" t="b">
        <v>0</v>
      </c>
      <c r="P2582">
        <v>2</v>
      </c>
      <c r="Q2582" t="b">
        <v>0</v>
      </c>
      <c r="R2582" t="s">
        <v>8284</v>
      </c>
      <c r="S2582" s="5">
        <f t="shared" si="240"/>
        <v>6.0000000000000001E-3</v>
      </c>
      <c r="T2582" s="6">
        <f t="shared" si="241"/>
        <v>25.5</v>
      </c>
      <c r="U2582" t="s">
        <v>8343</v>
      </c>
      <c r="V2582" t="s">
        <v>8344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v>1445094298</v>
      </c>
      <c r="K2583" s="13" t="str">
        <f t="shared" si="242"/>
        <v>1445094298.298</v>
      </c>
      <c r="L2583" s="12">
        <f t="shared" si="243"/>
        <v>42294.628452523146</v>
      </c>
      <c r="M2583" s="13" t="str">
        <f t="shared" si="244"/>
        <v>1447689898.898</v>
      </c>
      <c r="N2583" s="12">
        <f t="shared" si="245"/>
        <v>42324.670126134253</v>
      </c>
      <c r="O2583" t="b">
        <v>0</v>
      </c>
      <c r="P2583">
        <v>11</v>
      </c>
      <c r="Q2583" t="b">
        <v>0</v>
      </c>
      <c r="R2583" t="s">
        <v>8284</v>
      </c>
      <c r="S2583" s="5">
        <f t="shared" si="240"/>
        <v>0.106</v>
      </c>
      <c r="T2583" s="6">
        <f t="shared" si="241"/>
        <v>48.18181818181818</v>
      </c>
      <c r="U2583" t="s">
        <v>8343</v>
      </c>
      <c r="V2583" t="s">
        <v>8344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v>1475192634</v>
      </c>
      <c r="K2584" s="13" t="str">
        <f t="shared" si="242"/>
        <v>1475192634.634</v>
      </c>
      <c r="L2584" s="12">
        <f t="shared" si="243"/>
        <v>42642.988826782414</v>
      </c>
      <c r="M2584" s="13" t="str">
        <f t="shared" si="244"/>
        <v>1477784634.634</v>
      </c>
      <c r="N2584" s="12">
        <f t="shared" si="245"/>
        <v>42672.988826782414</v>
      </c>
      <c r="O2584" t="b">
        <v>0</v>
      </c>
      <c r="P2584">
        <v>1</v>
      </c>
      <c r="Q2584" t="b">
        <v>0</v>
      </c>
      <c r="R2584" t="s">
        <v>8284</v>
      </c>
      <c r="S2584" s="5">
        <f t="shared" si="240"/>
        <v>1.1111111111111112E-5</v>
      </c>
      <c r="T2584" s="6">
        <f t="shared" si="241"/>
        <v>1</v>
      </c>
      <c r="U2584" t="s">
        <v>8343</v>
      </c>
      <c r="V2584" t="s">
        <v>8344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v>1421346480</v>
      </c>
      <c r="K2585" s="13" t="str">
        <f t="shared" si="242"/>
        <v>1421346480.480</v>
      </c>
      <c r="L2585" s="12">
        <f t="shared" si="243"/>
        <v>42019.76945</v>
      </c>
      <c r="M2585" s="13" t="str">
        <f t="shared" si="244"/>
        <v>1426526880.880</v>
      </c>
      <c r="N2585" s="12">
        <f t="shared" si="245"/>
        <v>42079.727787962969</v>
      </c>
      <c r="O2585" t="b">
        <v>0</v>
      </c>
      <c r="P2585">
        <v>5</v>
      </c>
      <c r="Q2585" t="b">
        <v>0</v>
      </c>
      <c r="R2585" t="s">
        <v>8284</v>
      </c>
      <c r="S2585" s="5">
        <f t="shared" si="240"/>
        <v>5.0000000000000001E-3</v>
      </c>
      <c r="T2585" s="6">
        <f t="shared" si="241"/>
        <v>1</v>
      </c>
      <c r="U2585" t="s">
        <v>8343</v>
      </c>
      <c r="V2585" t="s">
        <v>8344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v>1431749369</v>
      </c>
      <c r="K2586" s="13" t="str">
        <f t="shared" si="242"/>
        <v>1431749369.369</v>
      </c>
      <c r="L2586" s="12">
        <f t="shared" si="243"/>
        <v>42140.173256585651</v>
      </c>
      <c r="M2586" s="13" t="str">
        <f t="shared" si="244"/>
        <v>1434341369.369</v>
      </c>
      <c r="N2586" s="12">
        <f t="shared" si="245"/>
        <v>42170.173256585651</v>
      </c>
      <c r="O2586" t="b">
        <v>0</v>
      </c>
      <c r="P2586">
        <v>0</v>
      </c>
      <c r="Q2586" t="b">
        <v>0</v>
      </c>
      <c r="R2586" t="s">
        <v>8284</v>
      </c>
      <c r="S2586" s="5">
        <f t="shared" si="240"/>
        <v>0</v>
      </c>
      <c r="T2586" s="6" t="e">
        <f t="shared" si="241"/>
        <v>#DIV/0!</v>
      </c>
      <c r="U2586" t="s">
        <v>8343</v>
      </c>
      <c r="V2586" t="s">
        <v>8344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v>1402009632</v>
      </c>
      <c r="K2587" s="13" t="str">
        <f t="shared" si="242"/>
        <v>1402009632.632</v>
      </c>
      <c r="L2587" s="12">
        <f t="shared" si="243"/>
        <v>41795.963340648144</v>
      </c>
      <c r="M2587" s="13" t="str">
        <f t="shared" si="244"/>
        <v>1404601632.632</v>
      </c>
      <c r="N2587" s="12">
        <f t="shared" si="245"/>
        <v>41825.963340648144</v>
      </c>
      <c r="O2587" t="b">
        <v>0</v>
      </c>
      <c r="P2587">
        <v>1</v>
      </c>
      <c r="Q2587" t="b">
        <v>0</v>
      </c>
      <c r="R2587" t="s">
        <v>8284</v>
      </c>
      <c r="S2587" s="5">
        <f t="shared" si="240"/>
        <v>1.6666666666666668E-3</v>
      </c>
      <c r="T2587" s="6">
        <f t="shared" si="241"/>
        <v>50</v>
      </c>
      <c r="U2587" t="s">
        <v>8343</v>
      </c>
      <c r="V2587" t="s">
        <v>8344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v>1448438136</v>
      </c>
      <c r="K2588" s="13" t="str">
        <f t="shared" si="242"/>
        <v>1448438136.136</v>
      </c>
      <c r="L2588" s="12">
        <f t="shared" si="243"/>
        <v>42333.330279351852</v>
      </c>
      <c r="M2588" s="13" t="str">
        <f t="shared" si="244"/>
        <v>1451030136.136</v>
      </c>
      <c r="N2588" s="12">
        <f t="shared" si="245"/>
        <v>42363.330279351852</v>
      </c>
      <c r="O2588" t="b">
        <v>0</v>
      </c>
      <c r="P2588">
        <v>1</v>
      </c>
      <c r="Q2588" t="b">
        <v>0</v>
      </c>
      <c r="R2588" t="s">
        <v>8284</v>
      </c>
      <c r="S2588" s="5">
        <f t="shared" si="240"/>
        <v>1.6666666666666668E-3</v>
      </c>
      <c r="T2588" s="6">
        <f t="shared" si="241"/>
        <v>5</v>
      </c>
      <c r="U2588" t="s">
        <v>8343</v>
      </c>
      <c r="V2588" t="s">
        <v>8344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v>1448899953</v>
      </c>
      <c r="K2589" s="13" t="str">
        <f t="shared" si="242"/>
        <v>1448899953.953</v>
      </c>
      <c r="L2589" s="12">
        <f t="shared" si="243"/>
        <v>42338.675392974539</v>
      </c>
      <c r="M2589" s="13" t="str">
        <f t="shared" si="244"/>
        <v>1451491953.953</v>
      </c>
      <c r="N2589" s="12">
        <f t="shared" si="245"/>
        <v>42368.675392974539</v>
      </c>
      <c r="O2589" t="b">
        <v>0</v>
      </c>
      <c r="P2589">
        <v>6</v>
      </c>
      <c r="Q2589" t="b">
        <v>0</v>
      </c>
      <c r="R2589" t="s">
        <v>8284</v>
      </c>
      <c r="S2589" s="5">
        <f t="shared" si="240"/>
        <v>2.4340000000000001E-2</v>
      </c>
      <c r="T2589" s="6">
        <f t="shared" si="241"/>
        <v>202.83333333333334</v>
      </c>
      <c r="U2589" t="s">
        <v>8343</v>
      </c>
      <c r="V2589" t="s">
        <v>8344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v>1423325626</v>
      </c>
      <c r="K2590" s="13" t="str">
        <f t="shared" si="242"/>
        <v>1423325626.626</v>
      </c>
      <c r="L2590" s="12">
        <f t="shared" si="243"/>
        <v>42042.67623409722</v>
      </c>
      <c r="M2590" s="13" t="str">
        <f t="shared" si="244"/>
        <v>1427807640.640</v>
      </c>
      <c r="N2590" s="12">
        <f t="shared" si="245"/>
        <v>42094.551396296301</v>
      </c>
      <c r="O2590" t="b">
        <v>0</v>
      </c>
      <c r="P2590">
        <v>8</v>
      </c>
      <c r="Q2590" t="b">
        <v>0</v>
      </c>
      <c r="R2590" t="s">
        <v>8284</v>
      </c>
      <c r="S2590" s="5">
        <f t="shared" si="240"/>
        <v>3.8833333333333331E-2</v>
      </c>
      <c r="T2590" s="6">
        <f t="shared" si="241"/>
        <v>29.125</v>
      </c>
      <c r="U2590" t="s">
        <v>8343</v>
      </c>
      <c r="V2590" t="s">
        <v>8344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v>1456145527</v>
      </c>
      <c r="K2591" s="13" t="str">
        <f t="shared" si="242"/>
        <v>1456145527.527</v>
      </c>
      <c r="L2591" s="12">
        <f t="shared" si="243"/>
        <v>42422.536198229165</v>
      </c>
      <c r="M2591" s="13" t="str">
        <f t="shared" si="244"/>
        <v>1458733927.927</v>
      </c>
      <c r="N2591" s="12">
        <f t="shared" si="245"/>
        <v>42452.494536192127</v>
      </c>
      <c r="O2591" t="b">
        <v>0</v>
      </c>
      <c r="P2591">
        <v>1</v>
      </c>
      <c r="Q2591" t="b">
        <v>0</v>
      </c>
      <c r="R2591" t="s">
        <v>8284</v>
      </c>
      <c r="S2591" s="5">
        <f t="shared" si="240"/>
        <v>1E-4</v>
      </c>
      <c r="T2591" s="6">
        <f t="shared" si="241"/>
        <v>5</v>
      </c>
      <c r="U2591" t="s">
        <v>8343</v>
      </c>
      <c r="V2591" t="s">
        <v>8344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v>1453212497</v>
      </c>
      <c r="K2592" s="13" t="str">
        <f t="shared" si="242"/>
        <v>1453212497.497</v>
      </c>
      <c r="L2592" s="12">
        <f t="shared" si="243"/>
        <v>42388.589091400463</v>
      </c>
      <c r="M2592" s="13" t="str">
        <f t="shared" si="244"/>
        <v>1453817297.297</v>
      </c>
      <c r="N2592" s="12">
        <f t="shared" si="245"/>
        <v>42395.589089085654</v>
      </c>
      <c r="O2592" t="b">
        <v>0</v>
      </c>
      <c r="P2592">
        <v>0</v>
      </c>
      <c r="Q2592" t="b">
        <v>0</v>
      </c>
      <c r="R2592" t="s">
        <v>8284</v>
      </c>
      <c r="S2592" s="5">
        <f t="shared" si="240"/>
        <v>0</v>
      </c>
      <c r="T2592" s="6" t="e">
        <f t="shared" si="241"/>
        <v>#DIV/0!</v>
      </c>
      <c r="U2592" t="s">
        <v>8343</v>
      </c>
      <c r="V2592" t="s">
        <v>8344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v>1452721524</v>
      </c>
      <c r="K2593" s="13" t="str">
        <f t="shared" si="242"/>
        <v>1452721524.524</v>
      </c>
      <c r="L2593" s="12">
        <f t="shared" si="243"/>
        <v>42382.906533842586</v>
      </c>
      <c r="M2593" s="13" t="str">
        <f t="shared" si="244"/>
        <v>1457901924.924</v>
      </c>
      <c r="N2593" s="12">
        <f t="shared" si="245"/>
        <v>42442.864871805563</v>
      </c>
      <c r="O2593" t="b">
        <v>0</v>
      </c>
      <c r="P2593">
        <v>2</v>
      </c>
      <c r="Q2593" t="b">
        <v>0</v>
      </c>
      <c r="R2593" t="s">
        <v>8284</v>
      </c>
      <c r="S2593" s="5">
        <f t="shared" si="240"/>
        <v>1.7333333333333333E-2</v>
      </c>
      <c r="T2593" s="6">
        <f t="shared" si="241"/>
        <v>13</v>
      </c>
      <c r="U2593" t="s">
        <v>8343</v>
      </c>
      <c r="V2593" t="s">
        <v>8344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v>1409944421</v>
      </c>
      <c r="K2594" s="13" t="str">
        <f t="shared" si="242"/>
        <v>1409944421.421</v>
      </c>
      <c r="L2594" s="12">
        <f t="shared" si="243"/>
        <v>41887.801173854168</v>
      </c>
      <c r="M2594" s="13" t="str">
        <f t="shared" si="244"/>
        <v>1412536421.421</v>
      </c>
      <c r="N2594" s="12">
        <f t="shared" si="245"/>
        <v>41917.801173854168</v>
      </c>
      <c r="O2594" t="b">
        <v>0</v>
      </c>
      <c r="P2594">
        <v>1</v>
      </c>
      <c r="Q2594" t="b">
        <v>0</v>
      </c>
      <c r="R2594" t="s">
        <v>8284</v>
      </c>
      <c r="S2594" s="5">
        <f t="shared" si="240"/>
        <v>1.6666666666666668E-3</v>
      </c>
      <c r="T2594" s="6">
        <f t="shared" si="241"/>
        <v>50</v>
      </c>
      <c r="U2594" t="s">
        <v>8343</v>
      </c>
      <c r="V2594" t="s">
        <v>8344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v>1427401026</v>
      </c>
      <c r="K2595" s="13" t="str">
        <f t="shared" si="242"/>
        <v>1427401026.026</v>
      </c>
      <c r="L2595" s="12">
        <f t="shared" si="243"/>
        <v>42089.845208634259</v>
      </c>
      <c r="M2595" s="13" t="str">
        <f t="shared" si="244"/>
        <v>1429993026.026</v>
      </c>
      <c r="N2595" s="12">
        <f t="shared" si="245"/>
        <v>42119.845208634259</v>
      </c>
      <c r="O2595" t="b">
        <v>0</v>
      </c>
      <c r="P2595">
        <v>0</v>
      </c>
      <c r="Q2595" t="b">
        <v>0</v>
      </c>
      <c r="R2595" t="s">
        <v>8284</v>
      </c>
      <c r="S2595" s="5">
        <f t="shared" si="240"/>
        <v>0</v>
      </c>
      <c r="T2595" s="6" t="e">
        <f t="shared" si="241"/>
        <v>#DIV/0!</v>
      </c>
      <c r="U2595" t="s">
        <v>8343</v>
      </c>
      <c r="V2595" t="s">
        <v>8344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v>1404861228</v>
      </c>
      <c r="K2596" s="13" t="str">
        <f t="shared" si="242"/>
        <v>1404861228.228</v>
      </c>
      <c r="L2596" s="12">
        <f t="shared" si="243"/>
        <v>41828.967919305556</v>
      </c>
      <c r="M2596" s="13" t="str">
        <f t="shared" si="244"/>
        <v>1407453228.228</v>
      </c>
      <c r="N2596" s="12">
        <f t="shared" si="245"/>
        <v>41858.967919305556</v>
      </c>
      <c r="O2596" t="b">
        <v>0</v>
      </c>
      <c r="P2596">
        <v>1</v>
      </c>
      <c r="Q2596" t="b">
        <v>0</v>
      </c>
      <c r="R2596" t="s">
        <v>8284</v>
      </c>
      <c r="S2596" s="5">
        <f t="shared" si="240"/>
        <v>1.2500000000000001E-5</v>
      </c>
      <c r="T2596" s="6">
        <f t="shared" si="241"/>
        <v>1</v>
      </c>
      <c r="U2596" t="s">
        <v>8343</v>
      </c>
      <c r="V2596" t="s">
        <v>8344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v>1485323500</v>
      </c>
      <c r="K2597" s="13" t="str">
        <f t="shared" si="242"/>
        <v>1485323500.500</v>
      </c>
      <c r="L2597" s="12">
        <f t="shared" si="243"/>
        <v>42760.244218749998</v>
      </c>
      <c r="M2597" s="13" t="str">
        <f t="shared" si="244"/>
        <v>1487915500.500</v>
      </c>
      <c r="N2597" s="12">
        <f t="shared" si="245"/>
        <v>42790.244218749998</v>
      </c>
      <c r="O2597" t="b">
        <v>0</v>
      </c>
      <c r="P2597">
        <v>19</v>
      </c>
      <c r="Q2597" t="b">
        <v>0</v>
      </c>
      <c r="R2597" t="s">
        <v>8284</v>
      </c>
      <c r="S2597" s="5">
        <f t="shared" si="240"/>
        <v>0.12166666666666667</v>
      </c>
      <c r="T2597" s="6">
        <f t="shared" si="241"/>
        <v>96.05263157894737</v>
      </c>
      <c r="U2597" t="s">
        <v>8343</v>
      </c>
      <c r="V2597" t="s">
        <v>8344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v>1404835009</v>
      </c>
      <c r="K2598" s="13" t="str">
        <f t="shared" si="242"/>
        <v>1404835009.009</v>
      </c>
      <c r="L2598" s="12">
        <f t="shared" si="243"/>
        <v>41828.664456122686</v>
      </c>
      <c r="M2598" s="13" t="str">
        <f t="shared" si="244"/>
        <v>1407427009.009</v>
      </c>
      <c r="N2598" s="12">
        <f t="shared" si="245"/>
        <v>41858.664456122686</v>
      </c>
      <c r="O2598" t="b">
        <v>0</v>
      </c>
      <c r="P2598">
        <v>27</v>
      </c>
      <c r="Q2598" t="b">
        <v>0</v>
      </c>
      <c r="R2598" t="s">
        <v>8284</v>
      </c>
      <c r="S2598" s="5">
        <f t="shared" si="240"/>
        <v>0.23588571428571428</v>
      </c>
      <c r="T2598" s="6">
        <f t="shared" si="241"/>
        <v>305.77777777777777</v>
      </c>
      <c r="U2598" t="s">
        <v>8343</v>
      </c>
      <c r="V2598" t="s">
        <v>8344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v>1463731917</v>
      </c>
      <c r="K2599" s="13" t="str">
        <f t="shared" si="242"/>
        <v>1463731917.917</v>
      </c>
      <c r="L2599" s="12">
        <f t="shared" si="243"/>
        <v>42510.341642557876</v>
      </c>
      <c r="M2599" s="13" t="str">
        <f t="shared" si="244"/>
        <v>1466323917.917</v>
      </c>
      <c r="N2599" s="12">
        <f t="shared" si="245"/>
        <v>42540.341642557876</v>
      </c>
      <c r="O2599" t="b">
        <v>0</v>
      </c>
      <c r="P2599">
        <v>7</v>
      </c>
      <c r="Q2599" t="b">
        <v>0</v>
      </c>
      <c r="R2599" t="s">
        <v>8284</v>
      </c>
      <c r="S2599" s="5">
        <f t="shared" si="240"/>
        <v>5.6666666666666664E-2</v>
      </c>
      <c r="T2599" s="6">
        <f t="shared" si="241"/>
        <v>12.142857142857142</v>
      </c>
      <c r="U2599" t="s">
        <v>8343</v>
      </c>
      <c r="V2599" t="s">
        <v>8344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v>1440447001</v>
      </c>
      <c r="K2600" s="13" t="str">
        <f t="shared" si="242"/>
        <v>1440447001.001</v>
      </c>
      <c r="L2600" s="12">
        <f t="shared" si="243"/>
        <v>42240.840289363427</v>
      </c>
      <c r="M2600" s="13" t="str">
        <f t="shared" si="244"/>
        <v>1443039001.001</v>
      </c>
      <c r="N2600" s="12">
        <f t="shared" si="245"/>
        <v>42270.840289363427</v>
      </c>
      <c r="O2600" t="b">
        <v>0</v>
      </c>
      <c r="P2600">
        <v>14</v>
      </c>
      <c r="Q2600" t="b">
        <v>0</v>
      </c>
      <c r="R2600" t="s">
        <v>8284</v>
      </c>
      <c r="S2600" s="5">
        <f t="shared" si="240"/>
        <v>0.39</v>
      </c>
      <c r="T2600" s="6">
        <f t="shared" si="241"/>
        <v>83.571428571428569</v>
      </c>
      <c r="U2600" t="s">
        <v>8343</v>
      </c>
      <c r="V2600" t="s">
        <v>8344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v>1403201147</v>
      </c>
      <c r="K2601" s="13" t="str">
        <f t="shared" si="242"/>
        <v>1403201147.147</v>
      </c>
      <c r="L2601" s="12">
        <f t="shared" si="243"/>
        <v>41809.754017905092</v>
      </c>
      <c r="M2601" s="13" t="str">
        <f t="shared" si="244"/>
        <v>1407089147.147</v>
      </c>
      <c r="N2601" s="12">
        <f t="shared" si="245"/>
        <v>41854.754017905092</v>
      </c>
      <c r="O2601" t="b">
        <v>0</v>
      </c>
      <c r="P2601">
        <v>5</v>
      </c>
      <c r="Q2601" t="b">
        <v>0</v>
      </c>
      <c r="R2601" t="s">
        <v>8284</v>
      </c>
      <c r="S2601" s="5">
        <f t="shared" si="240"/>
        <v>9.9546510341776348E-3</v>
      </c>
      <c r="T2601" s="6">
        <f t="shared" si="241"/>
        <v>18</v>
      </c>
      <c r="U2601" t="s">
        <v>8343</v>
      </c>
      <c r="V2601" t="s">
        <v>8344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v>1453757800</v>
      </c>
      <c r="K2602" s="13" t="str">
        <f t="shared" si="242"/>
        <v>1453757800.800</v>
      </c>
      <c r="L2602" s="12">
        <f t="shared" si="243"/>
        <v>42394.900472222216</v>
      </c>
      <c r="M2602" s="13" t="str">
        <f t="shared" si="244"/>
        <v>1458938200.200</v>
      </c>
      <c r="N2602" s="12">
        <f t="shared" si="245"/>
        <v>42454.858798611109</v>
      </c>
      <c r="O2602" t="b">
        <v>0</v>
      </c>
      <c r="P2602">
        <v>30</v>
      </c>
      <c r="Q2602" t="b">
        <v>0</v>
      </c>
      <c r="R2602" t="s">
        <v>8284</v>
      </c>
      <c r="S2602" s="5">
        <f t="shared" si="240"/>
        <v>6.9320000000000007E-2</v>
      </c>
      <c r="T2602" s="6">
        <f t="shared" si="241"/>
        <v>115.53333333333333</v>
      </c>
      <c r="U2602" t="s">
        <v>8343</v>
      </c>
      <c r="V2602" t="s">
        <v>8344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v>1346276349</v>
      </c>
      <c r="K2603" s="13" t="str">
        <f t="shared" si="242"/>
        <v>1346276349.349</v>
      </c>
      <c r="L2603" s="12">
        <f t="shared" si="243"/>
        <v>41150.902191539353</v>
      </c>
      <c r="M2603" s="13" t="str">
        <f t="shared" si="244"/>
        <v>1347508740.740</v>
      </c>
      <c r="N2603" s="12">
        <f t="shared" si="245"/>
        <v>41165.165980787038</v>
      </c>
      <c r="O2603" t="b">
        <v>1</v>
      </c>
      <c r="P2603">
        <v>151</v>
      </c>
      <c r="Q2603" t="b">
        <v>1</v>
      </c>
      <c r="R2603" t="s">
        <v>8301</v>
      </c>
      <c r="S2603" s="5">
        <f t="shared" si="240"/>
        <v>6.6139999999999999</v>
      </c>
      <c r="T2603" s="6">
        <f t="shared" si="241"/>
        <v>21.900662251655628</v>
      </c>
      <c r="U2603" t="s">
        <v>8326</v>
      </c>
      <c r="V2603" t="s">
        <v>8362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v>1412358968</v>
      </c>
      <c r="K2604" s="13" t="str">
        <f t="shared" si="242"/>
        <v>1412358968.968</v>
      </c>
      <c r="L2604" s="12">
        <f t="shared" si="243"/>
        <v>41915.747326018522</v>
      </c>
      <c r="M2604" s="13" t="str">
        <f t="shared" si="244"/>
        <v>1415827200.200</v>
      </c>
      <c r="N2604" s="12">
        <f t="shared" si="245"/>
        <v>41955.888891203707</v>
      </c>
      <c r="O2604" t="b">
        <v>1</v>
      </c>
      <c r="P2604">
        <v>489</v>
      </c>
      <c r="Q2604" t="b">
        <v>1</v>
      </c>
      <c r="R2604" t="s">
        <v>8301</v>
      </c>
      <c r="S2604" s="5">
        <f t="shared" si="240"/>
        <v>3.2609166666666667</v>
      </c>
      <c r="T2604" s="6">
        <f t="shared" si="241"/>
        <v>80.022494887525568</v>
      </c>
      <c r="U2604" t="s">
        <v>8326</v>
      </c>
      <c r="V2604" t="s">
        <v>8362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v>1386626054</v>
      </c>
      <c r="K2605" s="13" t="str">
        <f t="shared" si="242"/>
        <v>1386626054.054</v>
      </c>
      <c r="L2605" s="12">
        <f t="shared" si="243"/>
        <v>41617.912662662035</v>
      </c>
      <c r="M2605" s="13" t="str">
        <f t="shared" si="244"/>
        <v>1387835654.654</v>
      </c>
      <c r="N2605" s="12">
        <f t="shared" si="245"/>
        <v>41631.912669606478</v>
      </c>
      <c r="O2605" t="b">
        <v>1</v>
      </c>
      <c r="P2605">
        <v>50</v>
      </c>
      <c r="Q2605" t="b">
        <v>1</v>
      </c>
      <c r="R2605" t="s">
        <v>8301</v>
      </c>
      <c r="S2605" s="5">
        <f t="shared" si="240"/>
        <v>1.0148571428571429</v>
      </c>
      <c r="T2605" s="6">
        <f t="shared" si="241"/>
        <v>35.520000000000003</v>
      </c>
      <c r="U2605" t="s">
        <v>8326</v>
      </c>
      <c r="V2605" t="s">
        <v>8362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v>1333070023</v>
      </c>
      <c r="K2606" s="13" t="str">
        <f t="shared" si="242"/>
        <v>1333070023.023</v>
      </c>
      <c r="L2606" s="12">
        <f t="shared" si="243"/>
        <v>40998.051192395833</v>
      </c>
      <c r="M2606" s="13" t="str">
        <f t="shared" si="244"/>
        <v>1335662023.023</v>
      </c>
      <c r="N2606" s="12">
        <f t="shared" si="245"/>
        <v>41028.051192395833</v>
      </c>
      <c r="O2606" t="b">
        <v>1</v>
      </c>
      <c r="P2606">
        <v>321</v>
      </c>
      <c r="Q2606" t="b">
        <v>1</v>
      </c>
      <c r="R2606" t="s">
        <v>8301</v>
      </c>
      <c r="S2606" s="5">
        <f t="shared" si="240"/>
        <v>1.0421799999999999</v>
      </c>
      <c r="T2606" s="6">
        <f t="shared" si="241"/>
        <v>64.933333333333323</v>
      </c>
      <c r="U2606" t="s">
        <v>8326</v>
      </c>
      <c r="V2606" t="s">
        <v>8362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v>1463576390</v>
      </c>
      <c r="K2607" s="13" t="str">
        <f t="shared" si="242"/>
        <v>1463576390.390</v>
      </c>
      <c r="L2607" s="12">
        <f t="shared" si="243"/>
        <v>42508.541555439821</v>
      </c>
      <c r="M2607" s="13" t="str">
        <f t="shared" si="244"/>
        <v>1466168390.390</v>
      </c>
      <c r="N2607" s="12">
        <f t="shared" si="245"/>
        <v>42538.541555439821</v>
      </c>
      <c r="O2607" t="b">
        <v>1</v>
      </c>
      <c r="P2607">
        <v>1762</v>
      </c>
      <c r="Q2607" t="b">
        <v>1</v>
      </c>
      <c r="R2607" t="s">
        <v>8301</v>
      </c>
      <c r="S2607" s="5">
        <f t="shared" si="240"/>
        <v>1.0742157000000001</v>
      </c>
      <c r="T2607" s="6">
        <f t="shared" si="241"/>
        <v>60.965703745743475</v>
      </c>
      <c r="U2607" t="s">
        <v>8326</v>
      </c>
      <c r="V2607" t="s">
        <v>8362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v>1396026382</v>
      </c>
      <c r="K2608" s="13" t="str">
        <f t="shared" si="242"/>
        <v>1396026382.382</v>
      </c>
      <c r="L2608" s="12">
        <f t="shared" si="243"/>
        <v>41726.712759050926</v>
      </c>
      <c r="M2608" s="13" t="str">
        <f t="shared" si="244"/>
        <v>1398791182.182</v>
      </c>
      <c r="N2608" s="12">
        <f t="shared" si="245"/>
        <v>41758.712756736109</v>
      </c>
      <c r="O2608" t="b">
        <v>1</v>
      </c>
      <c r="P2608">
        <v>385</v>
      </c>
      <c r="Q2608" t="b">
        <v>1</v>
      </c>
      <c r="R2608" t="s">
        <v>8301</v>
      </c>
      <c r="S2608" s="5">
        <f t="shared" si="240"/>
        <v>1.1005454545454545</v>
      </c>
      <c r="T2608" s="6">
        <f t="shared" si="241"/>
        <v>31.444155844155844</v>
      </c>
      <c r="U2608" t="s">
        <v>8326</v>
      </c>
      <c r="V2608" t="s">
        <v>8362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v>1435611572</v>
      </c>
      <c r="K2609" s="13" t="str">
        <f t="shared" si="242"/>
        <v>1435611572.572</v>
      </c>
      <c r="L2609" s="12">
        <f t="shared" si="243"/>
        <v>42184.874682546295</v>
      </c>
      <c r="M2609" s="13" t="str">
        <f t="shared" si="244"/>
        <v>1439344800.800</v>
      </c>
      <c r="N2609" s="12">
        <f t="shared" si="245"/>
        <v>42228.083342592596</v>
      </c>
      <c r="O2609" t="b">
        <v>1</v>
      </c>
      <c r="P2609">
        <v>398</v>
      </c>
      <c r="Q2609" t="b">
        <v>1</v>
      </c>
      <c r="R2609" t="s">
        <v>8301</v>
      </c>
      <c r="S2609" s="5">
        <f t="shared" si="240"/>
        <v>4.077</v>
      </c>
      <c r="T2609" s="6">
        <f t="shared" si="241"/>
        <v>81.949748743718587</v>
      </c>
      <c r="U2609" t="s">
        <v>8326</v>
      </c>
      <c r="V2609" t="s">
        <v>8362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v>1485976468</v>
      </c>
      <c r="K2610" s="13" t="str">
        <f t="shared" si="242"/>
        <v>1485976468.468</v>
      </c>
      <c r="L2610" s="12">
        <f t="shared" si="243"/>
        <v>42767.801718379633</v>
      </c>
      <c r="M2610" s="13" t="str">
        <f t="shared" si="244"/>
        <v>1489536000.000</v>
      </c>
      <c r="N2610" s="12">
        <f t="shared" si="245"/>
        <v>42809</v>
      </c>
      <c r="O2610" t="b">
        <v>1</v>
      </c>
      <c r="P2610">
        <v>304</v>
      </c>
      <c r="Q2610" t="b">
        <v>1</v>
      </c>
      <c r="R2610" t="s">
        <v>8301</v>
      </c>
      <c r="S2610" s="5">
        <f t="shared" si="240"/>
        <v>2.2392500000000002</v>
      </c>
      <c r="T2610" s="6">
        <f t="shared" si="241"/>
        <v>58.92763157894737</v>
      </c>
      <c r="U2610" t="s">
        <v>8326</v>
      </c>
      <c r="V2610" t="s">
        <v>8362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v>1339738951</v>
      </c>
      <c r="K2611" s="13" t="str">
        <f t="shared" si="242"/>
        <v>1339738951.951</v>
      </c>
      <c r="L2611" s="12">
        <f t="shared" si="243"/>
        <v>41075.237869803241</v>
      </c>
      <c r="M2611" s="13" t="str">
        <f t="shared" si="244"/>
        <v>1342330951.951</v>
      </c>
      <c r="N2611" s="12">
        <f t="shared" si="245"/>
        <v>41105.237869803241</v>
      </c>
      <c r="O2611" t="b">
        <v>1</v>
      </c>
      <c r="P2611">
        <v>676</v>
      </c>
      <c r="Q2611" t="b">
        <v>1</v>
      </c>
      <c r="R2611" t="s">
        <v>8301</v>
      </c>
      <c r="S2611" s="5">
        <f t="shared" si="240"/>
        <v>3.038011142857143</v>
      </c>
      <c r="T2611" s="6">
        <f t="shared" si="241"/>
        <v>157.29347633136095</v>
      </c>
      <c r="U2611" t="s">
        <v>8326</v>
      </c>
      <c r="V2611" t="s">
        <v>8362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v>1468444125</v>
      </c>
      <c r="K2612" s="13" t="str">
        <f t="shared" si="242"/>
        <v>1468444125.125</v>
      </c>
      <c r="L2612" s="12">
        <f t="shared" si="243"/>
        <v>42564.881077835649</v>
      </c>
      <c r="M2612" s="13" t="str">
        <f t="shared" si="244"/>
        <v>1471849140.140</v>
      </c>
      <c r="N2612" s="12">
        <f t="shared" si="245"/>
        <v>42604.290973842595</v>
      </c>
      <c r="O2612" t="b">
        <v>1</v>
      </c>
      <c r="P2612">
        <v>577</v>
      </c>
      <c r="Q2612" t="b">
        <v>1</v>
      </c>
      <c r="R2612" t="s">
        <v>8301</v>
      </c>
      <c r="S2612" s="5">
        <f t="shared" si="240"/>
        <v>1.4132510432681749</v>
      </c>
      <c r="T2612" s="6">
        <f t="shared" si="241"/>
        <v>55.758509532062391</v>
      </c>
      <c r="U2612" t="s">
        <v>8326</v>
      </c>
      <c r="V2612" t="s">
        <v>8362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v>1480493014</v>
      </c>
      <c r="K2613" s="13" t="str">
        <f t="shared" si="242"/>
        <v>1480493014.014</v>
      </c>
      <c r="L2613" s="12">
        <f t="shared" si="243"/>
        <v>42704.335810347227</v>
      </c>
      <c r="M2613" s="13" t="str">
        <f t="shared" si="244"/>
        <v>1483397940.940</v>
      </c>
      <c r="N2613" s="12">
        <f t="shared" si="245"/>
        <v>42737.957649768519</v>
      </c>
      <c r="O2613" t="b">
        <v>1</v>
      </c>
      <c r="P2613">
        <v>3663</v>
      </c>
      <c r="Q2613" t="b">
        <v>1</v>
      </c>
      <c r="R2613" t="s">
        <v>8301</v>
      </c>
      <c r="S2613" s="5">
        <f t="shared" si="240"/>
        <v>27.906363636363636</v>
      </c>
      <c r="T2613" s="6">
        <f t="shared" si="241"/>
        <v>83.802893802893806</v>
      </c>
      <c r="U2613" t="s">
        <v>8326</v>
      </c>
      <c r="V2613" t="s">
        <v>8362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v>1418095570</v>
      </c>
      <c r="K2614" s="13" t="str">
        <f t="shared" si="242"/>
        <v>1418095570.570</v>
      </c>
      <c r="L2614" s="12">
        <f t="shared" si="243"/>
        <v>41982.143177893522</v>
      </c>
      <c r="M2614" s="13" t="str">
        <f t="shared" si="244"/>
        <v>1420773970.970</v>
      </c>
      <c r="N2614" s="12">
        <f t="shared" si="245"/>
        <v>42013.143182523148</v>
      </c>
      <c r="O2614" t="b">
        <v>1</v>
      </c>
      <c r="P2614">
        <v>294</v>
      </c>
      <c r="Q2614" t="b">
        <v>1</v>
      </c>
      <c r="R2614" t="s">
        <v>8301</v>
      </c>
      <c r="S2614" s="5">
        <f t="shared" si="240"/>
        <v>1.7176130000000001</v>
      </c>
      <c r="T2614" s="6">
        <f t="shared" si="241"/>
        <v>58.422210884353746</v>
      </c>
      <c r="U2614" t="s">
        <v>8326</v>
      </c>
      <c r="V2614" t="s">
        <v>8362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v>1345664294</v>
      </c>
      <c r="K2615" s="13" t="str">
        <f t="shared" si="242"/>
        <v>1345664294.294</v>
      </c>
      <c r="L2615" s="12">
        <f t="shared" si="243"/>
        <v>41143.818220995367</v>
      </c>
      <c r="M2615" s="13" t="str">
        <f t="shared" si="244"/>
        <v>1348256294.294</v>
      </c>
      <c r="N2615" s="12">
        <f t="shared" si="245"/>
        <v>41173.818220995367</v>
      </c>
      <c r="O2615" t="b">
        <v>1</v>
      </c>
      <c r="P2615">
        <v>28</v>
      </c>
      <c r="Q2615" t="b">
        <v>1</v>
      </c>
      <c r="R2615" t="s">
        <v>8301</v>
      </c>
      <c r="S2615" s="5">
        <f t="shared" si="240"/>
        <v>1.0101333333333333</v>
      </c>
      <c r="T2615" s="6">
        <f t="shared" si="241"/>
        <v>270.57142857142856</v>
      </c>
      <c r="U2615" t="s">
        <v>8326</v>
      </c>
      <c r="V2615" t="s">
        <v>8362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v>1396371612</v>
      </c>
      <c r="K2616" s="13" t="str">
        <f t="shared" si="242"/>
        <v>1396371612.612</v>
      </c>
      <c r="L2616" s="12">
        <f t="shared" si="243"/>
        <v>41730.708479305555</v>
      </c>
      <c r="M2616" s="13" t="str">
        <f t="shared" si="244"/>
        <v>1398834000.000</v>
      </c>
      <c r="N2616" s="12">
        <f t="shared" si="245"/>
        <v>41759.208333333336</v>
      </c>
      <c r="O2616" t="b">
        <v>1</v>
      </c>
      <c r="P2616">
        <v>100</v>
      </c>
      <c r="Q2616" t="b">
        <v>1</v>
      </c>
      <c r="R2616" t="s">
        <v>8301</v>
      </c>
      <c r="S2616" s="5">
        <f t="shared" si="240"/>
        <v>1.02</v>
      </c>
      <c r="T2616" s="6">
        <f t="shared" si="241"/>
        <v>107.1</v>
      </c>
      <c r="U2616" t="s">
        <v>8326</v>
      </c>
      <c r="V2616" t="s">
        <v>8362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v>1458820564</v>
      </c>
      <c r="K2617" s="13" t="str">
        <f t="shared" si="242"/>
        <v>1458820564.564</v>
      </c>
      <c r="L2617" s="12">
        <f t="shared" si="243"/>
        <v>42453.497275046291</v>
      </c>
      <c r="M2617" s="13" t="str">
        <f t="shared" si="244"/>
        <v>1462017600.600</v>
      </c>
      <c r="N2617" s="12">
        <f t="shared" si="245"/>
        <v>42490.500006944443</v>
      </c>
      <c r="O2617" t="b">
        <v>0</v>
      </c>
      <c r="P2617">
        <v>72</v>
      </c>
      <c r="Q2617" t="b">
        <v>1</v>
      </c>
      <c r="R2617" t="s">
        <v>8301</v>
      </c>
      <c r="S2617" s="5">
        <f t="shared" si="240"/>
        <v>1.6976511744127936</v>
      </c>
      <c r="T2617" s="6">
        <f t="shared" si="241"/>
        <v>47.180555555555557</v>
      </c>
      <c r="U2617" t="s">
        <v>8326</v>
      </c>
      <c r="V2617" t="s">
        <v>8362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v>1437954729</v>
      </c>
      <c r="K2618" s="13" t="str">
        <f t="shared" si="242"/>
        <v>1437954729.729</v>
      </c>
      <c r="L2618" s="12">
        <f t="shared" si="243"/>
        <v>42211.994557048616</v>
      </c>
      <c r="M2618" s="13" t="str">
        <f t="shared" si="244"/>
        <v>1440546729.729</v>
      </c>
      <c r="N2618" s="12">
        <f t="shared" si="245"/>
        <v>42241.994557048616</v>
      </c>
      <c r="O2618" t="b">
        <v>1</v>
      </c>
      <c r="P2618">
        <v>238</v>
      </c>
      <c r="Q2618" t="b">
        <v>1</v>
      </c>
      <c r="R2618" t="s">
        <v>8301</v>
      </c>
      <c r="S2618" s="5">
        <f t="shared" si="240"/>
        <v>1.14534</v>
      </c>
      <c r="T2618" s="6">
        <f t="shared" si="241"/>
        <v>120.30882352941177</v>
      </c>
      <c r="U2618" t="s">
        <v>8326</v>
      </c>
      <c r="V2618" t="s">
        <v>8362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v>1411246751</v>
      </c>
      <c r="K2619" s="13" t="str">
        <f t="shared" si="242"/>
        <v>1411246751.751</v>
      </c>
      <c r="L2619" s="12">
        <f t="shared" si="243"/>
        <v>41902.874441562497</v>
      </c>
      <c r="M2619" s="13" t="str">
        <f t="shared" si="244"/>
        <v>1413838751.751</v>
      </c>
      <c r="N2619" s="12">
        <f t="shared" si="245"/>
        <v>41932.874441562497</v>
      </c>
      <c r="O2619" t="b">
        <v>1</v>
      </c>
      <c r="P2619">
        <v>159</v>
      </c>
      <c r="Q2619" t="b">
        <v>1</v>
      </c>
      <c r="R2619" t="s">
        <v>8301</v>
      </c>
      <c r="S2619" s="5">
        <f t="shared" si="240"/>
        <v>8.7759999999999998</v>
      </c>
      <c r="T2619" s="6">
        <f t="shared" si="241"/>
        <v>27.59748427672956</v>
      </c>
      <c r="U2619" t="s">
        <v>8326</v>
      </c>
      <c r="V2619" t="s">
        <v>8362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v>1443812461</v>
      </c>
      <c r="K2620" s="13" t="str">
        <f t="shared" si="242"/>
        <v>1443812461.461</v>
      </c>
      <c r="L2620" s="12">
        <f t="shared" si="243"/>
        <v>42279.792378020837</v>
      </c>
      <c r="M2620" s="13" t="str">
        <f t="shared" si="244"/>
        <v>1449000061.061</v>
      </c>
      <c r="N2620" s="12">
        <f t="shared" si="245"/>
        <v>42339.834040057875</v>
      </c>
      <c r="O2620" t="b">
        <v>1</v>
      </c>
      <c r="P2620">
        <v>77</v>
      </c>
      <c r="Q2620" t="b">
        <v>1</v>
      </c>
      <c r="R2620" t="s">
        <v>8301</v>
      </c>
      <c r="S2620" s="5">
        <f t="shared" si="240"/>
        <v>1.0538666666666667</v>
      </c>
      <c r="T2620" s="6">
        <f t="shared" si="241"/>
        <v>205.2987012987013</v>
      </c>
      <c r="U2620" t="s">
        <v>8326</v>
      </c>
      <c r="V2620" t="s">
        <v>8362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v>1443302004</v>
      </c>
      <c r="K2621" s="13" t="str">
        <f t="shared" si="242"/>
        <v>1443302004.004</v>
      </c>
      <c r="L2621" s="12">
        <f t="shared" si="243"/>
        <v>42273.884305601852</v>
      </c>
      <c r="M2621" s="13" t="str">
        <f t="shared" si="244"/>
        <v>1445598000.000</v>
      </c>
      <c r="N2621" s="12">
        <f t="shared" si="245"/>
        <v>42300.458333333328</v>
      </c>
      <c r="O2621" t="b">
        <v>1</v>
      </c>
      <c r="P2621">
        <v>53</v>
      </c>
      <c r="Q2621" t="b">
        <v>1</v>
      </c>
      <c r="R2621" t="s">
        <v>8301</v>
      </c>
      <c r="S2621" s="5">
        <f t="shared" si="240"/>
        <v>1.8839999999999999</v>
      </c>
      <c r="T2621" s="6">
        <f t="shared" si="241"/>
        <v>35.547169811320757</v>
      </c>
      <c r="U2621" t="s">
        <v>8326</v>
      </c>
      <c r="V2621" t="s">
        <v>8362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v>1441339242</v>
      </c>
      <c r="K2622" s="13" t="str">
        <f t="shared" si="242"/>
        <v>1441339242.242</v>
      </c>
      <c r="L2622" s="12">
        <f t="shared" si="243"/>
        <v>42251.167155578703</v>
      </c>
      <c r="M2622" s="13" t="str">
        <f t="shared" si="244"/>
        <v>1444525200.200</v>
      </c>
      <c r="N2622" s="12">
        <f t="shared" si="245"/>
        <v>42288.041668981481</v>
      </c>
      <c r="O2622" t="b">
        <v>1</v>
      </c>
      <c r="P2622">
        <v>1251</v>
      </c>
      <c r="Q2622" t="b">
        <v>1</v>
      </c>
      <c r="R2622" t="s">
        <v>8301</v>
      </c>
      <c r="S2622" s="5">
        <f t="shared" si="240"/>
        <v>1.436523076923077</v>
      </c>
      <c r="T2622" s="6">
        <f t="shared" si="241"/>
        <v>74.639488409272587</v>
      </c>
      <c r="U2622" t="s">
        <v>8326</v>
      </c>
      <c r="V2622" t="s">
        <v>8362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v>1429638988</v>
      </c>
      <c r="K2623" s="13" t="str">
        <f t="shared" si="242"/>
        <v>1429638988.988</v>
      </c>
      <c r="L2623" s="12">
        <f t="shared" si="243"/>
        <v>42115.747557731476</v>
      </c>
      <c r="M2623" s="13" t="str">
        <f t="shared" si="244"/>
        <v>1432230988.988</v>
      </c>
      <c r="N2623" s="12">
        <f t="shared" si="245"/>
        <v>42145.747557731476</v>
      </c>
      <c r="O2623" t="b">
        <v>1</v>
      </c>
      <c r="P2623">
        <v>465</v>
      </c>
      <c r="Q2623" t="b">
        <v>1</v>
      </c>
      <c r="R2623" t="s">
        <v>8301</v>
      </c>
      <c r="S2623" s="5">
        <f t="shared" si="240"/>
        <v>1.4588000000000001</v>
      </c>
      <c r="T2623" s="6">
        <f t="shared" si="241"/>
        <v>47.058064516129029</v>
      </c>
      <c r="U2623" t="s">
        <v>8326</v>
      </c>
      <c r="V2623" t="s">
        <v>8362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v>1479232216</v>
      </c>
      <c r="K2624" s="13" t="str">
        <f t="shared" si="242"/>
        <v>1479232216.216</v>
      </c>
      <c r="L2624" s="12">
        <f t="shared" si="243"/>
        <v>42689.743243240737</v>
      </c>
      <c r="M2624" s="13" t="str">
        <f t="shared" si="244"/>
        <v>1483120216.216</v>
      </c>
      <c r="N2624" s="12">
        <f t="shared" si="245"/>
        <v>42734.743243240737</v>
      </c>
      <c r="O2624" t="b">
        <v>0</v>
      </c>
      <c r="P2624">
        <v>74</v>
      </c>
      <c r="Q2624" t="b">
        <v>1</v>
      </c>
      <c r="R2624" t="s">
        <v>8301</v>
      </c>
      <c r="S2624" s="5">
        <f t="shared" si="240"/>
        <v>1.3118399999999999</v>
      </c>
      <c r="T2624" s="6">
        <f t="shared" si="241"/>
        <v>26.591351351351353</v>
      </c>
      <c r="U2624" t="s">
        <v>8326</v>
      </c>
      <c r="V2624" t="s">
        <v>8362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v>1479449366</v>
      </c>
      <c r="K2625" s="13" t="str">
        <f t="shared" si="242"/>
        <v>1479449366.366</v>
      </c>
      <c r="L2625" s="12">
        <f t="shared" si="243"/>
        <v>42692.256555162036</v>
      </c>
      <c r="M2625" s="13" t="str">
        <f t="shared" si="244"/>
        <v>1480658966.966</v>
      </c>
      <c r="N2625" s="12">
        <f t="shared" si="245"/>
        <v>42706.256562106486</v>
      </c>
      <c r="O2625" t="b">
        <v>0</v>
      </c>
      <c r="P2625">
        <v>62</v>
      </c>
      <c r="Q2625" t="b">
        <v>1</v>
      </c>
      <c r="R2625" t="s">
        <v>8301</v>
      </c>
      <c r="S2625" s="5">
        <f t="shared" si="240"/>
        <v>1.1399999999999999</v>
      </c>
      <c r="T2625" s="6">
        <f t="shared" si="241"/>
        <v>36.774193548387096</v>
      </c>
      <c r="U2625" t="s">
        <v>8326</v>
      </c>
      <c r="V2625" t="s">
        <v>8362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v>1345716422</v>
      </c>
      <c r="K2626" s="13" t="str">
        <f t="shared" si="242"/>
        <v>1345716422.422</v>
      </c>
      <c r="L2626" s="12">
        <f t="shared" si="243"/>
        <v>41144.421555810186</v>
      </c>
      <c r="M2626" s="13" t="str">
        <f t="shared" si="244"/>
        <v>1347530822.822</v>
      </c>
      <c r="N2626" s="12">
        <f t="shared" si="245"/>
        <v>41165.421560439812</v>
      </c>
      <c r="O2626" t="b">
        <v>0</v>
      </c>
      <c r="P2626">
        <v>3468</v>
      </c>
      <c r="Q2626" t="b">
        <v>1</v>
      </c>
      <c r="R2626" t="s">
        <v>8301</v>
      </c>
      <c r="S2626" s="5">
        <f t="shared" ref="S2626:S2689" si="246">E2626/D2626</f>
        <v>13.794206249999998</v>
      </c>
      <c r="T2626" s="6">
        <f t="shared" ref="T2626:T2689" si="247">E2626/P2626</f>
        <v>31.820544982698959</v>
      </c>
      <c r="U2626" t="s">
        <v>8326</v>
      </c>
      <c r="V2626" t="s">
        <v>8362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v>1476559608</v>
      </c>
      <c r="K2627" s="13" t="str">
        <f t="shared" ref="K2627:K2690" si="248">LEFT(J2627,10 )&amp; "."&amp; RIGHT(J2627,3)</f>
        <v>1476559608.608</v>
      </c>
      <c r="L2627" s="12">
        <f t="shared" ref="L2627:L2690" si="249">(((K2627/60)/60)/24)+DATE(1970,1,1)</f>
        <v>42658.810284814812</v>
      </c>
      <c r="M2627" s="13" t="str">
        <f t="shared" ref="M2627:M2690" si="250">LEFT(I2627,10)&amp;"."&amp;RIGHT(I2627,3)</f>
        <v>1478723208.208</v>
      </c>
      <c r="N2627" s="12">
        <f t="shared" ref="N2627:N2690" si="251">(((M2627/60)/60)/24)+DATE(1970,1,1)</f>
        <v>42683.85194685185</v>
      </c>
      <c r="O2627" t="b">
        <v>0</v>
      </c>
      <c r="P2627">
        <v>52</v>
      </c>
      <c r="Q2627" t="b">
        <v>1</v>
      </c>
      <c r="R2627" t="s">
        <v>8301</v>
      </c>
      <c r="S2627" s="5">
        <f t="shared" si="246"/>
        <v>9.56</v>
      </c>
      <c r="T2627" s="6">
        <f t="shared" si="247"/>
        <v>27.576923076923077</v>
      </c>
      <c r="U2627" t="s">
        <v>8326</v>
      </c>
      <c r="V2627" t="s">
        <v>8362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v>1430751869</v>
      </c>
      <c r="K2628" s="13" t="str">
        <f t="shared" si="248"/>
        <v>1430751869.869</v>
      </c>
      <c r="L2628" s="12">
        <f t="shared" si="249"/>
        <v>42128.628123483795</v>
      </c>
      <c r="M2628" s="13" t="str">
        <f t="shared" si="250"/>
        <v>1433343869.869</v>
      </c>
      <c r="N2628" s="12">
        <f t="shared" si="251"/>
        <v>42158.628123483795</v>
      </c>
      <c r="O2628" t="b">
        <v>0</v>
      </c>
      <c r="P2628">
        <v>50</v>
      </c>
      <c r="Q2628" t="b">
        <v>1</v>
      </c>
      <c r="R2628" t="s">
        <v>8301</v>
      </c>
      <c r="S2628" s="5">
        <f t="shared" si="246"/>
        <v>1.1200000000000001</v>
      </c>
      <c r="T2628" s="6">
        <f t="shared" si="247"/>
        <v>56</v>
      </c>
      <c r="U2628" t="s">
        <v>8326</v>
      </c>
      <c r="V2628" t="s">
        <v>8362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v>1445975661</v>
      </c>
      <c r="K2629" s="13" t="str">
        <f t="shared" si="248"/>
        <v>1445975661.661</v>
      </c>
      <c r="L2629" s="12">
        <f t="shared" si="249"/>
        <v>42304.82941737269</v>
      </c>
      <c r="M2629" s="13" t="str">
        <f t="shared" si="250"/>
        <v>1448571261.261</v>
      </c>
      <c r="N2629" s="12">
        <f t="shared" si="251"/>
        <v>42334.871079409721</v>
      </c>
      <c r="O2629" t="b">
        <v>0</v>
      </c>
      <c r="P2629">
        <v>45</v>
      </c>
      <c r="Q2629" t="b">
        <v>1</v>
      </c>
      <c r="R2629" t="s">
        <v>8301</v>
      </c>
      <c r="S2629" s="5">
        <f t="shared" si="246"/>
        <v>6.4666666666666668</v>
      </c>
      <c r="T2629" s="6">
        <f t="shared" si="247"/>
        <v>21.555555555555557</v>
      </c>
      <c r="U2629" t="s">
        <v>8326</v>
      </c>
      <c r="V2629" t="s">
        <v>8362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v>1415661067</v>
      </c>
      <c r="K2630" s="13" t="str">
        <f t="shared" si="248"/>
        <v>1415661067.067</v>
      </c>
      <c r="L2630" s="12">
        <f t="shared" si="249"/>
        <v>41953.9660540162</v>
      </c>
      <c r="M2630" s="13" t="str">
        <f t="shared" si="250"/>
        <v>1417389067.067</v>
      </c>
      <c r="N2630" s="12">
        <f t="shared" si="251"/>
        <v>41973.9660540162</v>
      </c>
      <c r="O2630" t="b">
        <v>0</v>
      </c>
      <c r="P2630">
        <v>21</v>
      </c>
      <c r="Q2630" t="b">
        <v>1</v>
      </c>
      <c r="R2630" t="s">
        <v>8301</v>
      </c>
      <c r="S2630" s="5">
        <f t="shared" si="246"/>
        <v>1.1036948748510131</v>
      </c>
      <c r="T2630" s="6">
        <f t="shared" si="247"/>
        <v>44.095238095238095</v>
      </c>
      <c r="U2630" t="s">
        <v>8326</v>
      </c>
      <c r="V2630" t="s">
        <v>8362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v>1429016122</v>
      </c>
      <c r="K2631" s="13" t="str">
        <f t="shared" si="248"/>
        <v>1429016122.122</v>
      </c>
      <c r="L2631" s="12">
        <f t="shared" si="249"/>
        <v>42108.538450486114</v>
      </c>
      <c r="M2631" s="13" t="str">
        <f t="shared" si="250"/>
        <v>1431608122.122</v>
      </c>
      <c r="N2631" s="12">
        <f t="shared" si="251"/>
        <v>42138.538450486114</v>
      </c>
      <c r="O2631" t="b">
        <v>0</v>
      </c>
      <c r="P2631">
        <v>100</v>
      </c>
      <c r="Q2631" t="b">
        <v>1</v>
      </c>
      <c r="R2631" t="s">
        <v>8301</v>
      </c>
      <c r="S2631" s="5">
        <f t="shared" si="246"/>
        <v>1.2774000000000001</v>
      </c>
      <c r="T2631" s="6">
        <f t="shared" si="247"/>
        <v>63.87</v>
      </c>
      <c r="U2631" t="s">
        <v>8326</v>
      </c>
      <c r="V2631" t="s">
        <v>8362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v>1464921112</v>
      </c>
      <c r="K2632" s="13" t="str">
        <f t="shared" si="248"/>
        <v>1464921112.112</v>
      </c>
      <c r="L2632" s="12">
        <f t="shared" si="249"/>
        <v>42524.105464259257</v>
      </c>
      <c r="M2632" s="13" t="str">
        <f t="shared" si="250"/>
        <v>1467280800.800</v>
      </c>
      <c r="N2632" s="12">
        <f t="shared" si="251"/>
        <v>42551.416675925924</v>
      </c>
      <c r="O2632" t="b">
        <v>0</v>
      </c>
      <c r="P2632">
        <v>81</v>
      </c>
      <c r="Q2632" t="b">
        <v>1</v>
      </c>
      <c r="R2632" t="s">
        <v>8301</v>
      </c>
      <c r="S2632" s="5">
        <f t="shared" si="246"/>
        <v>1.579</v>
      </c>
      <c r="T2632" s="6">
        <f t="shared" si="247"/>
        <v>38.987654320987652</v>
      </c>
      <c r="U2632" t="s">
        <v>8326</v>
      </c>
      <c r="V2632" t="s">
        <v>8362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v>1438488227</v>
      </c>
      <c r="K2633" s="13" t="str">
        <f t="shared" si="248"/>
        <v>1438488227.227</v>
      </c>
      <c r="L2633" s="12">
        <f t="shared" si="249"/>
        <v>42218.169296608801</v>
      </c>
      <c r="M2633" s="13" t="str">
        <f t="shared" si="250"/>
        <v>1440907427.427</v>
      </c>
      <c r="N2633" s="12">
        <f t="shared" si="251"/>
        <v>42246.169298923611</v>
      </c>
      <c r="O2633" t="b">
        <v>0</v>
      </c>
      <c r="P2633">
        <v>286</v>
      </c>
      <c r="Q2633" t="b">
        <v>1</v>
      </c>
      <c r="R2633" t="s">
        <v>8301</v>
      </c>
      <c r="S2633" s="5">
        <f t="shared" si="246"/>
        <v>1.1466525000000001</v>
      </c>
      <c r="T2633" s="6">
        <f t="shared" si="247"/>
        <v>80.185489510489504</v>
      </c>
      <c r="U2633" t="s">
        <v>8326</v>
      </c>
      <c r="V2633" t="s">
        <v>8362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v>1462325339</v>
      </c>
      <c r="K2634" s="13" t="str">
        <f t="shared" si="248"/>
        <v>1462325339.339</v>
      </c>
      <c r="L2634" s="12">
        <f t="shared" si="249"/>
        <v>42494.061797905088</v>
      </c>
      <c r="M2634" s="13" t="str">
        <f t="shared" si="250"/>
        <v>1464485339.339</v>
      </c>
      <c r="N2634" s="12">
        <f t="shared" si="251"/>
        <v>42519.061797905088</v>
      </c>
      <c r="O2634" t="b">
        <v>0</v>
      </c>
      <c r="P2634">
        <v>42</v>
      </c>
      <c r="Q2634" t="b">
        <v>1</v>
      </c>
      <c r="R2634" t="s">
        <v>8301</v>
      </c>
      <c r="S2634" s="5">
        <f t="shared" si="246"/>
        <v>1.3700934579439252</v>
      </c>
      <c r="T2634" s="6">
        <f t="shared" si="247"/>
        <v>34.904761904761905</v>
      </c>
      <c r="U2634" t="s">
        <v>8326</v>
      </c>
      <c r="V2634" t="s">
        <v>8362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v>1390938332</v>
      </c>
      <c r="K2635" s="13" t="str">
        <f t="shared" si="248"/>
        <v>1390938332.332</v>
      </c>
      <c r="L2635" s="12">
        <f t="shared" si="249"/>
        <v>41667.823290879627</v>
      </c>
      <c r="M2635" s="13" t="str">
        <f t="shared" si="250"/>
        <v>1393542000.000</v>
      </c>
      <c r="N2635" s="12">
        <f t="shared" si="251"/>
        <v>41697.958333333336</v>
      </c>
      <c r="O2635" t="b">
        <v>0</v>
      </c>
      <c r="P2635">
        <v>199</v>
      </c>
      <c r="Q2635" t="b">
        <v>1</v>
      </c>
      <c r="R2635" t="s">
        <v>8301</v>
      </c>
      <c r="S2635" s="5">
        <f t="shared" si="246"/>
        <v>3.5461999999999998</v>
      </c>
      <c r="T2635" s="6">
        <f t="shared" si="247"/>
        <v>89.100502512562812</v>
      </c>
      <c r="U2635" t="s">
        <v>8326</v>
      </c>
      <c r="V2635" t="s">
        <v>8362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v>1472571921</v>
      </c>
      <c r="K2636" s="13" t="str">
        <f t="shared" si="248"/>
        <v>1472571921.921</v>
      </c>
      <c r="L2636" s="12">
        <f t="shared" si="249"/>
        <v>42612.656503715276</v>
      </c>
      <c r="M2636" s="13" t="str">
        <f t="shared" si="250"/>
        <v>1475163921.921</v>
      </c>
      <c r="N2636" s="12">
        <f t="shared" si="251"/>
        <v>42642.656503715276</v>
      </c>
      <c r="O2636" t="b">
        <v>0</v>
      </c>
      <c r="P2636">
        <v>25</v>
      </c>
      <c r="Q2636" t="b">
        <v>1</v>
      </c>
      <c r="R2636" t="s">
        <v>8301</v>
      </c>
      <c r="S2636" s="5">
        <f t="shared" si="246"/>
        <v>1.0602150537634409</v>
      </c>
      <c r="T2636" s="6">
        <f t="shared" si="247"/>
        <v>39.44</v>
      </c>
      <c r="U2636" t="s">
        <v>8326</v>
      </c>
      <c r="V2636" t="s">
        <v>8362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v>1422917361</v>
      </c>
      <c r="K2637" s="13" t="str">
        <f t="shared" si="248"/>
        <v>1422917361.361</v>
      </c>
      <c r="L2637" s="12">
        <f t="shared" si="249"/>
        <v>42037.950941678238</v>
      </c>
      <c r="M2637" s="13" t="str">
        <f t="shared" si="250"/>
        <v>1425937761.761</v>
      </c>
      <c r="N2637" s="12">
        <f t="shared" si="251"/>
        <v>42072.909279641201</v>
      </c>
      <c r="O2637" t="b">
        <v>0</v>
      </c>
      <c r="P2637">
        <v>84</v>
      </c>
      <c r="Q2637" t="b">
        <v>1</v>
      </c>
      <c r="R2637" t="s">
        <v>8301</v>
      </c>
      <c r="S2637" s="5">
        <f t="shared" si="246"/>
        <v>1</v>
      </c>
      <c r="T2637" s="6">
        <f t="shared" si="247"/>
        <v>136.9047619047619</v>
      </c>
      <c r="U2637" t="s">
        <v>8326</v>
      </c>
      <c r="V2637" t="s">
        <v>8362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v>1474641914</v>
      </c>
      <c r="K2638" s="13" t="str">
        <f t="shared" si="248"/>
        <v>1474641914.914</v>
      </c>
      <c r="L2638" s="12">
        <f t="shared" si="249"/>
        <v>42636.614755949078</v>
      </c>
      <c r="M2638" s="13" t="str">
        <f t="shared" si="250"/>
        <v>1476579600.600</v>
      </c>
      <c r="N2638" s="12">
        <f t="shared" si="251"/>
        <v>42659.041673611107</v>
      </c>
      <c r="O2638" t="b">
        <v>0</v>
      </c>
      <c r="P2638">
        <v>50</v>
      </c>
      <c r="Q2638" t="b">
        <v>1</v>
      </c>
      <c r="R2638" t="s">
        <v>8301</v>
      </c>
      <c r="S2638" s="5">
        <f t="shared" si="246"/>
        <v>1.873</v>
      </c>
      <c r="T2638" s="6">
        <f t="shared" si="247"/>
        <v>37.46</v>
      </c>
      <c r="U2638" t="s">
        <v>8326</v>
      </c>
      <c r="V2638" t="s">
        <v>8362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v>1474895475</v>
      </c>
      <c r="K2639" s="13" t="str">
        <f t="shared" si="248"/>
        <v>1474895475.475</v>
      </c>
      <c r="L2639" s="12">
        <f t="shared" si="249"/>
        <v>42639.549484664356</v>
      </c>
      <c r="M2639" s="13" t="str">
        <f t="shared" si="250"/>
        <v>1476277875.875</v>
      </c>
      <c r="N2639" s="12">
        <f t="shared" si="251"/>
        <v>42655.549489293982</v>
      </c>
      <c r="O2639" t="b">
        <v>0</v>
      </c>
      <c r="P2639">
        <v>26</v>
      </c>
      <c r="Q2639" t="b">
        <v>1</v>
      </c>
      <c r="R2639" t="s">
        <v>8301</v>
      </c>
      <c r="S2639" s="5">
        <f t="shared" si="246"/>
        <v>1.6619999999999999</v>
      </c>
      <c r="T2639" s="6">
        <f t="shared" si="247"/>
        <v>31.96153846153846</v>
      </c>
      <c r="U2639" t="s">
        <v>8326</v>
      </c>
      <c r="V2639" t="s">
        <v>8362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v>1418766895</v>
      </c>
      <c r="K2640" s="13" t="str">
        <f t="shared" si="248"/>
        <v>1418766895.895</v>
      </c>
      <c r="L2640" s="12">
        <f t="shared" si="249"/>
        <v>41989.913146932871</v>
      </c>
      <c r="M2640" s="13" t="str">
        <f t="shared" si="250"/>
        <v>1421358895.895</v>
      </c>
      <c r="N2640" s="12">
        <f t="shared" si="251"/>
        <v>42019.913146932871</v>
      </c>
      <c r="O2640" t="b">
        <v>0</v>
      </c>
      <c r="P2640">
        <v>14</v>
      </c>
      <c r="Q2640" t="b">
        <v>1</v>
      </c>
      <c r="R2640" t="s">
        <v>8301</v>
      </c>
      <c r="S2640" s="5">
        <f t="shared" si="246"/>
        <v>1.0172910662824208</v>
      </c>
      <c r="T2640" s="6">
        <f t="shared" si="247"/>
        <v>25.214285714285715</v>
      </c>
      <c r="U2640" t="s">
        <v>8326</v>
      </c>
      <c r="V2640" t="s">
        <v>8362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v>1421786748</v>
      </c>
      <c r="K2641" s="13" t="str">
        <f t="shared" si="248"/>
        <v>1421786748.748</v>
      </c>
      <c r="L2641" s="12">
        <f t="shared" si="249"/>
        <v>42024.865147546298</v>
      </c>
      <c r="M2641" s="13" t="str">
        <f t="shared" si="250"/>
        <v>1424378748.748</v>
      </c>
      <c r="N2641" s="12">
        <f t="shared" si="251"/>
        <v>42054.865147546298</v>
      </c>
      <c r="O2641" t="b">
        <v>0</v>
      </c>
      <c r="P2641">
        <v>49</v>
      </c>
      <c r="Q2641" t="b">
        <v>1</v>
      </c>
      <c r="R2641" t="s">
        <v>8301</v>
      </c>
      <c r="S2641" s="5">
        <f t="shared" si="246"/>
        <v>1.64</v>
      </c>
      <c r="T2641" s="6">
        <f t="shared" si="247"/>
        <v>10.040816326530612</v>
      </c>
      <c r="U2641" t="s">
        <v>8326</v>
      </c>
      <c r="V2641" t="s">
        <v>8362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v>1428551474</v>
      </c>
      <c r="K2642" s="13" t="str">
        <f t="shared" si="248"/>
        <v>1428551474.474</v>
      </c>
      <c r="L2642" s="12">
        <f t="shared" si="249"/>
        <v>42103.160584189813</v>
      </c>
      <c r="M2642" s="13" t="str">
        <f t="shared" si="250"/>
        <v>1433735474.474</v>
      </c>
      <c r="N2642" s="12">
        <f t="shared" si="251"/>
        <v>42163.160584189813</v>
      </c>
      <c r="O2642" t="b">
        <v>0</v>
      </c>
      <c r="P2642">
        <v>69</v>
      </c>
      <c r="Q2642" t="b">
        <v>1</v>
      </c>
      <c r="R2642" t="s">
        <v>8301</v>
      </c>
      <c r="S2642" s="5">
        <f t="shared" si="246"/>
        <v>1.0566666666666666</v>
      </c>
      <c r="T2642" s="6">
        <f t="shared" si="247"/>
        <v>45.94202898550725</v>
      </c>
      <c r="U2642" t="s">
        <v>8326</v>
      </c>
      <c r="V2642" t="s">
        <v>8362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v>1409341863</v>
      </c>
      <c r="K2643" s="13" t="str">
        <f t="shared" si="248"/>
        <v>1409341863.863</v>
      </c>
      <c r="L2643" s="12">
        <f t="shared" si="249"/>
        <v>41880.82712804398</v>
      </c>
      <c r="M2643" s="13" t="str">
        <f t="shared" si="250"/>
        <v>1410811740.740</v>
      </c>
      <c r="N2643" s="12">
        <f t="shared" si="251"/>
        <v>41897.839591898148</v>
      </c>
      <c r="O2643" t="b">
        <v>0</v>
      </c>
      <c r="P2643">
        <v>1</v>
      </c>
      <c r="Q2643" t="b">
        <v>0</v>
      </c>
      <c r="R2643" t="s">
        <v>8301</v>
      </c>
      <c r="S2643" s="5">
        <f t="shared" si="246"/>
        <v>0.01</v>
      </c>
      <c r="T2643" s="6">
        <f t="shared" si="247"/>
        <v>15</v>
      </c>
      <c r="U2643" t="s">
        <v>8326</v>
      </c>
      <c r="V2643" t="s">
        <v>8362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v>1465970108</v>
      </c>
      <c r="K2644" s="13" t="str">
        <f t="shared" si="248"/>
        <v>1465970108.108</v>
      </c>
      <c r="L2644" s="12">
        <f t="shared" si="249"/>
        <v>42536.246621620376</v>
      </c>
      <c r="M2644" s="13" t="str">
        <f t="shared" si="250"/>
        <v>1468565820.820</v>
      </c>
      <c r="N2644" s="12">
        <f t="shared" si="251"/>
        <v>42566.289592824076</v>
      </c>
      <c r="O2644" t="b">
        <v>0</v>
      </c>
      <c r="P2644">
        <v>0</v>
      </c>
      <c r="Q2644" t="b">
        <v>0</v>
      </c>
      <c r="R2644" t="s">
        <v>8301</v>
      </c>
      <c r="S2644" s="5">
        <f t="shared" si="246"/>
        <v>0</v>
      </c>
      <c r="T2644" s="6" t="e">
        <f t="shared" si="247"/>
        <v>#DIV/0!</v>
      </c>
      <c r="U2644" t="s">
        <v>8326</v>
      </c>
      <c r="V2644" t="s">
        <v>8362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v>1479218315</v>
      </c>
      <c r="K2645" s="13" t="str">
        <f t="shared" si="248"/>
        <v>1479218315.315</v>
      </c>
      <c r="L2645" s="12">
        <f t="shared" si="249"/>
        <v>42689.582353182872</v>
      </c>
      <c r="M2645" s="13" t="str">
        <f t="shared" si="250"/>
        <v>1482307140.140</v>
      </c>
      <c r="N2645" s="12">
        <f t="shared" si="251"/>
        <v>42725.332640509267</v>
      </c>
      <c r="O2645" t="b">
        <v>1</v>
      </c>
      <c r="P2645">
        <v>1501</v>
      </c>
      <c r="Q2645" t="b">
        <v>0</v>
      </c>
      <c r="R2645" t="s">
        <v>8301</v>
      </c>
      <c r="S2645" s="5">
        <f t="shared" si="246"/>
        <v>0.33559730999999998</v>
      </c>
      <c r="T2645" s="6">
        <f t="shared" si="247"/>
        <v>223.58248500999335</v>
      </c>
      <c r="U2645" t="s">
        <v>8326</v>
      </c>
      <c r="V2645" t="s">
        <v>8362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v>1486580435</v>
      </c>
      <c r="K2646" s="13" t="str">
        <f t="shared" si="248"/>
        <v>1486580435.435</v>
      </c>
      <c r="L2646" s="12">
        <f t="shared" si="249"/>
        <v>42774.79207679398</v>
      </c>
      <c r="M2646" s="13" t="str">
        <f t="shared" si="250"/>
        <v>1489172435.435</v>
      </c>
      <c r="N2646" s="12">
        <f t="shared" si="251"/>
        <v>42804.79207679398</v>
      </c>
      <c r="O2646" t="b">
        <v>1</v>
      </c>
      <c r="P2646">
        <v>52</v>
      </c>
      <c r="Q2646" t="b">
        <v>0</v>
      </c>
      <c r="R2646" t="s">
        <v>8301</v>
      </c>
      <c r="S2646" s="5">
        <f t="shared" si="246"/>
        <v>2.053E-2</v>
      </c>
      <c r="T2646" s="6">
        <f t="shared" si="247"/>
        <v>39.480769230769234</v>
      </c>
      <c r="U2646" t="s">
        <v>8326</v>
      </c>
      <c r="V2646" t="s">
        <v>8362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v>1412885603</v>
      </c>
      <c r="K2647" s="13" t="str">
        <f t="shared" si="248"/>
        <v>1412885603.603</v>
      </c>
      <c r="L2647" s="12">
        <f t="shared" si="249"/>
        <v>41921.842634293978</v>
      </c>
      <c r="M2647" s="13" t="str">
        <f t="shared" si="250"/>
        <v>1415481203.203</v>
      </c>
      <c r="N2647" s="12">
        <f t="shared" si="251"/>
        <v>41951.884296331016</v>
      </c>
      <c r="O2647" t="b">
        <v>1</v>
      </c>
      <c r="P2647">
        <v>23</v>
      </c>
      <c r="Q2647" t="b">
        <v>0</v>
      </c>
      <c r="R2647" t="s">
        <v>8301</v>
      </c>
      <c r="S2647" s="5">
        <f t="shared" si="246"/>
        <v>0.105</v>
      </c>
      <c r="T2647" s="6">
        <f t="shared" si="247"/>
        <v>91.304347826086953</v>
      </c>
      <c r="U2647" t="s">
        <v>8326</v>
      </c>
      <c r="V2647" t="s">
        <v>8362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v>1439191869</v>
      </c>
      <c r="K2648" s="13" t="str">
        <f t="shared" si="248"/>
        <v>1439191869.869</v>
      </c>
      <c r="L2648" s="12">
        <f t="shared" si="249"/>
        <v>42226.313308668978</v>
      </c>
      <c r="M2648" s="13" t="str">
        <f t="shared" si="250"/>
        <v>1441783869.869</v>
      </c>
      <c r="N2648" s="12">
        <f t="shared" si="251"/>
        <v>42256.313308668978</v>
      </c>
      <c r="O2648" t="b">
        <v>1</v>
      </c>
      <c r="P2648">
        <v>535</v>
      </c>
      <c r="Q2648" t="b">
        <v>0</v>
      </c>
      <c r="R2648" t="s">
        <v>8301</v>
      </c>
      <c r="S2648" s="5">
        <f t="shared" si="246"/>
        <v>8.4172839999999999E-2</v>
      </c>
      <c r="T2648" s="6">
        <f t="shared" si="247"/>
        <v>78.666205607476627</v>
      </c>
      <c r="U2648" t="s">
        <v>8326</v>
      </c>
      <c r="V2648" t="s">
        <v>8362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v>1436941019</v>
      </c>
      <c r="K2649" s="13" t="str">
        <f t="shared" si="248"/>
        <v>1436941019.019</v>
      </c>
      <c r="L2649" s="12">
        <f t="shared" si="249"/>
        <v>42200.261794201389</v>
      </c>
      <c r="M2649" s="13" t="str">
        <f t="shared" si="250"/>
        <v>1439533019.019</v>
      </c>
      <c r="N2649" s="12">
        <f t="shared" si="251"/>
        <v>42230.261794201389</v>
      </c>
      <c r="O2649" t="b">
        <v>0</v>
      </c>
      <c r="P2649">
        <v>3</v>
      </c>
      <c r="Q2649" t="b">
        <v>0</v>
      </c>
      <c r="R2649" t="s">
        <v>8301</v>
      </c>
      <c r="S2649" s="5">
        <f t="shared" si="246"/>
        <v>1.44E-2</v>
      </c>
      <c r="T2649" s="6">
        <f t="shared" si="247"/>
        <v>12</v>
      </c>
      <c r="U2649" t="s">
        <v>8326</v>
      </c>
      <c r="V2649" t="s">
        <v>8362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v>1454951360</v>
      </c>
      <c r="K2650" s="13" t="str">
        <f t="shared" si="248"/>
        <v>1454951360.360</v>
      </c>
      <c r="L2650" s="12">
        <f t="shared" si="249"/>
        <v>42408.714818981476</v>
      </c>
      <c r="M2650" s="13" t="str">
        <f t="shared" si="250"/>
        <v>1457543360.360</v>
      </c>
      <c r="N2650" s="12">
        <f t="shared" si="251"/>
        <v>42438.714818981476</v>
      </c>
      <c r="O2650" t="b">
        <v>0</v>
      </c>
      <c r="P2650">
        <v>6</v>
      </c>
      <c r="Q2650" t="b">
        <v>0</v>
      </c>
      <c r="R2650" t="s">
        <v>8301</v>
      </c>
      <c r="S2650" s="5">
        <f t="shared" si="246"/>
        <v>8.8333333333333337E-3</v>
      </c>
      <c r="T2650" s="6">
        <f t="shared" si="247"/>
        <v>17.666666666666668</v>
      </c>
      <c r="U2650" t="s">
        <v>8326</v>
      </c>
      <c r="V2650" t="s">
        <v>8362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v>1449186941</v>
      </c>
      <c r="K2651" s="13" t="str">
        <f t="shared" si="248"/>
        <v>1449186941.941</v>
      </c>
      <c r="L2651" s="12">
        <f t="shared" si="249"/>
        <v>42341.997013206019</v>
      </c>
      <c r="M2651" s="13" t="str">
        <f t="shared" si="250"/>
        <v>1454370941.941</v>
      </c>
      <c r="N2651" s="12">
        <f t="shared" si="251"/>
        <v>42401.997013206019</v>
      </c>
      <c r="O2651" t="b">
        <v>0</v>
      </c>
      <c r="P2651">
        <v>3</v>
      </c>
      <c r="Q2651" t="b">
        <v>0</v>
      </c>
      <c r="R2651" t="s">
        <v>8301</v>
      </c>
      <c r="S2651" s="5">
        <f t="shared" si="246"/>
        <v>9.9200000000000004E-4</v>
      </c>
      <c r="T2651" s="6">
        <f t="shared" si="247"/>
        <v>41.333333333333336</v>
      </c>
      <c r="U2651" t="s">
        <v>8326</v>
      </c>
      <c r="V2651" t="s">
        <v>8362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v>1479740343</v>
      </c>
      <c r="K2652" s="13" t="str">
        <f t="shared" si="248"/>
        <v>1479740343.343</v>
      </c>
      <c r="L2652" s="12">
        <f t="shared" si="249"/>
        <v>42695.624344247684</v>
      </c>
      <c r="M2652" s="13" t="str">
        <f t="shared" si="250"/>
        <v>1482332343.343</v>
      </c>
      <c r="N2652" s="12">
        <f t="shared" si="251"/>
        <v>42725.624344247684</v>
      </c>
      <c r="O2652" t="b">
        <v>0</v>
      </c>
      <c r="P2652">
        <v>5</v>
      </c>
      <c r="Q2652" t="b">
        <v>0</v>
      </c>
      <c r="R2652" t="s">
        <v>8301</v>
      </c>
      <c r="S2652" s="5">
        <f t="shared" si="246"/>
        <v>5.966666666666667E-3</v>
      </c>
      <c r="T2652" s="6">
        <f t="shared" si="247"/>
        <v>71.599999999999994</v>
      </c>
      <c r="U2652" t="s">
        <v>8326</v>
      </c>
      <c r="V2652" t="s">
        <v>8362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v>1447960809</v>
      </c>
      <c r="K2653" s="13" t="str">
        <f t="shared" si="248"/>
        <v>1447960809.809</v>
      </c>
      <c r="L2653" s="12">
        <f t="shared" si="249"/>
        <v>42327.805669085647</v>
      </c>
      <c r="M2653" s="13" t="str">
        <f t="shared" si="250"/>
        <v>1450380009.009</v>
      </c>
      <c r="N2653" s="12">
        <f t="shared" si="251"/>
        <v>42355.805659826394</v>
      </c>
      <c r="O2653" t="b">
        <v>0</v>
      </c>
      <c r="P2653">
        <v>17</v>
      </c>
      <c r="Q2653" t="b">
        <v>0</v>
      </c>
      <c r="R2653" t="s">
        <v>8301</v>
      </c>
      <c r="S2653" s="5">
        <f t="shared" si="246"/>
        <v>1.8689285714285714E-2</v>
      </c>
      <c r="T2653" s="6">
        <f t="shared" si="247"/>
        <v>307.8235294117647</v>
      </c>
      <c r="U2653" t="s">
        <v>8326</v>
      </c>
      <c r="V2653" t="s">
        <v>8362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v>1415591325</v>
      </c>
      <c r="K2654" s="13" t="str">
        <f t="shared" si="248"/>
        <v>1415591325.325</v>
      </c>
      <c r="L2654" s="12">
        <f t="shared" si="249"/>
        <v>41953.15885792824</v>
      </c>
      <c r="M2654" s="13" t="str">
        <f t="shared" si="250"/>
        <v>1418183325.325</v>
      </c>
      <c r="N2654" s="12">
        <f t="shared" si="251"/>
        <v>41983.15885792824</v>
      </c>
      <c r="O2654" t="b">
        <v>0</v>
      </c>
      <c r="P2654">
        <v>11</v>
      </c>
      <c r="Q2654" t="b">
        <v>0</v>
      </c>
      <c r="R2654" t="s">
        <v>8301</v>
      </c>
      <c r="S2654" s="5">
        <f t="shared" si="246"/>
        <v>8.8500000000000002E-3</v>
      </c>
      <c r="T2654" s="6">
        <f t="shared" si="247"/>
        <v>80.454545454545453</v>
      </c>
      <c r="U2654" t="s">
        <v>8326</v>
      </c>
      <c r="V2654" t="s">
        <v>8362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v>1399909127</v>
      </c>
      <c r="K2655" s="13" t="str">
        <f t="shared" si="248"/>
        <v>1399909127.127</v>
      </c>
      <c r="L2655" s="12">
        <f t="shared" si="249"/>
        <v>41771.651934340276</v>
      </c>
      <c r="M2655" s="13" t="str">
        <f t="shared" si="250"/>
        <v>1402632000.000</v>
      </c>
      <c r="N2655" s="12">
        <f t="shared" si="251"/>
        <v>41803.166666666664</v>
      </c>
      <c r="O2655" t="b">
        <v>0</v>
      </c>
      <c r="P2655">
        <v>70</v>
      </c>
      <c r="Q2655" t="b">
        <v>0</v>
      </c>
      <c r="R2655" t="s">
        <v>8301</v>
      </c>
      <c r="S2655" s="5">
        <f t="shared" si="246"/>
        <v>0.1152156862745098</v>
      </c>
      <c r="T2655" s="6">
        <f t="shared" si="247"/>
        <v>83.942857142857136</v>
      </c>
      <c r="U2655" t="s">
        <v>8326</v>
      </c>
      <c r="V2655" t="s">
        <v>8362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v>1424442326</v>
      </c>
      <c r="K2656" s="13" t="str">
        <f t="shared" si="248"/>
        <v>1424442326.326</v>
      </c>
      <c r="L2656" s="12">
        <f t="shared" si="249"/>
        <v>42055.600999143513</v>
      </c>
      <c r="M2656" s="13" t="str">
        <f t="shared" si="250"/>
        <v>1429622726.726</v>
      </c>
      <c r="N2656" s="12">
        <f t="shared" si="251"/>
        <v>42115.559337106482</v>
      </c>
      <c r="O2656" t="b">
        <v>0</v>
      </c>
      <c r="P2656">
        <v>6</v>
      </c>
      <c r="Q2656" t="b">
        <v>0</v>
      </c>
      <c r="R2656" t="s">
        <v>8301</v>
      </c>
      <c r="S2656" s="5">
        <f t="shared" si="246"/>
        <v>5.1000000000000004E-4</v>
      </c>
      <c r="T2656" s="6">
        <f t="shared" si="247"/>
        <v>8.5</v>
      </c>
      <c r="U2656" t="s">
        <v>8326</v>
      </c>
      <c r="V2656" t="s">
        <v>8362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v>1452631647</v>
      </c>
      <c r="K2657" s="13" t="str">
        <f t="shared" si="248"/>
        <v>1452631647.647</v>
      </c>
      <c r="L2657" s="12">
        <f t="shared" si="249"/>
        <v>42381.866292210645</v>
      </c>
      <c r="M2657" s="13" t="str">
        <f t="shared" si="250"/>
        <v>1455048000.000</v>
      </c>
      <c r="N2657" s="12">
        <f t="shared" si="251"/>
        <v>42409.833333333328</v>
      </c>
      <c r="O2657" t="b">
        <v>0</v>
      </c>
      <c r="P2657">
        <v>43</v>
      </c>
      <c r="Q2657" t="b">
        <v>0</v>
      </c>
      <c r="R2657" t="s">
        <v>8301</v>
      </c>
      <c r="S2657" s="5">
        <f t="shared" si="246"/>
        <v>0.21033333333333334</v>
      </c>
      <c r="T2657" s="6">
        <f t="shared" si="247"/>
        <v>73.372093023255815</v>
      </c>
      <c r="U2657" t="s">
        <v>8326</v>
      </c>
      <c r="V2657" t="s">
        <v>8362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v>1485966688</v>
      </c>
      <c r="K2658" s="13" t="str">
        <f t="shared" si="248"/>
        <v>1485966688.688</v>
      </c>
      <c r="L2658" s="12">
        <f t="shared" si="249"/>
        <v>42767.688526481477</v>
      </c>
      <c r="M2658" s="13" t="str">
        <f t="shared" si="250"/>
        <v>1489345200.200</v>
      </c>
      <c r="N2658" s="12">
        <f t="shared" si="251"/>
        <v>42806.791668981481</v>
      </c>
      <c r="O2658" t="b">
        <v>0</v>
      </c>
      <c r="P2658">
        <v>152</v>
      </c>
      <c r="Q2658" t="b">
        <v>0</v>
      </c>
      <c r="R2658" t="s">
        <v>8301</v>
      </c>
      <c r="S2658" s="5">
        <f t="shared" si="246"/>
        <v>0.11436666666666667</v>
      </c>
      <c r="T2658" s="6">
        <f t="shared" si="247"/>
        <v>112.86184210526316</v>
      </c>
      <c r="U2658" t="s">
        <v>8326</v>
      </c>
      <c r="V2658" t="s">
        <v>8362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v>1467325053</v>
      </c>
      <c r="K2659" s="13" t="str">
        <f t="shared" si="248"/>
        <v>1467325053.053</v>
      </c>
      <c r="L2659" s="12">
        <f t="shared" si="249"/>
        <v>42551.928854780097</v>
      </c>
      <c r="M2659" s="13" t="str">
        <f t="shared" si="250"/>
        <v>1470187800.800</v>
      </c>
      <c r="N2659" s="12">
        <f t="shared" si="251"/>
        <v>42585.062509259253</v>
      </c>
      <c r="O2659" t="b">
        <v>0</v>
      </c>
      <c r="P2659">
        <v>59</v>
      </c>
      <c r="Q2659" t="b">
        <v>0</v>
      </c>
      <c r="R2659" t="s">
        <v>8301</v>
      </c>
      <c r="S2659" s="5">
        <f t="shared" si="246"/>
        <v>0.18737933333333334</v>
      </c>
      <c r="T2659" s="6">
        <f t="shared" si="247"/>
        <v>95.277627118644077</v>
      </c>
      <c r="U2659" t="s">
        <v>8326</v>
      </c>
      <c r="V2659" t="s">
        <v>8362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v>1467321194</v>
      </c>
      <c r="K2660" s="13" t="str">
        <f t="shared" si="248"/>
        <v>1467321194.194</v>
      </c>
      <c r="L2660" s="12">
        <f t="shared" si="249"/>
        <v>42551.884192060184</v>
      </c>
      <c r="M2660" s="13" t="str">
        <f t="shared" si="250"/>
        <v>1469913194.194</v>
      </c>
      <c r="N2660" s="12">
        <f t="shared" si="251"/>
        <v>42581.884192060184</v>
      </c>
      <c r="O2660" t="b">
        <v>0</v>
      </c>
      <c r="P2660">
        <v>4</v>
      </c>
      <c r="Q2660" t="b">
        <v>0</v>
      </c>
      <c r="R2660" t="s">
        <v>8301</v>
      </c>
      <c r="S2660" s="5">
        <f t="shared" si="246"/>
        <v>9.2857142857142856E-4</v>
      </c>
      <c r="T2660" s="6">
        <f t="shared" si="247"/>
        <v>22.75</v>
      </c>
      <c r="U2660" t="s">
        <v>8326</v>
      </c>
      <c r="V2660" t="s">
        <v>8362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v>1426729210</v>
      </c>
      <c r="K2661" s="13" t="str">
        <f t="shared" si="248"/>
        <v>1426729210.210</v>
      </c>
      <c r="L2661" s="12">
        <f t="shared" si="249"/>
        <v>42082.069562615739</v>
      </c>
      <c r="M2661" s="13" t="str">
        <f t="shared" si="250"/>
        <v>1429321210.210</v>
      </c>
      <c r="N2661" s="12">
        <f t="shared" si="251"/>
        <v>42112.069562615739</v>
      </c>
      <c r="O2661" t="b">
        <v>0</v>
      </c>
      <c r="P2661">
        <v>10</v>
      </c>
      <c r="Q2661" t="b">
        <v>0</v>
      </c>
      <c r="R2661" t="s">
        <v>8301</v>
      </c>
      <c r="S2661" s="5">
        <f t="shared" si="246"/>
        <v>2.720408163265306E-2</v>
      </c>
      <c r="T2661" s="6">
        <f t="shared" si="247"/>
        <v>133.30000000000001</v>
      </c>
      <c r="U2661" t="s">
        <v>8326</v>
      </c>
      <c r="V2661" t="s">
        <v>8362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v>1443200818</v>
      </c>
      <c r="K2662" s="13" t="str">
        <f t="shared" si="248"/>
        <v>1443200818.818</v>
      </c>
      <c r="L2662" s="12">
        <f t="shared" si="249"/>
        <v>42272.713180763894</v>
      </c>
      <c r="M2662" s="13" t="str">
        <f t="shared" si="250"/>
        <v>1448388418.418</v>
      </c>
      <c r="N2662" s="12">
        <f t="shared" si="251"/>
        <v>42332.754842800932</v>
      </c>
      <c r="O2662" t="b">
        <v>0</v>
      </c>
      <c r="P2662">
        <v>5</v>
      </c>
      <c r="Q2662" t="b">
        <v>0</v>
      </c>
      <c r="R2662" t="s">
        <v>8301</v>
      </c>
      <c r="S2662" s="5">
        <f t="shared" si="246"/>
        <v>9.5E-4</v>
      </c>
      <c r="T2662" s="6">
        <f t="shared" si="247"/>
        <v>3.8</v>
      </c>
      <c r="U2662" t="s">
        <v>8326</v>
      </c>
      <c r="V2662" t="s">
        <v>8362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v>1380150010</v>
      </c>
      <c r="K2663" s="13" t="str">
        <f t="shared" si="248"/>
        <v>1380150010.010</v>
      </c>
      <c r="L2663" s="12">
        <f t="shared" si="249"/>
        <v>41542.958449189813</v>
      </c>
      <c r="M2663" s="13" t="str">
        <f t="shared" si="250"/>
        <v>1382742010.010</v>
      </c>
      <c r="N2663" s="12">
        <f t="shared" si="251"/>
        <v>41572.958449189813</v>
      </c>
      <c r="O2663" t="b">
        <v>0</v>
      </c>
      <c r="P2663">
        <v>60</v>
      </c>
      <c r="Q2663" t="b">
        <v>1</v>
      </c>
      <c r="R2663" t="s">
        <v>8302</v>
      </c>
      <c r="S2663" s="5">
        <f t="shared" si="246"/>
        <v>1.0289999999999999</v>
      </c>
      <c r="T2663" s="6">
        <f t="shared" si="247"/>
        <v>85.75</v>
      </c>
      <c r="U2663" t="s">
        <v>8326</v>
      </c>
      <c r="V2663" t="s">
        <v>8363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v>1437587713</v>
      </c>
      <c r="K2664" s="13" t="str">
        <f t="shared" si="248"/>
        <v>1437587713.713</v>
      </c>
      <c r="L2664" s="12">
        <f t="shared" si="249"/>
        <v>42207.746686493061</v>
      </c>
      <c r="M2664" s="13" t="str">
        <f t="shared" si="250"/>
        <v>1440179713.713</v>
      </c>
      <c r="N2664" s="12">
        <f t="shared" si="251"/>
        <v>42237.746686493061</v>
      </c>
      <c r="O2664" t="b">
        <v>0</v>
      </c>
      <c r="P2664">
        <v>80</v>
      </c>
      <c r="Q2664" t="b">
        <v>1</v>
      </c>
      <c r="R2664" t="s">
        <v>8302</v>
      </c>
      <c r="S2664" s="5">
        <f t="shared" si="246"/>
        <v>1.0680000000000001</v>
      </c>
      <c r="T2664" s="6">
        <f t="shared" si="247"/>
        <v>267</v>
      </c>
      <c r="U2664" t="s">
        <v>8326</v>
      </c>
      <c r="V2664" t="s">
        <v>8363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v>1438873007</v>
      </c>
      <c r="K2665" s="13" t="str">
        <f t="shared" si="248"/>
        <v>1438873007.007</v>
      </c>
      <c r="L2665" s="12">
        <f t="shared" si="249"/>
        <v>42222.622766284723</v>
      </c>
      <c r="M2665" s="13" t="str">
        <f t="shared" si="250"/>
        <v>1441378800.800</v>
      </c>
      <c r="N2665" s="12">
        <f t="shared" si="251"/>
        <v>42251.625009259253</v>
      </c>
      <c r="O2665" t="b">
        <v>0</v>
      </c>
      <c r="P2665">
        <v>56</v>
      </c>
      <c r="Q2665" t="b">
        <v>1</v>
      </c>
      <c r="R2665" t="s">
        <v>8302</v>
      </c>
      <c r="S2665" s="5">
        <f t="shared" si="246"/>
        <v>1.0459624999999999</v>
      </c>
      <c r="T2665" s="6">
        <f t="shared" si="247"/>
        <v>373.55803571428572</v>
      </c>
      <c r="U2665" t="s">
        <v>8326</v>
      </c>
      <c r="V2665" t="s">
        <v>8363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v>1446683797</v>
      </c>
      <c r="K2666" s="13" t="str">
        <f t="shared" si="248"/>
        <v>1446683797.797</v>
      </c>
      <c r="L2666" s="12">
        <f t="shared" si="249"/>
        <v>42313.025437465272</v>
      </c>
      <c r="M2666" s="13" t="str">
        <f t="shared" si="250"/>
        <v>1449644340.340</v>
      </c>
      <c r="N2666" s="12">
        <f t="shared" si="251"/>
        <v>42347.290976157412</v>
      </c>
      <c r="O2666" t="b">
        <v>0</v>
      </c>
      <c r="P2666">
        <v>104</v>
      </c>
      <c r="Q2666" t="b">
        <v>1</v>
      </c>
      <c r="R2666" t="s">
        <v>8302</v>
      </c>
      <c r="S2666" s="5">
        <f t="shared" si="246"/>
        <v>1.0342857142857143</v>
      </c>
      <c r="T2666" s="6">
        <f t="shared" si="247"/>
        <v>174.03846153846155</v>
      </c>
      <c r="U2666" t="s">
        <v>8326</v>
      </c>
      <c r="V2666" t="s">
        <v>8363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v>1426886974</v>
      </c>
      <c r="K2667" s="13" t="str">
        <f t="shared" si="248"/>
        <v>1426886974.974</v>
      </c>
      <c r="L2667" s="12">
        <f t="shared" si="249"/>
        <v>42083.895543680555</v>
      </c>
      <c r="M2667" s="13" t="str">
        <f t="shared" si="250"/>
        <v>1430774974.974</v>
      </c>
      <c r="N2667" s="12">
        <f t="shared" si="251"/>
        <v>42128.895543680555</v>
      </c>
      <c r="O2667" t="b">
        <v>0</v>
      </c>
      <c r="P2667">
        <v>46</v>
      </c>
      <c r="Q2667" t="b">
        <v>1</v>
      </c>
      <c r="R2667" t="s">
        <v>8302</v>
      </c>
      <c r="S2667" s="5">
        <f t="shared" si="246"/>
        <v>1.2314285714285715</v>
      </c>
      <c r="T2667" s="6">
        <f t="shared" si="247"/>
        <v>93.695652173913047</v>
      </c>
      <c r="U2667" t="s">
        <v>8326</v>
      </c>
      <c r="V2667" t="s">
        <v>8363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v>1440008439</v>
      </c>
      <c r="K2668" s="13" t="str">
        <f t="shared" si="248"/>
        <v>1440008439.439</v>
      </c>
      <c r="L2668" s="12">
        <f t="shared" si="249"/>
        <v>42235.764345358795</v>
      </c>
      <c r="M2668" s="13" t="str">
        <f t="shared" si="250"/>
        <v>1443214800.800</v>
      </c>
      <c r="N2668" s="12">
        <f t="shared" si="251"/>
        <v>42272.875009259253</v>
      </c>
      <c r="O2668" t="b">
        <v>0</v>
      </c>
      <c r="P2668">
        <v>206</v>
      </c>
      <c r="Q2668" t="b">
        <v>1</v>
      </c>
      <c r="R2668" t="s">
        <v>8302</v>
      </c>
      <c r="S2668" s="5">
        <f t="shared" si="246"/>
        <v>1.592951</v>
      </c>
      <c r="T2668" s="6">
        <f t="shared" si="247"/>
        <v>77.327718446601949</v>
      </c>
      <c r="U2668" t="s">
        <v>8326</v>
      </c>
      <c r="V2668" t="s">
        <v>8363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v>1452550416</v>
      </c>
      <c r="K2669" s="13" t="str">
        <f t="shared" si="248"/>
        <v>1452550416.416</v>
      </c>
      <c r="L2669" s="12">
        <f t="shared" si="249"/>
        <v>42380.926115925926</v>
      </c>
      <c r="M2669" s="13" t="str">
        <f t="shared" si="250"/>
        <v>1455142416.416</v>
      </c>
      <c r="N2669" s="12">
        <f t="shared" si="251"/>
        <v>42410.926115925926</v>
      </c>
      <c r="O2669" t="b">
        <v>0</v>
      </c>
      <c r="P2669">
        <v>18</v>
      </c>
      <c r="Q2669" t="b">
        <v>1</v>
      </c>
      <c r="R2669" t="s">
        <v>8302</v>
      </c>
      <c r="S2669" s="5">
        <f t="shared" si="246"/>
        <v>1.1066666666666667</v>
      </c>
      <c r="T2669" s="6">
        <f t="shared" si="247"/>
        <v>92.222222222222229</v>
      </c>
      <c r="U2669" t="s">
        <v>8326</v>
      </c>
      <c r="V2669" t="s">
        <v>8363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v>1443449265</v>
      </c>
      <c r="K2670" s="13" t="str">
        <f t="shared" si="248"/>
        <v>1443449265.265</v>
      </c>
      <c r="L2670" s="12">
        <f t="shared" si="249"/>
        <v>42275.588718344909</v>
      </c>
      <c r="M2670" s="13" t="str">
        <f t="shared" si="250"/>
        <v>1447079520.520</v>
      </c>
      <c r="N2670" s="12">
        <f t="shared" si="251"/>
        <v>42317.605561574077</v>
      </c>
      <c r="O2670" t="b">
        <v>0</v>
      </c>
      <c r="P2670">
        <v>28</v>
      </c>
      <c r="Q2670" t="b">
        <v>1</v>
      </c>
      <c r="R2670" t="s">
        <v>8302</v>
      </c>
      <c r="S2670" s="5">
        <f t="shared" si="246"/>
        <v>1.7070000000000001</v>
      </c>
      <c r="T2670" s="6">
        <f t="shared" si="247"/>
        <v>60.964285714285715</v>
      </c>
      <c r="U2670" t="s">
        <v>8326</v>
      </c>
      <c r="V2670" t="s">
        <v>8363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v>1447203096</v>
      </c>
      <c r="K2671" s="13" t="str">
        <f t="shared" si="248"/>
        <v>1447203096.096</v>
      </c>
      <c r="L2671" s="12">
        <f t="shared" si="249"/>
        <v>42319.035834444439</v>
      </c>
      <c r="M2671" s="13" t="str">
        <f t="shared" si="250"/>
        <v>1452387096.096</v>
      </c>
      <c r="N2671" s="12">
        <f t="shared" si="251"/>
        <v>42379.035834444439</v>
      </c>
      <c r="O2671" t="b">
        <v>0</v>
      </c>
      <c r="P2671">
        <v>11</v>
      </c>
      <c r="Q2671" t="b">
        <v>1</v>
      </c>
      <c r="R2671" t="s">
        <v>8302</v>
      </c>
      <c r="S2671" s="5">
        <f t="shared" si="246"/>
        <v>1.25125</v>
      </c>
      <c r="T2671" s="6">
        <f t="shared" si="247"/>
        <v>91</v>
      </c>
      <c r="U2671" t="s">
        <v>8326</v>
      </c>
      <c r="V2671" t="s">
        <v>8363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v>1404174580</v>
      </c>
      <c r="K2672" s="13" t="str">
        <f t="shared" si="248"/>
        <v>1404174580.580</v>
      </c>
      <c r="L2672" s="12">
        <f t="shared" si="249"/>
        <v>41821.02060856481</v>
      </c>
      <c r="M2672" s="13" t="str">
        <f t="shared" si="250"/>
        <v>1406593780.780</v>
      </c>
      <c r="N2672" s="12">
        <f t="shared" si="251"/>
        <v>41849.020610879626</v>
      </c>
      <c r="O2672" t="b">
        <v>1</v>
      </c>
      <c r="P2672">
        <v>60</v>
      </c>
      <c r="Q2672" t="b">
        <v>0</v>
      </c>
      <c r="R2672" t="s">
        <v>8302</v>
      </c>
      <c r="S2672" s="5">
        <f t="shared" si="246"/>
        <v>6.4158609339642042E-2</v>
      </c>
      <c r="T2672" s="6">
        <f t="shared" si="247"/>
        <v>41.583333333333336</v>
      </c>
      <c r="U2672" t="s">
        <v>8326</v>
      </c>
      <c r="V2672" t="s">
        <v>8363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v>1416419916</v>
      </c>
      <c r="K2673" s="13" t="str">
        <f t="shared" si="248"/>
        <v>1416419916.916</v>
      </c>
      <c r="L2673" s="12">
        <f t="shared" si="249"/>
        <v>41962.749038379625</v>
      </c>
      <c r="M2673" s="13" t="str">
        <f t="shared" si="250"/>
        <v>1419017880.880</v>
      </c>
      <c r="N2673" s="12">
        <f t="shared" si="251"/>
        <v>41992.818065740743</v>
      </c>
      <c r="O2673" t="b">
        <v>1</v>
      </c>
      <c r="P2673">
        <v>84</v>
      </c>
      <c r="Q2673" t="b">
        <v>0</v>
      </c>
      <c r="R2673" t="s">
        <v>8302</v>
      </c>
      <c r="S2673" s="5">
        <f t="shared" si="246"/>
        <v>0.11344</v>
      </c>
      <c r="T2673" s="6">
        <f t="shared" si="247"/>
        <v>33.761904761904759</v>
      </c>
      <c r="U2673" t="s">
        <v>8326</v>
      </c>
      <c r="V2673" t="s">
        <v>8363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v>1449436390</v>
      </c>
      <c r="K2674" s="13" t="str">
        <f t="shared" si="248"/>
        <v>1449436390.390</v>
      </c>
      <c r="L2674" s="12">
        <f t="shared" si="249"/>
        <v>42344.884148032404</v>
      </c>
      <c r="M2674" s="13" t="str">
        <f t="shared" si="250"/>
        <v>1451282400.400</v>
      </c>
      <c r="N2674" s="12">
        <f t="shared" si="251"/>
        <v>42366.250004629634</v>
      </c>
      <c r="O2674" t="b">
        <v>1</v>
      </c>
      <c r="P2674">
        <v>47</v>
      </c>
      <c r="Q2674" t="b">
        <v>0</v>
      </c>
      <c r="R2674" t="s">
        <v>8302</v>
      </c>
      <c r="S2674" s="5">
        <f t="shared" si="246"/>
        <v>0.33189999999999997</v>
      </c>
      <c r="T2674" s="6">
        <f t="shared" si="247"/>
        <v>70.61702127659575</v>
      </c>
      <c r="U2674" t="s">
        <v>8326</v>
      </c>
      <c r="V2674" t="s">
        <v>8363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v>1412081999</v>
      </c>
      <c r="K2675" s="13" t="str">
        <f t="shared" si="248"/>
        <v>1412081999.999</v>
      </c>
      <c r="L2675" s="12">
        <f t="shared" si="249"/>
        <v>41912.541666655095</v>
      </c>
      <c r="M2675" s="13" t="str">
        <f t="shared" si="250"/>
        <v>1414622700.700</v>
      </c>
      <c r="N2675" s="12">
        <f t="shared" si="251"/>
        <v>41941.947924768516</v>
      </c>
      <c r="O2675" t="b">
        <v>1</v>
      </c>
      <c r="P2675">
        <v>66</v>
      </c>
      <c r="Q2675" t="b">
        <v>0</v>
      </c>
      <c r="R2675" t="s">
        <v>8302</v>
      </c>
      <c r="S2675" s="5">
        <f t="shared" si="246"/>
        <v>0.27579999999999999</v>
      </c>
      <c r="T2675" s="6">
        <f t="shared" si="247"/>
        <v>167.15151515151516</v>
      </c>
      <c r="U2675" t="s">
        <v>8326</v>
      </c>
      <c r="V2675" t="s">
        <v>8363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v>1465398670</v>
      </c>
      <c r="K2676" s="13" t="str">
        <f t="shared" si="248"/>
        <v>1465398670.670</v>
      </c>
      <c r="L2676" s="12">
        <f t="shared" si="249"/>
        <v>42529.632762384259</v>
      </c>
      <c r="M2676" s="13" t="str">
        <f t="shared" si="250"/>
        <v>1467694740.740</v>
      </c>
      <c r="N2676" s="12">
        <f t="shared" si="251"/>
        <v>42556.207647453703</v>
      </c>
      <c r="O2676" t="b">
        <v>1</v>
      </c>
      <c r="P2676">
        <v>171</v>
      </c>
      <c r="Q2676" t="b">
        <v>0</v>
      </c>
      <c r="R2676" t="s">
        <v>8302</v>
      </c>
      <c r="S2676" s="5">
        <f t="shared" si="246"/>
        <v>0.62839999999999996</v>
      </c>
      <c r="T2676" s="6">
        <f t="shared" si="247"/>
        <v>128.61988304093566</v>
      </c>
      <c r="U2676" t="s">
        <v>8326</v>
      </c>
      <c r="V2676" t="s">
        <v>8363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v>1413059689</v>
      </c>
      <c r="K2677" s="13" t="str">
        <f t="shared" si="248"/>
        <v>1413059689.689</v>
      </c>
      <c r="L2677" s="12">
        <f t="shared" si="249"/>
        <v>41923.857519548612</v>
      </c>
      <c r="M2677" s="13" t="str">
        <f t="shared" si="250"/>
        <v>1415655289.289</v>
      </c>
      <c r="N2677" s="12">
        <f t="shared" si="251"/>
        <v>41953.899181585643</v>
      </c>
      <c r="O2677" t="b">
        <v>1</v>
      </c>
      <c r="P2677">
        <v>29</v>
      </c>
      <c r="Q2677" t="b">
        <v>0</v>
      </c>
      <c r="R2677" t="s">
        <v>8302</v>
      </c>
      <c r="S2677" s="5">
        <f t="shared" si="246"/>
        <v>7.5880000000000003E-2</v>
      </c>
      <c r="T2677" s="6">
        <f t="shared" si="247"/>
        <v>65.41379310344827</v>
      </c>
      <c r="U2677" t="s">
        <v>8326</v>
      </c>
      <c r="V2677" t="s">
        <v>8363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v>1461337174</v>
      </c>
      <c r="K2678" s="13" t="str">
        <f t="shared" si="248"/>
        <v>1461337174.174</v>
      </c>
      <c r="L2678" s="12">
        <f t="shared" si="249"/>
        <v>42482.62470108796</v>
      </c>
      <c r="M2678" s="13" t="str">
        <f t="shared" si="250"/>
        <v>1463929174.174</v>
      </c>
      <c r="N2678" s="12">
        <f t="shared" si="251"/>
        <v>42512.62470108796</v>
      </c>
      <c r="O2678" t="b">
        <v>0</v>
      </c>
      <c r="P2678">
        <v>9</v>
      </c>
      <c r="Q2678" t="b">
        <v>0</v>
      </c>
      <c r="R2678" t="s">
        <v>8302</v>
      </c>
      <c r="S2678" s="5">
        <f t="shared" si="246"/>
        <v>0.50380952380952382</v>
      </c>
      <c r="T2678" s="6">
        <f t="shared" si="247"/>
        <v>117.55555555555556</v>
      </c>
      <c r="U2678" t="s">
        <v>8326</v>
      </c>
      <c r="V2678" t="s">
        <v>8363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v>1401756143</v>
      </c>
      <c r="K2679" s="13" t="str">
        <f t="shared" si="248"/>
        <v>1401756143.143</v>
      </c>
      <c r="L2679" s="12">
        <f t="shared" si="249"/>
        <v>41793.029434525459</v>
      </c>
      <c r="M2679" s="13" t="str">
        <f t="shared" si="250"/>
        <v>1404348143.143</v>
      </c>
      <c r="N2679" s="12">
        <f t="shared" si="251"/>
        <v>41823.029434525459</v>
      </c>
      <c r="O2679" t="b">
        <v>0</v>
      </c>
      <c r="P2679">
        <v>27</v>
      </c>
      <c r="Q2679" t="b">
        <v>0</v>
      </c>
      <c r="R2679" t="s">
        <v>8302</v>
      </c>
      <c r="S2679" s="5">
        <f t="shared" si="246"/>
        <v>0.17512820512820512</v>
      </c>
      <c r="T2679" s="6">
        <f t="shared" si="247"/>
        <v>126.48148148148148</v>
      </c>
      <c r="U2679" t="s">
        <v>8326</v>
      </c>
      <c r="V2679" t="s">
        <v>8363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v>1440529765</v>
      </c>
      <c r="K2680" s="13" t="str">
        <f t="shared" si="248"/>
        <v>1440529765.765</v>
      </c>
      <c r="L2680" s="12">
        <f t="shared" si="249"/>
        <v>42241.798214872688</v>
      </c>
      <c r="M2680" s="13" t="str">
        <f t="shared" si="250"/>
        <v>1443121765.765</v>
      </c>
      <c r="N2680" s="12">
        <f t="shared" si="251"/>
        <v>42271.798214872688</v>
      </c>
      <c r="O2680" t="b">
        <v>0</v>
      </c>
      <c r="P2680">
        <v>2</v>
      </c>
      <c r="Q2680" t="b">
        <v>0</v>
      </c>
      <c r="R2680" t="s">
        <v>8302</v>
      </c>
      <c r="S2680" s="5">
        <f t="shared" si="246"/>
        <v>1.3750000000000001E-4</v>
      </c>
      <c r="T2680" s="6">
        <f t="shared" si="247"/>
        <v>550</v>
      </c>
      <c r="U2680" t="s">
        <v>8326</v>
      </c>
      <c r="V2680" t="s">
        <v>8363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v>1422489694</v>
      </c>
      <c r="K2681" s="13" t="str">
        <f t="shared" si="248"/>
        <v>1422489694.694</v>
      </c>
      <c r="L2681" s="12">
        <f t="shared" si="249"/>
        <v>42033.001095995372</v>
      </c>
      <c r="M2681" s="13" t="str">
        <f t="shared" si="250"/>
        <v>1425081694.694</v>
      </c>
      <c r="N2681" s="12">
        <f t="shared" si="251"/>
        <v>42063.001095995372</v>
      </c>
      <c r="O2681" t="b">
        <v>0</v>
      </c>
      <c r="P2681">
        <v>3</v>
      </c>
      <c r="Q2681" t="b">
        <v>0</v>
      </c>
      <c r="R2681" t="s">
        <v>8302</v>
      </c>
      <c r="S2681" s="5">
        <f t="shared" si="246"/>
        <v>3.3E-3</v>
      </c>
      <c r="T2681" s="6">
        <f t="shared" si="247"/>
        <v>44</v>
      </c>
      <c r="U2681" t="s">
        <v>8326</v>
      </c>
      <c r="V2681" t="s">
        <v>8363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v>1457327091</v>
      </c>
      <c r="K2682" s="13" t="str">
        <f t="shared" si="248"/>
        <v>1457327091.091</v>
      </c>
      <c r="L2682" s="12">
        <f t="shared" si="249"/>
        <v>42436.211702442131</v>
      </c>
      <c r="M2682" s="13" t="str">
        <f t="shared" si="250"/>
        <v>1459915491.491</v>
      </c>
      <c r="N2682" s="12">
        <f t="shared" si="251"/>
        <v>42466.170040405093</v>
      </c>
      <c r="O2682" t="b">
        <v>0</v>
      </c>
      <c r="P2682">
        <v>4</v>
      </c>
      <c r="Q2682" t="b">
        <v>0</v>
      </c>
      <c r="R2682" t="s">
        <v>8302</v>
      </c>
      <c r="S2682" s="5">
        <f t="shared" si="246"/>
        <v>8.6250000000000007E-3</v>
      </c>
      <c r="T2682" s="6">
        <f t="shared" si="247"/>
        <v>69</v>
      </c>
      <c r="U2682" t="s">
        <v>8326</v>
      </c>
      <c r="V2682" t="s">
        <v>8363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v>1402867750</v>
      </c>
      <c r="K2683" s="13" t="str">
        <f t="shared" si="248"/>
        <v>1402867750.750</v>
      </c>
      <c r="L2683" s="12">
        <f t="shared" si="249"/>
        <v>41805.895263310187</v>
      </c>
      <c r="M2683" s="13" t="str">
        <f t="shared" si="250"/>
        <v>1405027750.750</v>
      </c>
      <c r="N2683" s="12">
        <f t="shared" si="251"/>
        <v>41830.895263310187</v>
      </c>
      <c r="O2683" t="b">
        <v>0</v>
      </c>
      <c r="P2683">
        <v>2</v>
      </c>
      <c r="Q2683" t="b">
        <v>0</v>
      </c>
      <c r="R2683" t="s">
        <v>8284</v>
      </c>
      <c r="S2683" s="5">
        <f t="shared" si="246"/>
        <v>6.875E-3</v>
      </c>
      <c r="T2683" s="6">
        <f t="shared" si="247"/>
        <v>27.5</v>
      </c>
      <c r="U2683" t="s">
        <v>8343</v>
      </c>
      <c r="V2683" t="s">
        <v>8344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v>1413838540</v>
      </c>
      <c r="K2684" s="13" t="str">
        <f t="shared" si="248"/>
        <v>1413838540.540</v>
      </c>
      <c r="L2684" s="12">
        <f t="shared" si="249"/>
        <v>41932.87199699074</v>
      </c>
      <c r="M2684" s="13" t="str">
        <f t="shared" si="250"/>
        <v>1416635940.940</v>
      </c>
      <c r="N2684" s="12">
        <f t="shared" si="251"/>
        <v>41965.249316435191</v>
      </c>
      <c r="O2684" t="b">
        <v>0</v>
      </c>
      <c r="P2684">
        <v>20</v>
      </c>
      <c r="Q2684" t="b">
        <v>0</v>
      </c>
      <c r="R2684" t="s">
        <v>8284</v>
      </c>
      <c r="S2684" s="5">
        <f t="shared" si="246"/>
        <v>0.28299999999999997</v>
      </c>
      <c r="T2684" s="6">
        <f t="shared" si="247"/>
        <v>84.9</v>
      </c>
      <c r="U2684" t="s">
        <v>8343</v>
      </c>
      <c r="V2684" t="s">
        <v>8344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v>1422641240</v>
      </c>
      <c r="K2685" s="13" t="str">
        <f t="shared" si="248"/>
        <v>1422641240.240</v>
      </c>
      <c r="L2685" s="12">
        <f t="shared" si="249"/>
        <v>42034.755095370376</v>
      </c>
      <c r="M2685" s="13" t="str">
        <f t="shared" si="250"/>
        <v>1425233240.240</v>
      </c>
      <c r="N2685" s="12">
        <f t="shared" si="251"/>
        <v>42064.755095370376</v>
      </c>
      <c r="O2685" t="b">
        <v>0</v>
      </c>
      <c r="P2685">
        <v>3</v>
      </c>
      <c r="Q2685" t="b">
        <v>0</v>
      </c>
      <c r="R2685" t="s">
        <v>8284</v>
      </c>
      <c r="S2685" s="5">
        <f t="shared" si="246"/>
        <v>2.3999999999999998E-3</v>
      </c>
      <c r="T2685" s="6">
        <f t="shared" si="247"/>
        <v>12</v>
      </c>
      <c r="U2685" t="s">
        <v>8343</v>
      </c>
      <c r="V2685" t="s">
        <v>8344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v>1404165425</v>
      </c>
      <c r="K2686" s="13" t="str">
        <f t="shared" si="248"/>
        <v>1404165425.425</v>
      </c>
      <c r="L2686" s="12">
        <f t="shared" si="249"/>
        <v>41820.914646122685</v>
      </c>
      <c r="M2686" s="13" t="str">
        <f t="shared" si="250"/>
        <v>1407621425.425</v>
      </c>
      <c r="N2686" s="12">
        <f t="shared" si="251"/>
        <v>41860.914646122685</v>
      </c>
      <c r="O2686" t="b">
        <v>0</v>
      </c>
      <c r="P2686">
        <v>4</v>
      </c>
      <c r="Q2686" t="b">
        <v>0</v>
      </c>
      <c r="R2686" t="s">
        <v>8284</v>
      </c>
      <c r="S2686" s="5">
        <f t="shared" si="246"/>
        <v>1.1428571428571429E-2</v>
      </c>
      <c r="T2686" s="6">
        <f t="shared" si="247"/>
        <v>200</v>
      </c>
      <c r="U2686" t="s">
        <v>8343</v>
      </c>
      <c r="V2686" t="s">
        <v>8344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v>1424968930</v>
      </c>
      <c r="K2687" s="13" t="str">
        <f t="shared" si="248"/>
        <v>1424968930.930</v>
      </c>
      <c r="L2687" s="12">
        <f t="shared" si="249"/>
        <v>42061.695959837962</v>
      </c>
      <c r="M2687" s="13" t="str">
        <f t="shared" si="250"/>
        <v>1430149330.330</v>
      </c>
      <c r="N2687" s="12">
        <f t="shared" si="251"/>
        <v>42121.654286226854</v>
      </c>
      <c r="O2687" t="b">
        <v>0</v>
      </c>
      <c r="P2687">
        <v>1</v>
      </c>
      <c r="Q2687" t="b">
        <v>0</v>
      </c>
      <c r="R2687" t="s">
        <v>8284</v>
      </c>
      <c r="S2687" s="5">
        <f t="shared" si="246"/>
        <v>2.0000000000000001E-4</v>
      </c>
      <c r="T2687" s="6">
        <f t="shared" si="247"/>
        <v>10</v>
      </c>
      <c r="U2687" t="s">
        <v>8343</v>
      </c>
      <c r="V2687" t="s">
        <v>8344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v>1410391423</v>
      </c>
      <c r="K2688" s="13" t="str">
        <f t="shared" si="248"/>
        <v>1410391423.423</v>
      </c>
      <c r="L2688" s="12">
        <f t="shared" si="249"/>
        <v>41892.974808136576</v>
      </c>
      <c r="M2688" s="13" t="str">
        <f t="shared" si="250"/>
        <v>1412119423.423</v>
      </c>
      <c r="N2688" s="12">
        <f t="shared" si="251"/>
        <v>41912.974808136576</v>
      </c>
      <c r="O2688" t="b">
        <v>0</v>
      </c>
      <c r="P2688">
        <v>0</v>
      </c>
      <c r="Q2688" t="b">
        <v>0</v>
      </c>
      <c r="R2688" t="s">
        <v>8284</v>
      </c>
      <c r="S2688" s="5">
        <f t="shared" si="246"/>
        <v>0</v>
      </c>
      <c r="T2688" s="6" t="e">
        <f t="shared" si="247"/>
        <v>#DIV/0!</v>
      </c>
      <c r="U2688" t="s">
        <v>8343</v>
      </c>
      <c r="V2688" t="s">
        <v>8344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v>1432999318</v>
      </c>
      <c r="K2689" s="13" t="str">
        <f t="shared" si="248"/>
        <v>1432999318.318</v>
      </c>
      <c r="L2689" s="12">
        <f t="shared" si="249"/>
        <v>42154.640258310188</v>
      </c>
      <c r="M2689" s="13" t="str">
        <f t="shared" si="250"/>
        <v>1435591318.318</v>
      </c>
      <c r="N2689" s="12">
        <f t="shared" si="251"/>
        <v>42184.640258310188</v>
      </c>
      <c r="O2689" t="b">
        <v>0</v>
      </c>
      <c r="P2689">
        <v>0</v>
      </c>
      <c r="Q2689" t="b">
        <v>0</v>
      </c>
      <c r="R2689" t="s">
        <v>8284</v>
      </c>
      <c r="S2689" s="5">
        <f t="shared" si="246"/>
        <v>0</v>
      </c>
      <c r="T2689" s="6" t="e">
        <f t="shared" si="247"/>
        <v>#DIV/0!</v>
      </c>
      <c r="U2689" t="s">
        <v>8343</v>
      </c>
      <c r="V2689" t="s">
        <v>8344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v>1422067870</v>
      </c>
      <c r="K2690" s="13" t="str">
        <f t="shared" si="248"/>
        <v>1422067870.870</v>
      </c>
      <c r="L2690" s="12">
        <f t="shared" si="249"/>
        <v>42028.118875810178</v>
      </c>
      <c r="M2690" s="13" t="str">
        <f t="shared" si="250"/>
        <v>1424746800.800</v>
      </c>
      <c r="N2690" s="12">
        <f t="shared" si="251"/>
        <v>42059.125009259253</v>
      </c>
      <c r="O2690" t="b">
        <v>0</v>
      </c>
      <c r="P2690">
        <v>14</v>
      </c>
      <c r="Q2690" t="b">
        <v>0</v>
      </c>
      <c r="R2690" t="s">
        <v>8284</v>
      </c>
      <c r="S2690" s="5">
        <f t="shared" ref="S2690:S2753" si="252">E2690/D2690</f>
        <v>1.48E-3</v>
      </c>
      <c r="T2690" s="6">
        <f t="shared" ref="T2690:T2753" si="253">E2690/P2690</f>
        <v>5.2857142857142856</v>
      </c>
      <c r="U2690" t="s">
        <v>8343</v>
      </c>
      <c r="V2690" t="s">
        <v>8344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v>1467327890</v>
      </c>
      <c r="K2691" s="13" t="str">
        <f t="shared" ref="K2691:K2754" si="254">LEFT(J2691,10 )&amp; "."&amp; RIGHT(J2691,3)</f>
        <v>1467327890.890</v>
      </c>
      <c r="L2691" s="12">
        <f t="shared" ref="L2691:L2754" si="255">(((K2691/60)/60)/24)+DATE(1970,1,1)</f>
        <v>42551.961700115746</v>
      </c>
      <c r="M2691" s="13" t="str">
        <f t="shared" ref="M2691:M2754" si="256">LEFT(I2691,10)&amp;"."&amp;RIGHT(I2691,3)</f>
        <v>1469919890.890</v>
      </c>
      <c r="N2691" s="12">
        <f t="shared" ref="N2691:N2754" si="257">(((M2691/60)/60)/24)+DATE(1970,1,1)</f>
        <v>42581.961700115746</v>
      </c>
      <c r="O2691" t="b">
        <v>0</v>
      </c>
      <c r="P2691">
        <v>1</v>
      </c>
      <c r="Q2691" t="b">
        <v>0</v>
      </c>
      <c r="R2691" t="s">
        <v>8284</v>
      </c>
      <c r="S2691" s="5">
        <f t="shared" si="252"/>
        <v>2.8571428571428571E-5</v>
      </c>
      <c r="T2691" s="6">
        <f t="shared" si="253"/>
        <v>1</v>
      </c>
      <c r="U2691" t="s">
        <v>8343</v>
      </c>
      <c r="V2691" t="s">
        <v>8344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v>1429410676</v>
      </c>
      <c r="K2692" s="13" t="str">
        <f t="shared" si="254"/>
        <v>1429410676.676</v>
      </c>
      <c r="L2692" s="12">
        <f t="shared" si="255"/>
        <v>42113.105054120373</v>
      </c>
      <c r="M2692" s="13" t="str">
        <f t="shared" si="256"/>
        <v>1433298676.676</v>
      </c>
      <c r="N2692" s="12">
        <f t="shared" si="257"/>
        <v>42158.105054120373</v>
      </c>
      <c r="O2692" t="b">
        <v>0</v>
      </c>
      <c r="P2692">
        <v>118</v>
      </c>
      <c r="Q2692" t="b">
        <v>0</v>
      </c>
      <c r="R2692" t="s">
        <v>8284</v>
      </c>
      <c r="S2692" s="5">
        <f t="shared" si="252"/>
        <v>0.107325</v>
      </c>
      <c r="T2692" s="6">
        <f t="shared" si="253"/>
        <v>72.762711864406782</v>
      </c>
      <c r="U2692" t="s">
        <v>8343</v>
      </c>
      <c r="V2692" t="s">
        <v>8344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v>1427390557</v>
      </c>
      <c r="K2693" s="13" t="str">
        <f t="shared" si="254"/>
        <v>1427390557.557</v>
      </c>
      <c r="L2693" s="12">
        <f t="shared" si="255"/>
        <v>42089.724045798604</v>
      </c>
      <c r="M2693" s="13" t="str">
        <f t="shared" si="256"/>
        <v>1431278557.557</v>
      </c>
      <c r="N2693" s="12">
        <f t="shared" si="257"/>
        <v>42134.724045798604</v>
      </c>
      <c r="O2693" t="b">
        <v>0</v>
      </c>
      <c r="P2693">
        <v>2</v>
      </c>
      <c r="Q2693" t="b">
        <v>0</v>
      </c>
      <c r="R2693" t="s">
        <v>8284</v>
      </c>
      <c r="S2693" s="5">
        <f t="shared" si="252"/>
        <v>5.3846153846153844E-4</v>
      </c>
      <c r="T2693" s="6">
        <f t="shared" si="253"/>
        <v>17.5</v>
      </c>
      <c r="U2693" t="s">
        <v>8343</v>
      </c>
      <c r="V2693" t="s">
        <v>8344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v>1424678460</v>
      </c>
      <c r="K2694" s="13" t="str">
        <f t="shared" si="254"/>
        <v>1424678460.460</v>
      </c>
      <c r="L2694" s="12">
        <f t="shared" si="255"/>
        <v>42058.334033101855</v>
      </c>
      <c r="M2694" s="13" t="str">
        <f t="shared" si="256"/>
        <v>1427266860.860</v>
      </c>
      <c r="N2694" s="12">
        <f t="shared" si="257"/>
        <v>42088.292371064817</v>
      </c>
      <c r="O2694" t="b">
        <v>0</v>
      </c>
      <c r="P2694">
        <v>1</v>
      </c>
      <c r="Q2694" t="b">
        <v>0</v>
      </c>
      <c r="R2694" t="s">
        <v>8284</v>
      </c>
      <c r="S2694" s="5">
        <f t="shared" si="252"/>
        <v>7.1428571428571426E-3</v>
      </c>
      <c r="T2694" s="6">
        <f t="shared" si="253"/>
        <v>25</v>
      </c>
      <c r="U2694" t="s">
        <v>8343</v>
      </c>
      <c r="V2694" t="s">
        <v>8344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v>1405307966</v>
      </c>
      <c r="K2695" s="13" t="str">
        <f t="shared" si="254"/>
        <v>1405307966.966</v>
      </c>
      <c r="L2695" s="12">
        <f t="shared" si="255"/>
        <v>41834.138506550924</v>
      </c>
      <c r="M2695" s="13" t="str">
        <f t="shared" si="256"/>
        <v>1407899966.966</v>
      </c>
      <c r="N2695" s="12">
        <f t="shared" si="257"/>
        <v>41864.138506550924</v>
      </c>
      <c r="O2695" t="b">
        <v>0</v>
      </c>
      <c r="P2695">
        <v>3</v>
      </c>
      <c r="Q2695" t="b">
        <v>0</v>
      </c>
      <c r="R2695" t="s">
        <v>8284</v>
      </c>
      <c r="S2695" s="5">
        <f t="shared" si="252"/>
        <v>8.0000000000000002E-3</v>
      </c>
      <c r="T2695" s="6">
        <f t="shared" si="253"/>
        <v>13.333333333333334</v>
      </c>
      <c r="U2695" t="s">
        <v>8343</v>
      </c>
      <c r="V2695" t="s">
        <v>8344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v>1409109739</v>
      </c>
      <c r="K2696" s="13" t="str">
        <f t="shared" si="254"/>
        <v>1409109739.739</v>
      </c>
      <c r="L2696" s="12">
        <f t="shared" si="255"/>
        <v>41878.140506238429</v>
      </c>
      <c r="M2696" s="13" t="str">
        <f t="shared" si="256"/>
        <v>1411701739.739</v>
      </c>
      <c r="N2696" s="12">
        <f t="shared" si="257"/>
        <v>41908.140506238429</v>
      </c>
      <c r="O2696" t="b">
        <v>0</v>
      </c>
      <c r="P2696">
        <v>1</v>
      </c>
      <c r="Q2696" t="b">
        <v>0</v>
      </c>
      <c r="R2696" t="s">
        <v>8284</v>
      </c>
      <c r="S2696" s="5">
        <f t="shared" si="252"/>
        <v>3.3333333333333335E-5</v>
      </c>
      <c r="T2696" s="6">
        <f t="shared" si="253"/>
        <v>1</v>
      </c>
      <c r="U2696" t="s">
        <v>8343</v>
      </c>
      <c r="V2696" t="s">
        <v>8344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v>1423801318</v>
      </c>
      <c r="K2697" s="13" t="str">
        <f t="shared" si="254"/>
        <v>1423801318.318</v>
      </c>
      <c r="L2697" s="12">
        <f t="shared" si="255"/>
        <v>42048.181924976852</v>
      </c>
      <c r="M2697" s="13" t="str">
        <f t="shared" si="256"/>
        <v>1428981718.718</v>
      </c>
      <c r="N2697" s="12">
        <f t="shared" si="257"/>
        <v>42108.140262939814</v>
      </c>
      <c r="O2697" t="b">
        <v>0</v>
      </c>
      <c r="P2697">
        <v>3</v>
      </c>
      <c r="Q2697" t="b">
        <v>0</v>
      </c>
      <c r="R2697" t="s">
        <v>8284</v>
      </c>
      <c r="S2697" s="5">
        <f t="shared" si="252"/>
        <v>4.7333333333333333E-3</v>
      </c>
      <c r="T2697" s="6">
        <f t="shared" si="253"/>
        <v>23.666666666666668</v>
      </c>
      <c r="U2697" t="s">
        <v>8343</v>
      </c>
      <c r="V2697" t="s">
        <v>8344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v>1416600960</v>
      </c>
      <c r="K2698" s="13" t="str">
        <f t="shared" si="254"/>
        <v>1416600960.960</v>
      </c>
      <c r="L2698" s="12">
        <f t="shared" si="255"/>
        <v>41964.844455555554</v>
      </c>
      <c r="M2698" s="13" t="str">
        <f t="shared" si="256"/>
        <v>1419538560.560</v>
      </c>
      <c r="N2698" s="12">
        <f t="shared" si="257"/>
        <v>41998.844450925928</v>
      </c>
      <c r="O2698" t="b">
        <v>0</v>
      </c>
      <c r="P2698">
        <v>38</v>
      </c>
      <c r="Q2698" t="b">
        <v>0</v>
      </c>
      <c r="R2698" t="s">
        <v>8284</v>
      </c>
      <c r="S2698" s="5">
        <f t="shared" si="252"/>
        <v>5.6500000000000002E-2</v>
      </c>
      <c r="T2698" s="6">
        <f t="shared" si="253"/>
        <v>89.21052631578948</v>
      </c>
      <c r="U2698" t="s">
        <v>8343</v>
      </c>
      <c r="V2698" t="s">
        <v>8344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v>1435876423</v>
      </c>
      <c r="K2699" s="13" t="str">
        <f t="shared" si="254"/>
        <v>1435876423.423</v>
      </c>
      <c r="L2699" s="12">
        <f t="shared" si="255"/>
        <v>42187.94008591435</v>
      </c>
      <c r="M2699" s="13" t="str">
        <f t="shared" si="256"/>
        <v>1438552800.800</v>
      </c>
      <c r="N2699" s="12">
        <f t="shared" si="257"/>
        <v>42218.916675925924</v>
      </c>
      <c r="O2699" t="b">
        <v>0</v>
      </c>
      <c r="P2699">
        <v>52</v>
      </c>
      <c r="Q2699" t="b">
        <v>0</v>
      </c>
      <c r="R2699" t="s">
        <v>8284</v>
      </c>
      <c r="S2699" s="5">
        <f t="shared" si="252"/>
        <v>0.26352173913043481</v>
      </c>
      <c r="T2699" s="6">
        <f t="shared" si="253"/>
        <v>116.55769230769231</v>
      </c>
      <c r="U2699" t="s">
        <v>8343</v>
      </c>
      <c r="V2699" t="s">
        <v>8344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v>1401312808</v>
      </c>
      <c r="K2700" s="13" t="str">
        <f t="shared" si="254"/>
        <v>1401312808.808</v>
      </c>
      <c r="L2700" s="12">
        <f t="shared" si="255"/>
        <v>41787.898250092592</v>
      </c>
      <c r="M2700" s="13" t="str">
        <f t="shared" si="256"/>
        <v>1403904808.808</v>
      </c>
      <c r="N2700" s="12">
        <f t="shared" si="257"/>
        <v>41817.898250092592</v>
      </c>
      <c r="O2700" t="b">
        <v>0</v>
      </c>
      <c r="P2700">
        <v>2</v>
      </c>
      <c r="Q2700" t="b">
        <v>0</v>
      </c>
      <c r="R2700" t="s">
        <v>8284</v>
      </c>
      <c r="S2700" s="5">
        <f t="shared" si="252"/>
        <v>3.2512500000000002E-3</v>
      </c>
      <c r="T2700" s="6">
        <f t="shared" si="253"/>
        <v>13.005000000000001</v>
      </c>
      <c r="U2700" t="s">
        <v>8343</v>
      </c>
      <c r="V2700" t="s">
        <v>8344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v>1404941463</v>
      </c>
      <c r="K2701" s="13" t="str">
        <f t="shared" si="254"/>
        <v>1404941463.463</v>
      </c>
      <c r="L2701" s="12">
        <f t="shared" si="255"/>
        <v>41829.896567858799</v>
      </c>
      <c r="M2701" s="13" t="str">
        <f t="shared" si="256"/>
        <v>1407533463.463</v>
      </c>
      <c r="N2701" s="12">
        <f t="shared" si="257"/>
        <v>41859.896567858799</v>
      </c>
      <c r="O2701" t="b">
        <v>0</v>
      </c>
      <c r="P2701">
        <v>0</v>
      </c>
      <c r="Q2701" t="b">
        <v>0</v>
      </c>
      <c r="R2701" t="s">
        <v>8284</v>
      </c>
      <c r="S2701" s="5">
        <f t="shared" si="252"/>
        <v>0</v>
      </c>
      <c r="T2701" s="6" t="e">
        <f t="shared" si="253"/>
        <v>#DIV/0!</v>
      </c>
      <c r="U2701" t="s">
        <v>8343</v>
      </c>
      <c r="V2701" t="s">
        <v>8344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v>1408481972</v>
      </c>
      <c r="K2702" s="13" t="str">
        <f t="shared" si="254"/>
        <v>1408481972.972</v>
      </c>
      <c r="L2702" s="12">
        <f t="shared" si="255"/>
        <v>41870.874687175921</v>
      </c>
      <c r="M2702" s="13" t="str">
        <f t="shared" si="256"/>
        <v>1411073972.972</v>
      </c>
      <c r="N2702" s="12">
        <f t="shared" si="257"/>
        <v>41900.874687175921</v>
      </c>
      <c r="O2702" t="b">
        <v>0</v>
      </c>
      <c r="P2702">
        <v>4</v>
      </c>
      <c r="Q2702" t="b">
        <v>0</v>
      </c>
      <c r="R2702" t="s">
        <v>8284</v>
      </c>
      <c r="S2702" s="5">
        <f t="shared" si="252"/>
        <v>7.0007000700070005E-3</v>
      </c>
      <c r="T2702" s="6">
        <f t="shared" si="253"/>
        <v>17.5</v>
      </c>
      <c r="U2702" t="s">
        <v>8343</v>
      </c>
      <c r="V2702" t="s">
        <v>8344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v>1488911734</v>
      </c>
      <c r="K2703" s="13" t="str">
        <f t="shared" si="254"/>
        <v>1488911734.734</v>
      </c>
      <c r="L2703" s="12">
        <f t="shared" si="255"/>
        <v>42801.774707569442</v>
      </c>
      <c r="M2703" s="13" t="str">
        <f t="shared" si="256"/>
        <v>1491586534.534</v>
      </c>
      <c r="N2703" s="12">
        <f t="shared" si="257"/>
        <v>42832.733038587961</v>
      </c>
      <c r="O2703" t="b">
        <v>0</v>
      </c>
      <c r="P2703">
        <v>46</v>
      </c>
      <c r="Q2703" t="b">
        <v>0</v>
      </c>
      <c r="R2703" t="s">
        <v>8303</v>
      </c>
      <c r="S2703" s="5">
        <f t="shared" si="252"/>
        <v>0.46176470588235297</v>
      </c>
      <c r="T2703" s="6">
        <f t="shared" si="253"/>
        <v>34.130434782608695</v>
      </c>
      <c r="U2703" t="s">
        <v>8324</v>
      </c>
      <c r="V2703" t="s">
        <v>8364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v>1488827677</v>
      </c>
      <c r="K2704" s="13" t="str">
        <f t="shared" si="254"/>
        <v>1488827677.677</v>
      </c>
      <c r="L2704" s="12">
        <f t="shared" si="255"/>
        <v>42800.801824965281</v>
      </c>
      <c r="M2704" s="13" t="str">
        <f t="shared" si="256"/>
        <v>1491416077.077</v>
      </c>
      <c r="N2704" s="12">
        <f t="shared" si="257"/>
        <v>42830.760151354167</v>
      </c>
      <c r="O2704" t="b">
        <v>1</v>
      </c>
      <c r="P2704">
        <v>26</v>
      </c>
      <c r="Q2704" t="b">
        <v>0</v>
      </c>
      <c r="R2704" t="s">
        <v>8303</v>
      </c>
      <c r="S2704" s="5">
        <f t="shared" si="252"/>
        <v>0.34410000000000002</v>
      </c>
      <c r="T2704" s="6">
        <f t="shared" si="253"/>
        <v>132.34615384615384</v>
      </c>
      <c r="U2704" t="s">
        <v>8324</v>
      </c>
      <c r="V2704" t="s">
        <v>8364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v>1485016430</v>
      </c>
      <c r="K2705" s="13" t="str">
        <f t="shared" si="254"/>
        <v>1485016430.430</v>
      </c>
      <c r="L2705" s="12">
        <f t="shared" si="255"/>
        <v>42756.69016701389</v>
      </c>
      <c r="M2705" s="13" t="str">
        <f t="shared" si="256"/>
        <v>1490196830.830</v>
      </c>
      <c r="N2705" s="12">
        <f t="shared" si="257"/>
        <v>42816.648504976853</v>
      </c>
      <c r="O2705" t="b">
        <v>0</v>
      </c>
      <c r="P2705">
        <v>45</v>
      </c>
      <c r="Q2705" t="b">
        <v>0</v>
      </c>
      <c r="R2705" t="s">
        <v>8303</v>
      </c>
      <c r="S2705" s="5">
        <f t="shared" si="252"/>
        <v>1.0375000000000001</v>
      </c>
      <c r="T2705" s="6">
        <f t="shared" si="253"/>
        <v>922.22222222222217</v>
      </c>
      <c r="U2705" t="s">
        <v>8324</v>
      </c>
      <c r="V2705" t="s">
        <v>8364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v>1487709714</v>
      </c>
      <c r="K2706" s="13" t="str">
        <f t="shared" si="254"/>
        <v>1487709714.714</v>
      </c>
      <c r="L2706" s="12">
        <f t="shared" si="255"/>
        <v>42787.862438819444</v>
      </c>
      <c r="M2706" s="13" t="str">
        <f t="shared" si="256"/>
        <v>1491421314.314</v>
      </c>
      <c r="N2706" s="12">
        <f t="shared" si="257"/>
        <v>42830.820767523146</v>
      </c>
      <c r="O2706" t="b">
        <v>0</v>
      </c>
      <c r="P2706">
        <v>7</v>
      </c>
      <c r="Q2706" t="b">
        <v>0</v>
      </c>
      <c r="R2706" t="s">
        <v>8303</v>
      </c>
      <c r="S2706" s="5">
        <f t="shared" si="252"/>
        <v>6.0263157894736845E-2</v>
      </c>
      <c r="T2706" s="6">
        <f t="shared" si="253"/>
        <v>163.57142857142858</v>
      </c>
      <c r="U2706" t="s">
        <v>8324</v>
      </c>
      <c r="V2706" t="s">
        <v>8364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v>1486504758</v>
      </c>
      <c r="K2707" s="13" t="str">
        <f t="shared" si="254"/>
        <v>1486504758.758</v>
      </c>
      <c r="L2707" s="12">
        <f t="shared" si="255"/>
        <v>42773.916189328702</v>
      </c>
      <c r="M2707" s="13" t="str">
        <f t="shared" si="256"/>
        <v>1490389158.158</v>
      </c>
      <c r="N2707" s="12">
        <f t="shared" si="257"/>
        <v>42818.874515717587</v>
      </c>
      <c r="O2707" t="b">
        <v>0</v>
      </c>
      <c r="P2707">
        <v>8</v>
      </c>
      <c r="Q2707" t="b">
        <v>0</v>
      </c>
      <c r="R2707" t="s">
        <v>8303</v>
      </c>
      <c r="S2707" s="5">
        <f t="shared" si="252"/>
        <v>0.10539393939393939</v>
      </c>
      <c r="T2707" s="6">
        <f t="shared" si="253"/>
        <v>217.375</v>
      </c>
      <c r="U2707" t="s">
        <v>8324</v>
      </c>
      <c r="V2707" t="s">
        <v>8364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v>1410937483</v>
      </c>
      <c r="K2708" s="13" t="str">
        <f t="shared" si="254"/>
        <v>1410937483.483</v>
      </c>
      <c r="L2708" s="12">
        <f t="shared" si="255"/>
        <v>41899.294947719907</v>
      </c>
      <c r="M2708" s="13" t="str">
        <f t="shared" si="256"/>
        <v>1413442740.740</v>
      </c>
      <c r="N2708" s="12">
        <f t="shared" si="257"/>
        <v>41928.290980787038</v>
      </c>
      <c r="O2708" t="b">
        <v>1</v>
      </c>
      <c r="P2708">
        <v>263</v>
      </c>
      <c r="Q2708" t="b">
        <v>1</v>
      </c>
      <c r="R2708" t="s">
        <v>8303</v>
      </c>
      <c r="S2708" s="5">
        <f t="shared" si="252"/>
        <v>1.1229714285714285</v>
      </c>
      <c r="T2708" s="6">
        <f t="shared" si="253"/>
        <v>149.44486692015209</v>
      </c>
      <c r="U2708" t="s">
        <v>8324</v>
      </c>
      <c r="V2708" t="s">
        <v>8364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v>1367088443</v>
      </c>
      <c r="K2709" s="13" t="str">
        <f t="shared" si="254"/>
        <v>1367088443.443</v>
      </c>
      <c r="L2709" s="12">
        <f t="shared" si="255"/>
        <v>41391.78291021991</v>
      </c>
      <c r="M2709" s="13" t="str">
        <f t="shared" si="256"/>
        <v>1369637940.940</v>
      </c>
      <c r="N2709" s="12">
        <f t="shared" si="257"/>
        <v>41421.290983101855</v>
      </c>
      <c r="O2709" t="b">
        <v>1</v>
      </c>
      <c r="P2709">
        <v>394</v>
      </c>
      <c r="Q2709" t="b">
        <v>1</v>
      </c>
      <c r="R2709" t="s">
        <v>8303</v>
      </c>
      <c r="S2709" s="5">
        <f t="shared" si="252"/>
        <v>3.50844625</v>
      </c>
      <c r="T2709" s="6">
        <f t="shared" si="253"/>
        <v>71.237487309644663</v>
      </c>
      <c r="U2709" t="s">
        <v>8324</v>
      </c>
      <c r="V2709" t="s">
        <v>8364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v>1463935526</v>
      </c>
      <c r="K2710" s="13" t="str">
        <f t="shared" si="254"/>
        <v>1463935526.526</v>
      </c>
      <c r="L2710" s="12">
        <f t="shared" si="255"/>
        <v>42512.698223680556</v>
      </c>
      <c r="M2710" s="13" t="str">
        <f t="shared" si="256"/>
        <v>1469119526.526</v>
      </c>
      <c r="N2710" s="12">
        <f t="shared" si="257"/>
        <v>42572.698223680556</v>
      </c>
      <c r="O2710" t="b">
        <v>1</v>
      </c>
      <c r="P2710">
        <v>1049</v>
      </c>
      <c r="Q2710" t="b">
        <v>1</v>
      </c>
      <c r="R2710" t="s">
        <v>8303</v>
      </c>
      <c r="S2710" s="5">
        <f t="shared" si="252"/>
        <v>2.3321535</v>
      </c>
      <c r="T2710" s="6">
        <f t="shared" si="253"/>
        <v>44.464318398474738</v>
      </c>
      <c r="U2710" t="s">
        <v>8324</v>
      </c>
      <c r="V2710" t="s">
        <v>8364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v>1472528141</v>
      </c>
      <c r="K2711" s="13" t="str">
        <f t="shared" si="254"/>
        <v>1472528141.141</v>
      </c>
      <c r="L2711" s="12">
        <f t="shared" si="255"/>
        <v>42612.14978172454</v>
      </c>
      <c r="M2711" s="13" t="str">
        <f t="shared" si="256"/>
        <v>1475553540.540</v>
      </c>
      <c r="N2711" s="12">
        <f t="shared" si="257"/>
        <v>42647.165978472221</v>
      </c>
      <c r="O2711" t="b">
        <v>1</v>
      </c>
      <c r="P2711">
        <v>308</v>
      </c>
      <c r="Q2711" t="b">
        <v>1</v>
      </c>
      <c r="R2711" t="s">
        <v>8303</v>
      </c>
      <c r="S2711" s="5">
        <f t="shared" si="252"/>
        <v>1.01606</v>
      </c>
      <c r="T2711" s="6">
        <f t="shared" si="253"/>
        <v>164.94480519480518</v>
      </c>
      <c r="U2711" t="s">
        <v>8324</v>
      </c>
      <c r="V2711" t="s">
        <v>8364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v>1404797428</v>
      </c>
      <c r="K2712" s="13" t="str">
        <f t="shared" si="254"/>
        <v>1404797428.428</v>
      </c>
      <c r="L2712" s="12">
        <f t="shared" si="255"/>
        <v>41828.229495694446</v>
      </c>
      <c r="M2712" s="13" t="str">
        <f t="shared" si="256"/>
        <v>1407549600.600</v>
      </c>
      <c r="N2712" s="12">
        <f t="shared" si="257"/>
        <v>41860.083340277779</v>
      </c>
      <c r="O2712" t="b">
        <v>1</v>
      </c>
      <c r="P2712">
        <v>1088</v>
      </c>
      <c r="Q2712" t="b">
        <v>1</v>
      </c>
      <c r="R2712" t="s">
        <v>8303</v>
      </c>
      <c r="S2712" s="5">
        <f t="shared" si="252"/>
        <v>1.5390035000000002</v>
      </c>
      <c r="T2712" s="6">
        <f t="shared" si="253"/>
        <v>84.871516544117654</v>
      </c>
      <c r="U2712" t="s">
        <v>8324</v>
      </c>
      <c r="V2712" t="s">
        <v>8364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v>1400694790</v>
      </c>
      <c r="K2713" s="13" t="str">
        <f t="shared" si="254"/>
        <v>1400694790.790</v>
      </c>
      <c r="L2713" s="12">
        <f t="shared" si="255"/>
        <v>41780.745263773148</v>
      </c>
      <c r="M2713" s="13" t="str">
        <f t="shared" si="256"/>
        <v>1403301660.660</v>
      </c>
      <c r="N2713" s="12">
        <f t="shared" si="257"/>
        <v>41810.917368750001</v>
      </c>
      <c r="O2713" t="b">
        <v>1</v>
      </c>
      <c r="P2713">
        <v>73</v>
      </c>
      <c r="Q2713" t="b">
        <v>1</v>
      </c>
      <c r="R2713" t="s">
        <v>8303</v>
      </c>
      <c r="S2713" s="5">
        <f t="shared" si="252"/>
        <v>1.007161125319693</v>
      </c>
      <c r="T2713" s="6">
        <f t="shared" si="253"/>
        <v>53.945205479452056</v>
      </c>
      <c r="U2713" t="s">
        <v>8324</v>
      </c>
      <c r="V2713" t="s">
        <v>8364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v>1370568560</v>
      </c>
      <c r="K2714" s="13" t="str">
        <f t="shared" si="254"/>
        <v>1370568560.560</v>
      </c>
      <c r="L2714" s="12">
        <f t="shared" si="255"/>
        <v>41432.062043518519</v>
      </c>
      <c r="M2714" s="13" t="str">
        <f t="shared" si="256"/>
        <v>1373738400.400</v>
      </c>
      <c r="N2714" s="12">
        <f t="shared" si="257"/>
        <v>41468.750004629634</v>
      </c>
      <c r="O2714" t="b">
        <v>1</v>
      </c>
      <c r="P2714">
        <v>143</v>
      </c>
      <c r="Q2714" t="b">
        <v>1</v>
      </c>
      <c r="R2714" t="s">
        <v>8303</v>
      </c>
      <c r="S2714" s="5">
        <f t="shared" si="252"/>
        <v>1.3138181818181818</v>
      </c>
      <c r="T2714" s="6">
        <f t="shared" si="253"/>
        <v>50.531468531468533</v>
      </c>
      <c r="U2714" t="s">
        <v>8324</v>
      </c>
      <c r="V2714" t="s">
        <v>8364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v>1447515684</v>
      </c>
      <c r="K2715" s="13" t="str">
        <f t="shared" si="254"/>
        <v>1447515684.684</v>
      </c>
      <c r="L2715" s="12">
        <f t="shared" si="255"/>
        <v>42322.653757916669</v>
      </c>
      <c r="M2715" s="13" t="str">
        <f t="shared" si="256"/>
        <v>1450971684.684</v>
      </c>
      <c r="N2715" s="12">
        <f t="shared" si="257"/>
        <v>42362.653757916669</v>
      </c>
      <c r="O2715" t="b">
        <v>1</v>
      </c>
      <c r="P2715">
        <v>1420</v>
      </c>
      <c r="Q2715" t="b">
        <v>1</v>
      </c>
      <c r="R2715" t="s">
        <v>8303</v>
      </c>
      <c r="S2715" s="5">
        <f t="shared" si="252"/>
        <v>1.0224133333333334</v>
      </c>
      <c r="T2715" s="6">
        <f t="shared" si="253"/>
        <v>108.00140845070422</v>
      </c>
      <c r="U2715" t="s">
        <v>8324</v>
      </c>
      <c r="V2715" t="s">
        <v>8364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v>1474040596</v>
      </c>
      <c r="K2716" s="13" t="str">
        <f t="shared" si="254"/>
        <v>1474040596.596</v>
      </c>
      <c r="L2716" s="12">
        <f t="shared" si="255"/>
        <v>42629.655053194445</v>
      </c>
      <c r="M2716" s="13" t="str">
        <f t="shared" si="256"/>
        <v>1476486000.000</v>
      </c>
      <c r="N2716" s="12">
        <f t="shared" si="257"/>
        <v>42657.958333333328</v>
      </c>
      <c r="O2716" t="b">
        <v>1</v>
      </c>
      <c r="P2716">
        <v>305</v>
      </c>
      <c r="Q2716" t="b">
        <v>1</v>
      </c>
      <c r="R2716" t="s">
        <v>8303</v>
      </c>
      <c r="S2716" s="5">
        <f t="shared" si="252"/>
        <v>1.1635599999999999</v>
      </c>
      <c r="T2716" s="6">
        <f t="shared" si="253"/>
        <v>95.373770491803285</v>
      </c>
      <c r="U2716" t="s">
        <v>8324</v>
      </c>
      <c r="V2716" t="s">
        <v>8364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v>1453109628</v>
      </c>
      <c r="K2717" s="13" t="str">
        <f t="shared" si="254"/>
        <v>1453109628.628</v>
      </c>
      <c r="L2717" s="12">
        <f t="shared" si="255"/>
        <v>42387.398479490745</v>
      </c>
      <c r="M2717" s="13" t="str">
        <f t="shared" si="256"/>
        <v>1456047228.228</v>
      </c>
      <c r="N2717" s="12">
        <f t="shared" si="257"/>
        <v>42421.398474861111</v>
      </c>
      <c r="O2717" t="b">
        <v>1</v>
      </c>
      <c r="P2717">
        <v>551</v>
      </c>
      <c r="Q2717" t="b">
        <v>1</v>
      </c>
      <c r="R2717" t="s">
        <v>8303</v>
      </c>
      <c r="S2717" s="5">
        <f t="shared" si="252"/>
        <v>2.6462241666666664</v>
      </c>
      <c r="T2717" s="6">
        <f t="shared" si="253"/>
        <v>57.631016333938291</v>
      </c>
      <c r="U2717" t="s">
        <v>8324</v>
      </c>
      <c r="V2717" t="s">
        <v>8364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v>1441699193</v>
      </c>
      <c r="K2718" s="13" t="str">
        <f t="shared" si="254"/>
        <v>1441699193.193</v>
      </c>
      <c r="L2718" s="12">
        <f t="shared" si="255"/>
        <v>42255.333254548612</v>
      </c>
      <c r="M2718" s="13" t="str">
        <f t="shared" si="256"/>
        <v>1444291193.193</v>
      </c>
      <c r="N2718" s="12">
        <f t="shared" si="257"/>
        <v>42285.333254548612</v>
      </c>
      <c r="O2718" t="b">
        <v>1</v>
      </c>
      <c r="P2718">
        <v>187</v>
      </c>
      <c r="Q2718" t="b">
        <v>1</v>
      </c>
      <c r="R2718" t="s">
        <v>8303</v>
      </c>
      <c r="S2718" s="5">
        <f t="shared" si="252"/>
        <v>1.1998010000000001</v>
      </c>
      <c r="T2718" s="6">
        <f t="shared" si="253"/>
        <v>64.160481283422456</v>
      </c>
      <c r="U2718" t="s">
        <v>8324</v>
      </c>
      <c r="V2718" t="s">
        <v>8364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v>1414015049</v>
      </c>
      <c r="K2719" s="13" t="str">
        <f t="shared" si="254"/>
        <v>1414015049.049</v>
      </c>
      <c r="L2719" s="12">
        <f t="shared" si="255"/>
        <v>41934.91491954861</v>
      </c>
      <c r="M2719" s="13" t="str">
        <f t="shared" si="256"/>
        <v>1417906649.649</v>
      </c>
      <c r="N2719" s="12">
        <f t="shared" si="257"/>
        <v>41979.956593159717</v>
      </c>
      <c r="O2719" t="b">
        <v>1</v>
      </c>
      <c r="P2719">
        <v>325</v>
      </c>
      <c r="Q2719" t="b">
        <v>1</v>
      </c>
      <c r="R2719" t="s">
        <v>8303</v>
      </c>
      <c r="S2719" s="5">
        <f t="shared" si="252"/>
        <v>1.2010400000000001</v>
      </c>
      <c r="T2719" s="6">
        <f t="shared" si="253"/>
        <v>92.387692307692305</v>
      </c>
      <c r="U2719" t="s">
        <v>8324</v>
      </c>
      <c r="V2719" t="s">
        <v>8364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v>1459865945</v>
      </c>
      <c r="K2720" s="13" t="str">
        <f t="shared" si="254"/>
        <v>1459865945.945</v>
      </c>
      <c r="L2720" s="12">
        <f t="shared" si="255"/>
        <v>42465.596596585645</v>
      </c>
      <c r="M2720" s="13" t="str">
        <f t="shared" si="256"/>
        <v>1462316400.400</v>
      </c>
      <c r="N2720" s="12">
        <f t="shared" si="257"/>
        <v>42493.958337962962</v>
      </c>
      <c r="O2720" t="b">
        <v>1</v>
      </c>
      <c r="P2720">
        <v>148</v>
      </c>
      <c r="Q2720" t="b">
        <v>1</v>
      </c>
      <c r="R2720" t="s">
        <v>8303</v>
      </c>
      <c r="S2720" s="5">
        <f t="shared" si="252"/>
        <v>1.0358333333333334</v>
      </c>
      <c r="T2720" s="6">
        <f t="shared" si="253"/>
        <v>125.97972972972973</v>
      </c>
      <c r="U2720" t="s">
        <v>8324</v>
      </c>
      <c r="V2720" t="s">
        <v>8364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v>1455756294</v>
      </c>
      <c r="K2721" s="13" t="str">
        <f t="shared" si="254"/>
        <v>1455756294.294</v>
      </c>
      <c r="L2721" s="12">
        <f t="shared" si="255"/>
        <v>42418.03118395833</v>
      </c>
      <c r="M2721" s="13" t="str">
        <f t="shared" si="256"/>
        <v>1460936694.694</v>
      </c>
      <c r="N2721" s="12">
        <f t="shared" si="257"/>
        <v>42477.989521921292</v>
      </c>
      <c r="O2721" t="b">
        <v>0</v>
      </c>
      <c r="P2721">
        <v>69</v>
      </c>
      <c r="Q2721" t="b">
        <v>1</v>
      </c>
      <c r="R2721" t="s">
        <v>8303</v>
      </c>
      <c r="S2721" s="5">
        <f t="shared" si="252"/>
        <v>1.0883333333333334</v>
      </c>
      <c r="T2721" s="6">
        <f t="shared" si="253"/>
        <v>94.637681159420296</v>
      </c>
      <c r="U2721" t="s">
        <v>8324</v>
      </c>
      <c r="V2721" t="s">
        <v>8364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v>1476270653</v>
      </c>
      <c r="K2722" s="13" t="str">
        <f t="shared" si="254"/>
        <v>1476270653.653</v>
      </c>
      <c r="L2722" s="12">
        <f t="shared" si="255"/>
        <v>42655.465898761569</v>
      </c>
      <c r="M2722" s="13" t="str">
        <f t="shared" si="256"/>
        <v>1478866253.253</v>
      </c>
      <c r="N2722" s="12">
        <f t="shared" si="257"/>
        <v>42685.507560798607</v>
      </c>
      <c r="O2722" t="b">
        <v>0</v>
      </c>
      <c r="P2722">
        <v>173</v>
      </c>
      <c r="Q2722" t="b">
        <v>1</v>
      </c>
      <c r="R2722" t="s">
        <v>8303</v>
      </c>
      <c r="S2722" s="5">
        <f t="shared" si="252"/>
        <v>1.1812400000000001</v>
      </c>
      <c r="T2722" s="6">
        <f t="shared" si="253"/>
        <v>170.69942196531792</v>
      </c>
      <c r="U2722" t="s">
        <v>8324</v>
      </c>
      <c r="V2722" t="s">
        <v>8364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v>1375880598</v>
      </c>
      <c r="K2723" s="13" t="str">
        <f t="shared" si="254"/>
        <v>1375880598.598</v>
      </c>
      <c r="L2723" s="12">
        <f t="shared" si="255"/>
        <v>41493.543965254634</v>
      </c>
      <c r="M2723" s="13" t="str">
        <f t="shared" si="256"/>
        <v>1378494000.000</v>
      </c>
      <c r="N2723" s="12">
        <f t="shared" si="257"/>
        <v>41523.791666666664</v>
      </c>
      <c r="O2723" t="b">
        <v>0</v>
      </c>
      <c r="P2723">
        <v>269</v>
      </c>
      <c r="Q2723" t="b">
        <v>1</v>
      </c>
      <c r="R2723" t="s">
        <v>8295</v>
      </c>
      <c r="S2723" s="5">
        <f t="shared" si="252"/>
        <v>14.62</v>
      </c>
      <c r="T2723" s="6">
        <f t="shared" si="253"/>
        <v>40.762081784386616</v>
      </c>
      <c r="U2723" t="s">
        <v>8326</v>
      </c>
      <c r="V2723" t="s">
        <v>8356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v>1480538053</v>
      </c>
      <c r="K2724" s="13" t="str">
        <f t="shared" si="254"/>
        <v>1480538053.053</v>
      </c>
      <c r="L2724" s="12">
        <f t="shared" si="255"/>
        <v>42704.857095520827</v>
      </c>
      <c r="M2724" s="13" t="str">
        <f t="shared" si="256"/>
        <v>1485722053.053</v>
      </c>
      <c r="N2724" s="12">
        <f t="shared" si="257"/>
        <v>42764.857095520827</v>
      </c>
      <c r="O2724" t="b">
        <v>0</v>
      </c>
      <c r="P2724">
        <v>185</v>
      </c>
      <c r="Q2724" t="b">
        <v>1</v>
      </c>
      <c r="R2724" t="s">
        <v>8295</v>
      </c>
      <c r="S2724" s="5">
        <f t="shared" si="252"/>
        <v>2.5253999999999999</v>
      </c>
      <c r="T2724" s="6">
        <f t="shared" si="253"/>
        <v>68.254054054054052</v>
      </c>
      <c r="U2724" t="s">
        <v>8326</v>
      </c>
      <c r="V2724" t="s">
        <v>8356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v>1414872488</v>
      </c>
      <c r="K2725" s="13" t="str">
        <f t="shared" si="254"/>
        <v>1414872488.488</v>
      </c>
      <c r="L2725" s="12">
        <f t="shared" si="255"/>
        <v>41944.838987129631</v>
      </c>
      <c r="M2725" s="13" t="str">
        <f t="shared" si="256"/>
        <v>1420060088.088</v>
      </c>
      <c r="N2725" s="12">
        <f t="shared" si="257"/>
        <v>42004.880649166669</v>
      </c>
      <c r="O2725" t="b">
        <v>0</v>
      </c>
      <c r="P2725">
        <v>176</v>
      </c>
      <c r="Q2725" t="b">
        <v>1</v>
      </c>
      <c r="R2725" t="s">
        <v>8295</v>
      </c>
      <c r="S2725" s="5">
        <f t="shared" si="252"/>
        <v>1.4005000000000001</v>
      </c>
      <c r="T2725" s="6">
        <f t="shared" si="253"/>
        <v>95.48863636363636</v>
      </c>
      <c r="U2725" t="s">
        <v>8326</v>
      </c>
      <c r="V2725" t="s">
        <v>8356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v>1436860259</v>
      </c>
      <c r="K2726" s="13" t="str">
        <f t="shared" si="254"/>
        <v>1436860259.259</v>
      </c>
      <c r="L2726" s="12">
        <f t="shared" si="255"/>
        <v>42199.327074756948</v>
      </c>
      <c r="M2726" s="13" t="str">
        <f t="shared" si="256"/>
        <v>1439625059.059</v>
      </c>
      <c r="N2726" s="12">
        <f t="shared" si="257"/>
        <v>42231.327072442131</v>
      </c>
      <c r="O2726" t="b">
        <v>0</v>
      </c>
      <c r="P2726">
        <v>1019</v>
      </c>
      <c r="Q2726" t="b">
        <v>1</v>
      </c>
      <c r="R2726" t="s">
        <v>8295</v>
      </c>
      <c r="S2726" s="5">
        <f t="shared" si="252"/>
        <v>2.9687520259319289</v>
      </c>
      <c r="T2726" s="6">
        <f t="shared" si="253"/>
        <v>7.1902649656526005</v>
      </c>
      <c r="U2726" t="s">
        <v>8326</v>
      </c>
      <c r="V2726" t="s">
        <v>8356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v>1484070735</v>
      </c>
      <c r="K2727" s="13" t="str">
        <f t="shared" si="254"/>
        <v>1484070735.735</v>
      </c>
      <c r="L2727" s="12">
        <f t="shared" si="255"/>
        <v>42745.744626562504</v>
      </c>
      <c r="M2727" s="13" t="str">
        <f t="shared" si="256"/>
        <v>1488390735.735</v>
      </c>
      <c r="N2727" s="12">
        <f t="shared" si="257"/>
        <v>42795.744626562504</v>
      </c>
      <c r="O2727" t="b">
        <v>0</v>
      </c>
      <c r="P2727">
        <v>113</v>
      </c>
      <c r="Q2727" t="b">
        <v>1</v>
      </c>
      <c r="R2727" t="s">
        <v>8295</v>
      </c>
      <c r="S2727" s="5">
        <f t="shared" si="252"/>
        <v>1.445425</v>
      </c>
      <c r="T2727" s="6">
        <f t="shared" si="253"/>
        <v>511.65486725663715</v>
      </c>
      <c r="U2727" t="s">
        <v>8326</v>
      </c>
      <c r="V2727" t="s">
        <v>8356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v>1458741311</v>
      </c>
      <c r="K2728" s="13" t="str">
        <f t="shared" si="254"/>
        <v>1458741311.311</v>
      </c>
      <c r="L2728" s="12">
        <f t="shared" si="255"/>
        <v>42452.579992025465</v>
      </c>
      <c r="M2728" s="13" t="str">
        <f t="shared" si="256"/>
        <v>1461333311.311</v>
      </c>
      <c r="N2728" s="12">
        <f t="shared" si="257"/>
        <v>42482.579992025465</v>
      </c>
      <c r="O2728" t="b">
        <v>0</v>
      </c>
      <c r="P2728">
        <v>404</v>
      </c>
      <c r="Q2728" t="b">
        <v>1</v>
      </c>
      <c r="R2728" t="s">
        <v>8295</v>
      </c>
      <c r="S2728" s="5">
        <f t="shared" si="252"/>
        <v>1.05745</v>
      </c>
      <c r="T2728" s="6">
        <f t="shared" si="253"/>
        <v>261.74504950495049</v>
      </c>
      <c r="U2728" t="s">
        <v>8326</v>
      </c>
      <c r="V2728" t="s">
        <v>8356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v>1436804063</v>
      </c>
      <c r="K2729" s="13" t="str">
        <f t="shared" si="254"/>
        <v>1436804063.063</v>
      </c>
      <c r="L2729" s="12">
        <f t="shared" si="255"/>
        <v>42198.676655821764</v>
      </c>
      <c r="M2729" s="13" t="str">
        <f t="shared" si="256"/>
        <v>1438964063.063</v>
      </c>
      <c r="N2729" s="12">
        <f t="shared" si="257"/>
        <v>42223.676655821764</v>
      </c>
      <c r="O2729" t="b">
        <v>0</v>
      </c>
      <c r="P2729">
        <v>707</v>
      </c>
      <c r="Q2729" t="b">
        <v>1</v>
      </c>
      <c r="R2729" t="s">
        <v>8295</v>
      </c>
      <c r="S2729" s="5">
        <f t="shared" si="252"/>
        <v>4.9321000000000002</v>
      </c>
      <c r="T2729" s="6">
        <f t="shared" si="253"/>
        <v>69.760961810466767</v>
      </c>
      <c r="U2729" t="s">
        <v>8326</v>
      </c>
      <c r="V2729" t="s">
        <v>8356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v>1448461434</v>
      </c>
      <c r="K2730" s="13" t="str">
        <f t="shared" si="254"/>
        <v>1448461434.434</v>
      </c>
      <c r="L2730" s="12">
        <f t="shared" si="255"/>
        <v>42333.599935578706</v>
      </c>
      <c r="M2730" s="13" t="str">
        <f t="shared" si="256"/>
        <v>1451485434.434</v>
      </c>
      <c r="N2730" s="12">
        <f t="shared" si="257"/>
        <v>42368.599935578706</v>
      </c>
      <c r="O2730" t="b">
        <v>0</v>
      </c>
      <c r="P2730">
        <v>392</v>
      </c>
      <c r="Q2730" t="b">
        <v>1</v>
      </c>
      <c r="R2730" t="s">
        <v>8295</v>
      </c>
      <c r="S2730" s="5">
        <f t="shared" si="252"/>
        <v>2.0182666666666669</v>
      </c>
      <c r="T2730" s="6">
        <f t="shared" si="253"/>
        <v>77.229591836734699</v>
      </c>
      <c r="U2730" t="s">
        <v>8326</v>
      </c>
      <c r="V2730" t="s">
        <v>8356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v>1427867197</v>
      </c>
      <c r="K2731" s="13" t="str">
        <f t="shared" si="254"/>
        <v>1427867197.197</v>
      </c>
      <c r="L2731" s="12">
        <f t="shared" si="255"/>
        <v>42095.24070829861</v>
      </c>
      <c r="M2731" s="13" t="str">
        <f t="shared" si="256"/>
        <v>1430459197.197</v>
      </c>
      <c r="N2731" s="12">
        <f t="shared" si="257"/>
        <v>42125.24070829861</v>
      </c>
      <c r="O2731" t="b">
        <v>0</v>
      </c>
      <c r="P2731">
        <v>23</v>
      </c>
      <c r="Q2731" t="b">
        <v>1</v>
      </c>
      <c r="R2731" t="s">
        <v>8295</v>
      </c>
      <c r="S2731" s="5">
        <f t="shared" si="252"/>
        <v>1.0444</v>
      </c>
      <c r="T2731" s="6">
        <f t="shared" si="253"/>
        <v>340.56521739130437</v>
      </c>
      <c r="U2731" t="s">
        <v>8326</v>
      </c>
      <c r="V2731" t="s">
        <v>8356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v>1363611575</v>
      </c>
      <c r="K2732" s="13" t="str">
        <f t="shared" si="254"/>
        <v>1363611575.575</v>
      </c>
      <c r="L2732" s="12">
        <f t="shared" si="255"/>
        <v>41351.54138396991</v>
      </c>
      <c r="M2732" s="13" t="str">
        <f t="shared" si="256"/>
        <v>1366635575.575</v>
      </c>
      <c r="N2732" s="12">
        <f t="shared" si="257"/>
        <v>41386.54138396991</v>
      </c>
      <c r="O2732" t="b">
        <v>0</v>
      </c>
      <c r="P2732">
        <v>682</v>
      </c>
      <c r="Q2732" t="b">
        <v>1</v>
      </c>
      <c r="R2732" t="s">
        <v>8295</v>
      </c>
      <c r="S2732" s="5">
        <f t="shared" si="252"/>
        <v>1.7029262962962963</v>
      </c>
      <c r="T2732" s="6">
        <f t="shared" si="253"/>
        <v>67.417903225806455</v>
      </c>
      <c r="U2732" t="s">
        <v>8326</v>
      </c>
      <c r="V2732" t="s">
        <v>8356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v>1408624622</v>
      </c>
      <c r="K2733" s="13" t="str">
        <f t="shared" si="254"/>
        <v>1408624622.622</v>
      </c>
      <c r="L2733" s="12">
        <f t="shared" si="255"/>
        <v>41872.525724791667</v>
      </c>
      <c r="M2733" s="13" t="str">
        <f t="shared" si="256"/>
        <v>1413604800.800</v>
      </c>
      <c r="N2733" s="12">
        <f t="shared" si="257"/>
        <v>41930.166675925924</v>
      </c>
      <c r="O2733" t="b">
        <v>0</v>
      </c>
      <c r="P2733">
        <v>37</v>
      </c>
      <c r="Q2733" t="b">
        <v>1</v>
      </c>
      <c r="R2733" t="s">
        <v>8295</v>
      </c>
      <c r="S2733" s="5">
        <f t="shared" si="252"/>
        <v>1.0430333333333333</v>
      </c>
      <c r="T2733" s="6">
        <f t="shared" si="253"/>
        <v>845.70270270270271</v>
      </c>
      <c r="U2733" t="s">
        <v>8326</v>
      </c>
      <c r="V2733" t="s">
        <v>8356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v>1366917828</v>
      </c>
      <c r="K2734" s="13" t="str">
        <f t="shared" si="254"/>
        <v>1366917828.828</v>
      </c>
      <c r="L2734" s="12">
        <f t="shared" si="255"/>
        <v>41389.80820402778</v>
      </c>
      <c r="M2734" s="13" t="str">
        <f t="shared" si="256"/>
        <v>1369699200.200</v>
      </c>
      <c r="N2734" s="12">
        <f t="shared" si="257"/>
        <v>41422.000002314817</v>
      </c>
      <c r="O2734" t="b">
        <v>0</v>
      </c>
      <c r="P2734">
        <v>146</v>
      </c>
      <c r="Q2734" t="b">
        <v>1</v>
      </c>
      <c r="R2734" t="s">
        <v>8295</v>
      </c>
      <c r="S2734" s="5">
        <f t="shared" si="252"/>
        <v>1.1825000000000001</v>
      </c>
      <c r="T2734" s="6">
        <f t="shared" si="253"/>
        <v>97.191780821917803</v>
      </c>
      <c r="U2734" t="s">
        <v>8326</v>
      </c>
      <c r="V2734" t="s">
        <v>8356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v>1423463574</v>
      </c>
      <c r="K2735" s="13" t="str">
        <f t="shared" si="254"/>
        <v>1423463574.574</v>
      </c>
      <c r="L2735" s="12">
        <f t="shared" si="255"/>
        <v>42044.272853865739</v>
      </c>
      <c r="M2735" s="13" t="str">
        <f t="shared" si="256"/>
        <v>1428643974.974</v>
      </c>
      <c r="N2735" s="12">
        <f t="shared" si="257"/>
        <v>42104.231191828701</v>
      </c>
      <c r="O2735" t="b">
        <v>0</v>
      </c>
      <c r="P2735">
        <v>119</v>
      </c>
      <c r="Q2735" t="b">
        <v>1</v>
      </c>
      <c r="R2735" t="s">
        <v>8295</v>
      </c>
      <c r="S2735" s="5">
        <f t="shared" si="252"/>
        <v>1.07538</v>
      </c>
      <c r="T2735" s="6">
        <f t="shared" si="253"/>
        <v>451.84033613445376</v>
      </c>
      <c r="U2735" t="s">
        <v>8326</v>
      </c>
      <c r="V2735" t="s">
        <v>8356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v>1473782592</v>
      </c>
      <c r="K2736" s="13" t="str">
        <f t="shared" si="254"/>
        <v>1473782592.592</v>
      </c>
      <c r="L2736" s="12">
        <f t="shared" si="255"/>
        <v>42626.668895740739</v>
      </c>
      <c r="M2736" s="13" t="str">
        <f t="shared" si="256"/>
        <v>1476395940.940</v>
      </c>
      <c r="N2736" s="12">
        <f t="shared" si="257"/>
        <v>42656.915983101848</v>
      </c>
      <c r="O2736" t="b">
        <v>0</v>
      </c>
      <c r="P2736">
        <v>163</v>
      </c>
      <c r="Q2736" t="b">
        <v>1</v>
      </c>
      <c r="R2736" t="s">
        <v>8295</v>
      </c>
      <c r="S2736" s="5">
        <f t="shared" si="252"/>
        <v>22603</v>
      </c>
      <c r="T2736" s="6">
        <f t="shared" si="253"/>
        <v>138.66871165644173</v>
      </c>
      <c r="U2736" t="s">
        <v>8326</v>
      </c>
      <c r="V2736" t="s">
        <v>8356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v>1360551250</v>
      </c>
      <c r="K2737" s="13" t="str">
        <f t="shared" si="254"/>
        <v>1360551250.250</v>
      </c>
      <c r="L2737" s="12">
        <f t="shared" si="255"/>
        <v>41316.12095196759</v>
      </c>
      <c r="M2737" s="13" t="str">
        <f t="shared" si="256"/>
        <v>1363204800.800</v>
      </c>
      <c r="N2737" s="12">
        <f t="shared" si="257"/>
        <v>41346.833342592588</v>
      </c>
      <c r="O2737" t="b">
        <v>0</v>
      </c>
      <c r="P2737">
        <v>339</v>
      </c>
      <c r="Q2737" t="b">
        <v>1</v>
      </c>
      <c r="R2737" t="s">
        <v>8295</v>
      </c>
      <c r="S2737" s="5">
        <f t="shared" si="252"/>
        <v>9.7813466666666677</v>
      </c>
      <c r="T2737" s="6">
        <f t="shared" si="253"/>
        <v>21.640147492625371</v>
      </c>
      <c r="U2737" t="s">
        <v>8326</v>
      </c>
      <c r="V2737" t="s">
        <v>8356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v>1395676773</v>
      </c>
      <c r="K2738" s="13" t="str">
        <f t="shared" si="254"/>
        <v>1395676773.773</v>
      </c>
      <c r="L2738" s="12">
        <f t="shared" si="255"/>
        <v>41722.666363113429</v>
      </c>
      <c r="M2738" s="13" t="str">
        <f t="shared" si="256"/>
        <v>1398268773.773</v>
      </c>
      <c r="N2738" s="12">
        <f t="shared" si="257"/>
        <v>41752.666363113429</v>
      </c>
      <c r="O2738" t="b">
        <v>0</v>
      </c>
      <c r="P2738">
        <v>58</v>
      </c>
      <c r="Q2738" t="b">
        <v>1</v>
      </c>
      <c r="R2738" t="s">
        <v>8295</v>
      </c>
      <c r="S2738" s="5">
        <f t="shared" si="252"/>
        <v>1.2290000000000001</v>
      </c>
      <c r="T2738" s="6">
        <f t="shared" si="253"/>
        <v>169.51724137931035</v>
      </c>
      <c r="U2738" t="s">
        <v>8326</v>
      </c>
      <c r="V2738" t="s">
        <v>8356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v>1386108087</v>
      </c>
      <c r="K2739" s="13" t="str">
        <f t="shared" si="254"/>
        <v>1386108087.087</v>
      </c>
      <c r="L2739" s="12">
        <f t="shared" si="255"/>
        <v>41611.917674618053</v>
      </c>
      <c r="M2739" s="13" t="str">
        <f t="shared" si="256"/>
        <v>1389812400.400</v>
      </c>
      <c r="N2739" s="12">
        <f t="shared" si="257"/>
        <v>41654.791671296298</v>
      </c>
      <c r="O2739" t="b">
        <v>0</v>
      </c>
      <c r="P2739">
        <v>456</v>
      </c>
      <c r="Q2739" t="b">
        <v>1</v>
      </c>
      <c r="R2739" t="s">
        <v>8295</v>
      </c>
      <c r="S2739" s="5">
        <f t="shared" si="252"/>
        <v>2.4606080000000001</v>
      </c>
      <c r="T2739" s="6">
        <f t="shared" si="253"/>
        <v>161.88210526315791</v>
      </c>
      <c r="U2739" t="s">
        <v>8326</v>
      </c>
      <c r="V2739" t="s">
        <v>8356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v>1473218804</v>
      </c>
      <c r="K2740" s="13" t="str">
        <f t="shared" si="254"/>
        <v>1473218804.804</v>
      </c>
      <c r="L2740" s="12">
        <f t="shared" si="255"/>
        <v>42620.143574120368</v>
      </c>
      <c r="M2740" s="13" t="str">
        <f t="shared" si="256"/>
        <v>1478402804.804</v>
      </c>
      <c r="N2740" s="12">
        <f t="shared" si="257"/>
        <v>42680.143574120368</v>
      </c>
      <c r="O2740" t="b">
        <v>0</v>
      </c>
      <c r="P2740">
        <v>15</v>
      </c>
      <c r="Q2740" t="b">
        <v>1</v>
      </c>
      <c r="R2740" t="s">
        <v>8295</v>
      </c>
      <c r="S2740" s="5">
        <f t="shared" si="252"/>
        <v>1.4794</v>
      </c>
      <c r="T2740" s="6">
        <f t="shared" si="253"/>
        <v>493.13333333333333</v>
      </c>
      <c r="U2740" t="s">
        <v>8326</v>
      </c>
      <c r="V2740" t="s">
        <v>8356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v>1395436717</v>
      </c>
      <c r="K2741" s="13" t="str">
        <f t="shared" si="254"/>
        <v>1395436717.717</v>
      </c>
      <c r="L2741" s="12">
        <f t="shared" si="255"/>
        <v>41719.887936539351</v>
      </c>
      <c r="M2741" s="13" t="str">
        <f t="shared" si="256"/>
        <v>1399324717.717</v>
      </c>
      <c r="N2741" s="12">
        <f t="shared" si="257"/>
        <v>41764.887936539351</v>
      </c>
      <c r="O2741" t="b">
        <v>0</v>
      </c>
      <c r="P2741">
        <v>191</v>
      </c>
      <c r="Q2741" t="b">
        <v>1</v>
      </c>
      <c r="R2741" t="s">
        <v>8295</v>
      </c>
      <c r="S2741" s="5">
        <f t="shared" si="252"/>
        <v>3.8409090909090908</v>
      </c>
      <c r="T2741" s="6">
        <f t="shared" si="253"/>
        <v>22.120418848167539</v>
      </c>
      <c r="U2741" t="s">
        <v>8326</v>
      </c>
      <c r="V2741" t="s">
        <v>8356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v>1423529152</v>
      </c>
      <c r="K2742" s="13" t="str">
        <f t="shared" si="254"/>
        <v>1423529152.152</v>
      </c>
      <c r="L2742" s="12">
        <f t="shared" si="255"/>
        <v>42045.031853611115</v>
      </c>
      <c r="M2742" s="13" t="str">
        <f t="shared" si="256"/>
        <v>1426117552.552</v>
      </c>
      <c r="N2742" s="12">
        <f t="shared" si="257"/>
        <v>42074.990191574077</v>
      </c>
      <c r="O2742" t="b">
        <v>0</v>
      </c>
      <c r="P2742">
        <v>17</v>
      </c>
      <c r="Q2742" t="b">
        <v>1</v>
      </c>
      <c r="R2742" t="s">
        <v>8295</v>
      </c>
      <c r="S2742" s="5">
        <f t="shared" si="252"/>
        <v>1.0333333333333334</v>
      </c>
      <c r="T2742" s="6">
        <f t="shared" si="253"/>
        <v>18.235294117647058</v>
      </c>
      <c r="U2742" t="s">
        <v>8326</v>
      </c>
      <c r="V2742" t="s">
        <v>8356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v>1412005602</v>
      </c>
      <c r="K2743" s="13" t="str">
        <f t="shared" si="254"/>
        <v>1412005602.602</v>
      </c>
      <c r="L2743" s="12">
        <f t="shared" si="255"/>
        <v>41911.65743752315</v>
      </c>
      <c r="M2743" s="13" t="str">
        <f t="shared" si="256"/>
        <v>1413770820.820</v>
      </c>
      <c r="N2743" s="12">
        <f t="shared" si="257"/>
        <v>41932.088203935185</v>
      </c>
      <c r="O2743" t="b">
        <v>0</v>
      </c>
      <c r="P2743">
        <v>4</v>
      </c>
      <c r="Q2743" t="b">
        <v>0</v>
      </c>
      <c r="R2743" t="s">
        <v>8304</v>
      </c>
      <c r="S2743" s="5">
        <f t="shared" si="252"/>
        <v>4.3750000000000004E-3</v>
      </c>
      <c r="T2743" s="6">
        <f t="shared" si="253"/>
        <v>8.75</v>
      </c>
      <c r="U2743" t="s">
        <v>8329</v>
      </c>
      <c r="V2743" t="s">
        <v>8365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v>1335892587</v>
      </c>
      <c r="K2744" s="13" t="str">
        <f t="shared" si="254"/>
        <v>1335892587.587</v>
      </c>
      <c r="L2744" s="12">
        <f t="shared" si="255"/>
        <v>41030.719763738423</v>
      </c>
      <c r="M2744" s="13" t="str">
        <f t="shared" si="256"/>
        <v>1337102187.187</v>
      </c>
      <c r="N2744" s="12">
        <f t="shared" si="257"/>
        <v>41044.719759108797</v>
      </c>
      <c r="O2744" t="b">
        <v>0</v>
      </c>
      <c r="P2744">
        <v>18</v>
      </c>
      <c r="Q2744" t="b">
        <v>0</v>
      </c>
      <c r="R2744" t="s">
        <v>8304</v>
      </c>
      <c r="S2744" s="5">
        <f t="shared" si="252"/>
        <v>0.29239999999999999</v>
      </c>
      <c r="T2744" s="6">
        <f t="shared" si="253"/>
        <v>40.611111111111114</v>
      </c>
      <c r="U2744" t="s">
        <v>8329</v>
      </c>
      <c r="V2744" t="s">
        <v>8365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v>1474271607</v>
      </c>
      <c r="K2745" s="13" t="str">
        <f t="shared" si="254"/>
        <v>1474271607.607</v>
      </c>
      <c r="L2745" s="12">
        <f t="shared" si="255"/>
        <v>42632.328791747685</v>
      </c>
      <c r="M2745" s="13" t="str">
        <f t="shared" si="256"/>
        <v>1476863607.607</v>
      </c>
      <c r="N2745" s="12">
        <f t="shared" si="257"/>
        <v>42662.328791747685</v>
      </c>
      <c r="O2745" t="b">
        <v>0</v>
      </c>
      <c r="P2745">
        <v>0</v>
      </c>
      <c r="Q2745" t="b">
        <v>0</v>
      </c>
      <c r="R2745" t="s">
        <v>8304</v>
      </c>
      <c r="S2745" s="5">
        <f t="shared" si="252"/>
        <v>0</v>
      </c>
      <c r="T2745" s="6" t="e">
        <f t="shared" si="253"/>
        <v>#DIV/0!</v>
      </c>
      <c r="U2745" t="s">
        <v>8329</v>
      </c>
      <c r="V2745" t="s">
        <v>8365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v>1327886998</v>
      </c>
      <c r="K2746" s="13" t="str">
        <f t="shared" si="254"/>
        <v>1327886998.998</v>
      </c>
      <c r="L2746" s="12">
        <f t="shared" si="255"/>
        <v>40938.062488402778</v>
      </c>
      <c r="M2746" s="13" t="str">
        <f t="shared" si="256"/>
        <v>1330478998.998</v>
      </c>
      <c r="N2746" s="12">
        <f t="shared" si="257"/>
        <v>40968.062488402778</v>
      </c>
      <c r="O2746" t="b">
        <v>0</v>
      </c>
      <c r="P2746">
        <v>22</v>
      </c>
      <c r="Q2746" t="b">
        <v>0</v>
      </c>
      <c r="R2746" t="s">
        <v>8304</v>
      </c>
      <c r="S2746" s="5">
        <f t="shared" si="252"/>
        <v>5.2187499999999998E-2</v>
      </c>
      <c r="T2746" s="6">
        <f t="shared" si="253"/>
        <v>37.954545454545453</v>
      </c>
      <c r="U2746" t="s">
        <v>8329</v>
      </c>
      <c r="V2746" t="s">
        <v>8365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v>1337125368</v>
      </c>
      <c r="K2747" s="13" t="str">
        <f t="shared" si="254"/>
        <v>1337125368.368</v>
      </c>
      <c r="L2747" s="12">
        <f t="shared" si="255"/>
        <v>41044.988059814816</v>
      </c>
      <c r="M2747" s="13" t="str">
        <f t="shared" si="256"/>
        <v>1342309368.368</v>
      </c>
      <c r="N2747" s="12">
        <f t="shared" si="257"/>
        <v>41104.988059814816</v>
      </c>
      <c r="O2747" t="b">
        <v>0</v>
      </c>
      <c r="P2747">
        <v>49</v>
      </c>
      <c r="Q2747" t="b">
        <v>0</v>
      </c>
      <c r="R2747" t="s">
        <v>8304</v>
      </c>
      <c r="S2747" s="5">
        <f t="shared" si="252"/>
        <v>0.21887499999999999</v>
      </c>
      <c r="T2747" s="6">
        <f t="shared" si="253"/>
        <v>35.734693877551024</v>
      </c>
      <c r="U2747" t="s">
        <v>8329</v>
      </c>
      <c r="V2747" t="s">
        <v>8365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v>1406745911</v>
      </c>
      <c r="K2748" s="13" t="str">
        <f t="shared" si="254"/>
        <v>1406745911.911</v>
      </c>
      <c r="L2748" s="12">
        <f t="shared" si="255"/>
        <v>41850.781387858799</v>
      </c>
      <c r="M2748" s="13" t="str">
        <f t="shared" si="256"/>
        <v>1409337911.911</v>
      </c>
      <c r="N2748" s="12">
        <f t="shared" si="257"/>
        <v>41880.781387858799</v>
      </c>
      <c r="O2748" t="b">
        <v>0</v>
      </c>
      <c r="P2748">
        <v>19</v>
      </c>
      <c r="Q2748" t="b">
        <v>0</v>
      </c>
      <c r="R2748" t="s">
        <v>8304</v>
      </c>
      <c r="S2748" s="5">
        <f t="shared" si="252"/>
        <v>0.26700000000000002</v>
      </c>
      <c r="T2748" s="6">
        <f t="shared" si="253"/>
        <v>42.157894736842103</v>
      </c>
      <c r="U2748" t="s">
        <v>8329</v>
      </c>
      <c r="V2748" t="s">
        <v>8365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v>1337095997</v>
      </c>
      <c r="K2749" s="13" t="str">
        <f t="shared" si="254"/>
        <v>1337095997.997</v>
      </c>
      <c r="L2749" s="12">
        <f t="shared" si="255"/>
        <v>41044.648124965279</v>
      </c>
      <c r="M2749" s="13" t="str">
        <f t="shared" si="256"/>
        <v>1339816200.200</v>
      </c>
      <c r="N2749" s="12">
        <f t="shared" si="257"/>
        <v>41076.131946759262</v>
      </c>
      <c r="O2749" t="b">
        <v>0</v>
      </c>
      <c r="P2749">
        <v>4</v>
      </c>
      <c r="Q2749" t="b">
        <v>0</v>
      </c>
      <c r="R2749" t="s">
        <v>8304</v>
      </c>
      <c r="S2749" s="5">
        <f t="shared" si="252"/>
        <v>0.28000000000000003</v>
      </c>
      <c r="T2749" s="6">
        <f t="shared" si="253"/>
        <v>35</v>
      </c>
      <c r="U2749" t="s">
        <v>8329</v>
      </c>
      <c r="V2749" t="s">
        <v>8365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v>1470243802</v>
      </c>
      <c r="K2750" s="13" t="str">
        <f t="shared" si="254"/>
        <v>1470243802.802</v>
      </c>
      <c r="L2750" s="12">
        <f t="shared" si="255"/>
        <v>42585.710680578704</v>
      </c>
      <c r="M2750" s="13" t="str">
        <f t="shared" si="256"/>
        <v>1472835802.802</v>
      </c>
      <c r="N2750" s="12">
        <f t="shared" si="257"/>
        <v>42615.710680578704</v>
      </c>
      <c r="O2750" t="b">
        <v>0</v>
      </c>
      <c r="P2750">
        <v>4</v>
      </c>
      <c r="Q2750" t="b">
        <v>0</v>
      </c>
      <c r="R2750" t="s">
        <v>8304</v>
      </c>
      <c r="S2750" s="5">
        <f t="shared" si="252"/>
        <v>1.06E-2</v>
      </c>
      <c r="T2750" s="6">
        <f t="shared" si="253"/>
        <v>13.25</v>
      </c>
      <c r="U2750" t="s">
        <v>8329</v>
      </c>
      <c r="V2750" t="s">
        <v>8365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v>1425582637</v>
      </c>
      <c r="K2751" s="13" t="str">
        <f t="shared" si="254"/>
        <v>1425582637.637</v>
      </c>
      <c r="L2751" s="12">
        <f t="shared" si="255"/>
        <v>42068.79904672454</v>
      </c>
      <c r="M2751" s="13" t="str">
        <f t="shared" si="256"/>
        <v>1428171037.037</v>
      </c>
      <c r="N2751" s="12">
        <f t="shared" si="257"/>
        <v>42098.757373113425</v>
      </c>
      <c r="O2751" t="b">
        <v>0</v>
      </c>
      <c r="P2751">
        <v>2</v>
      </c>
      <c r="Q2751" t="b">
        <v>0</v>
      </c>
      <c r="R2751" t="s">
        <v>8304</v>
      </c>
      <c r="S2751" s="5">
        <f t="shared" si="252"/>
        <v>1.0999999999999999E-2</v>
      </c>
      <c r="T2751" s="6">
        <f t="shared" si="253"/>
        <v>55</v>
      </c>
      <c r="U2751" t="s">
        <v>8329</v>
      </c>
      <c r="V2751" t="s">
        <v>8365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v>1340055345</v>
      </c>
      <c r="K2752" s="13" t="str">
        <f t="shared" si="254"/>
        <v>1340055345.345</v>
      </c>
      <c r="L2752" s="12">
        <f t="shared" si="255"/>
        <v>41078.899830381946</v>
      </c>
      <c r="M2752" s="13" t="str">
        <f t="shared" si="256"/>
        <v>1341086400.400</v>
      </c>
      <c r="N2752" s="12">
        <f t="shared" si="257"/>
        <v>41090.833337962962</v>
      </c>
      <c r="O2752" t="b">
        <v>0</v>
      </c>
      <c r="P2752">
        <v>0</v>
      </c>
      <c r="Q2752" t="b">
        <v>0</v>
      </c>
      <c r="R2752" t="s">
        <v>8304</v>
      </c>
      <c r="S2752" s="5">
        <f t="shared" si="252"/>
        <v>0</v>
      </c>
      <c r="T2752" s="6" t="e">
        <f t="shared" si="253"/>
        <v>#DIV/0!</v>
      </c>
      <c r="U2752" t="s">
        <v>8329</v>
      </c>
      <c r="V2752" t="s">
        <v>8365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v>1397855842</v>
      </c>
      <c r="K2753" s="13" t="str">
        <f t="shared" si="254"/>
        <v>1397855842.842</v>
      </c>
      <c r="L2753" s="12">
        <f t="shared" si="255"/>
        <v>41747.887069930555</v>
      </c>
      <c r="M2753" s="13" t="str">
        <f t="shared" si="256"/>
        <v>1403039842.842</v>
      </c>
      <c r="N2753" s="12">
        <f t="shared" si="257"/>
        <v>41807.887069930555</v>
      </c>
      <c r="O2753" t="b">
        <v>0</v>
      </c>
      <c r="P2753">
        <v>0</v>
      </c>
      <c r="Q2753" t="b">
        <v>0</v>
      </c>
      <c r="R2753" t="s">
        <v>8304</v>
      </c>
      <c r="S2753" s="5">
        <f t="shared" si="252"/>
        <v>0</v>
      </c>
      <c r="T2753" s="6" t="e">
        <f t="shared" si="253"/>
        <v>#DIV/0!</v>
      </c>
      <c r="U2753" t="s">
        <v>8329</v>
      </c>
      <c r="V2753" t="s">
        <v>8365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v>1320776504</v>
      </c>
      <c r="K2754" s="13" t="str">
        <f t="shared" si="254"/>
        <v>1320776504.504</v>
      </c>
      <c r="L2754" s="12">
        <f t="shared" si="255"/>
        <v>40855.765098425923</v>
      </c>
      <c r="M2754" s="13" t="str">
        <f t="shared" si="256"/>
        <v>1324232504.504</v>
      </c>
      <c r="N2754" s="12">
        <f t="shared" si="257"/>
        <v>40895.765098425923</v>
      </c>
      <c r="O2754" t="b">
        <v>0</v>
      </c>
      <c r="P2754">
        <v>14</v>
      </c>
      <c r="Q2754" t="b">
        <v>0</v>
      </c>
      <c r="R2754" t="s">
        <v>8304</v>
      </c>
      <c r="S2754" s="5">
        <f t="shared" ref="S2754:S2817" si="258">E2754/D2754</f>
        <v>0.11458333333333333</v>
      </c>
      <c r="T2754" s="6">
        <f t="shared" ref="T2754:T2817" si="259">E2754/P2754</f>
        <v>39.285714285714285</v>
      </c>
      <c r="U2754" t="s">
        <v>8329</v>
      </c>
      <c r="V2754" t="s">
        <v>8365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v>1343425023</v>
      </c>
      <c r="K2755" s="13" t="str">
        <f t="shared" ref="K2755:K2818" si="260">LEFT(J2755,10 )&amp; "."&amp; RIGHT(J2755,3)</f>
        <v>1343425023.023</v>
      </c>
      <c r="L2755" s="12">
        <f t="shared" ref="L2755:L2818" si="261">(((K2755/60)/60)/24)+DATE(1970,1,1)</f>
        <v>41117.900729432869</v>
      </c>
      <c r="M2755" s="13" t="str">
        <f t="shared" ref="M2755:M2818" si="262">LEFT(I2755,10)&amp;"."&amp;RIGHT(I2755,3)</f>
        <v>1346017023.023</v>
      </c>
      <c r="N2755" s="12">
        <f t="shared" ref="N2755:N2818" si="263">(((M2755/60)/60)/24)+DATE(1970,1,1)</f>
        <v>41147.900729432869</v>
      </c>
      <c r="O2755" t="b">
        <v>0</v>
      </c>
      <c r="P2755">
        <v>8</v>
      </c>
      <c r="Q2755" t="b">
        <v>0</v>
      </c>
      <c r="R2755" t="s">
        <v>8304</v>
      </c>
      <c r="S2755" s="5">
        <f t="shared" si="258"/>
        <v>0.19</v>
      </c>
      <c r="T2755" s="6">
        <f t="shared" si="259"/>
        <v>47.5</v>
      </c>
      <c r="U2755" t="s">
        <v>8329</v>
      </c>
      <c r="V2755" t="s">
        <v>8365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v>1407856551</v>
      </c>
      <c r="K2756" s="13" t="str">
        <f t="shared" si="260"/>
        <v>1407856551.551</v>
      </c>
      <c r="L2756" s="12">
        <f t="shared" si="261"/>
        <v>41863.63601332176</v>
      </c>
      <c r="M2756" s="13" t="str">
        <f t="shared" si="262"/>
        <v>1410448551.551</v>
      </c>
      <c r="N2756" s="12">
        <f t="shared" si="263"/>
        <v>41893.63601332176</v>
      </c>
      <c r="O2756" t="b">
        <v>0</v>
      </c>
      <c r="P2756">
        <v>0</v>
      </c>
      <c r="Q2756" t="b">
        <v>0</v>
      </c>
      <c r="R2756" t="s">
        <v>8304</v>
      </c>
      <c r="S2756" s="5">
        <f t="shared" si="258"/>
        <v>0</v>
      </c>
      <c r="T2756" s="6" t="e">
        <f t="shared" si="259"/>
        <v>#DIV/0!</v>
      </c>
      <c r="U2756" t="s">
        <v>8329</v>
      </c>
      <c r="V2756" t="s">
        <v>8365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v>1425927527</v>
      </c>
      <c r="K2757" s="13" t="str">
        <f t="shared" si="260"/>
        <v>1425927527.527</v>
      </c>
      <c r="L2757" s="12">
        <f t="shared" si="261"/>
        <v>42072.7908278588</v>
      </c>
      <c r="M2757" s="13" t="str">
        <f t="shared" si="262"/>
        <v>1428519527.527</v>
      </c>
      <c r="N2757" s="12">
        <f t="shared" si="263"/>
        <v>42102.7908278588</v>
      </c>
      <c r="O2757" t="b">
        <v>0</v>
      </c>
      <c r="P2757">
        <v>15</v>
      </c>
      <c r="Q2757" t="b">
        <v>0</v>
      </c>
      <c r="R2757" t="s">
        <v>8304</v>
      </c>
      <c r="S2757" s="5">
        <f t="shared" si="258"/>
        <v>0.52</v>
      </c>
      <c r="T2757" s="6">
        <f t="shared" si="259"/>
        <v>17.333333333333332</v>
      </c>
      <c r="U2757" t="s">
        <v>8329</v>
      </c>
      <c r="V2757" t="s">
        <v>8365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v>1386884201</v>
      </c>
      <c r="K2758" s="13" t="str">
        <f t="shared" si="260"/>
        <v>1386884201.201</v>
      </c>
      <c r="L2758" s="12">
        <f t="shared" si="261"/>
        <v>41620.900476863426</v>
      </c>
      <c r="M2758" s="13" t="str">
        <f t="shared" si="262"/>
        <v>1389476201.201</v>
      </c>
      <c r="N2758" s="12">
        <f t="shared" si="263"/>
        <v>41650.900476863426</v>
      </c>
      <c r="O2758" t="b">
        <v>0</v>
      </c>
      <c r="P2758">
        <v>33</v>
      </c>
      <c r="Q2758" t="b">
        <v>0</v>
      </c>
      <c r="R2758" t="s">
        <v>8304</v>
      </c>
      <c r="S2758" s="5">
        <f t="shared" si="258"/>
        <v>0.1048</v>
      </c>
      <c r="T2758" s="6">
        <f t="shared" si="259"/>
        <v>31.757575757575758</v>
      </c>
      <c r="U2758" t="s">
        <v>8329</v>
      </c>
      <c r="V2758" t="s">
        <v>8365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v>1469202332</v>
      </c>
      <c r="K2759" s="13" t="str">
        <f t="shared" si="260"/>
        <v>1469202332.332</v>
      </c>
      <c r="L2759" s="12">
        <f t="shared" si="261"/>
        <v>42573.656624212963</v>
      </c>
      <c r="M2759" s="13" t="str">
        <f t="shared" si="262"/>
        <v>1470498332.332</v>
      </c>
      <c r="N2759" s="12">
        <f t="shared" si="263"/>
        <v>42588.656624212963</v>
      </c>
      <c r="O2759" t="b">
        <v>0</v>
      </c>
      <c r="P2759">
        <v>2</v>
      </c>
      <c r="Q2759" t="b">
        <v>0</v>
      </c>
      <c r="R2759" t="s">
        <v>8304</v>
      </c>
      <c r="S2759" s="5">
        <f t="shared" si="258"/>
        <v>6.6666666666666671E-3</v>
      </c>
      <c r="T2759" s="6">
        <f t="shared" si="259"/>
        <v>5</v>
      </c>
      <c r="U2759" t="s">
        <v>8329</v>
      </c>
      <c r="V2759" t="s">
        <v>8365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v>1474886183</v>
      </c>
      <c r="K2760" s="13" t="str">
        <f t="shared" si="260"/>
        <v>1474886183.183</v>
      </c>
      <c r="L2760" s="12">
        <f t="shared" si="261"/>
        <v>42639.441934988427</v>
      </c>
      <c r="M2760" s="13" t="str">
        <f t="shared" si="262"/>
        <v>1476095783.783</v>
      </c>
      <c r="N2760" s="12">
        <f t="shared" si="263"/>
        <v>42653.44194193287</v>
      </c>
      <c r="O2760" t="b">
        <v>0</v>
      </c>
      <c r="P2760">
        <v>6</v>
      </c>
      <c r="Q2760" t="b">
        <v>0</v>
      </c>
      <c r="R2760" t="s">
        <v>8304</v>
      </c>
      <c r="S2760" s="5">
        <f t="shared" si="258"/>
        <v>0.11700000000000001</v>
      </c>
      <c r="T2760" s="6">
        <f t="shared" si="259"/>
        <v>39</v>
      </c>
      <c r="U2760" t="s">
        <v>8329</v>
      </c>
      <c r="V2760" t="s">
        <v>8365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v>1464943666</v>
      </c>
      <c r="K2761" s="13" t="str">
        <f t="shared" si="260"/>
        <v>1464943666.666</v>
      </c>
      <c r="L2761" s="12">
        <f t="shared" si="261"/>
        <v>42524.366512337961</v>
      </c>
      <c r="M2761" s="13" t="str">
        <f t="shared" si="262"/>
        <v>1468658866.866</v>
      </c>
      <c r="N2761" s="12">
        <f t="shared" si="263"/>
        <v>42567.366514652778</v>
      </c>
      <c r="O2761" t="b">
        <v>0</v>
      </c>
      <c r="P2761">
        <v>2</v>
      </c>
      <c r="Q2761" t="b">
        <v>0</v>
      </c>
      <c r="R2761" t="s">
        <v>8304</v>
      </c>
      <c r="S2761" s="5">
        <f t="shared" si="258"/>
        <v>0.105</v>
      </c>
      <c r="T2761" s="6">
        <f t="shared" si="259"/>
        <v>52.5</v>
      </c>
      <c r="U2761" t="s">
        <v>8329</v>
      </c>
      <c r="V2761" t="s">
        <v>8365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v>1369134258</v>
      </c>
      <c r="K2762" s="13" t="str">
        <f t="shared" si="260"/>
        <v>1369134258.258</v>
      </c>
      <c r="L2762" s="12">
        <f t="shared" si="261"/>
        <v>41415.461322430558</v>
      </c>
      <c r="M2762" s="13" t="str">
        <f t="shared" si="262"/>
        <v>1371726258.258</v>
      </c>
      <c r="N2762" s="12">
        <f t="shared" si="263"/>
        <v>41445.461322430558</v>
      </c>
      <c r="O2762" t="b">
        <v>0</v>
      </c>
      <c r="P2762">
        <v>0</v>
      </c>
      <c r="Q2762" t="b">
        <v>0</v>
      </c>
      <c r="R2762" t="s">
        <v>8304</v>
      </c>
      <c r="S2762" s="5">
        <f t="shared" si="258"/>
        <v>0</v>
      </c>
      <c r="T2762" s="6" t="e">
        <f t="shared" si="259"/>
        <v>#DIV/0!</v>
      </c>
      <c r="U2762" t="s">
        <v>8329</v>
      </c>
      <c r="V2762" t="s">
        <v>8365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v>1354584693</v>
      </c>
      <c r="K2763" s="13" t="str">
        <f t="shared" si="260"/>
        <v>1354584693.693</v>
      </c>
      <c r="L2763" s="12">
        <f t="shared" si="261"/>
        <v>41247.063584409727</v>
      </c>
      <c r="M2763" s="13" t="str">
        <f t="shared" si="262"/>
        <v>1357176693.693</v>
      </c>
      <c r="N2763" s="12">
        <f t="shared" si="263"/>
        <v>41277.063584409727</v>
      </c>
      <c r="O2763" t="b">
        <v>0</v>
      </c>
      <c r="P2763">
        <v>4</v>
      </c>
      <c r="Q2763" t="b">
        <v>0</v>
      </c>
      <c r="R2763" t="s">
        <v>8304</v>
      </c>
      <c r="S2763" s="5">
        <f t="shared" si="258"/>
        <v>7.1999999999999998E-3</v>
      </c>
      <c r="T2763" s="6">
        <f t="shared" si="259"/>
        <v>9</v>
      </c>
      <c r="U2763" t="s">
        <v>8329</v>
      </c>
      <c r="V2763" t="s">
        <v>8365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v>1326934395</v>
      </c>
      <c r="K2764" s="13" t="str">
        <f t="shared" si="260"/>
        <v>1326934395.395</v>
      </c>
      <c r="L2764" s="12">
        <f t="shared" si="261"/>
        <v>40927.036983738428</v>
      </c>
      <c r="M2764" s="13" t="str">
        <f t="shared" si="262"/>
        <v>1332114795.795</v>
      </c>
      <c r="N2764" s="12">
        <f t="shared" si="263"/>
        <v>40986.99532170139</v>
      </c>
      <c r="O2764" t="b">
        <v>0</v>
      </c>
      <c r="P2764">
        <v>1</v>
      </c>
      <c r="Q2764" t="b">
        <v>0</v>
      </c>
      <c r="R2764" t="s">
        <v>8304</v>
      </c>
      <c r="S2764" s="5">
        <f t="shared" si="258"/>
        <v>7.6923076923076927E-3</v>
      </c>
      <c r="T2764" s="6">
        <f t="shared" si="259"/>
        <v>25</v>
      </c>
      <c r="U2764" t="s">
        <v>8329</v>
      </c>
      <c r="V2764" t="s">
        <v>8365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v>1365515684</v>
      </c>
      <c r="K2765" s="13" t="str">
        <f t="shared" si="260"/>
        <v>1365515684.684</v>
      </c>
      <c r="L2765" s="12">
        <f t="shared" si="261"/>
        <v>41373.579683842596</v>
      </c>
      <c r="M2765" s="13" t="str">
        <f t="shared" si="262"/>
        <v>1369403684.684</v>
      </c>
      <c r="N2765" s="12">
        <f t="shared" si="263"/>
        <v>41418.579683842596</v>
      </c>
      <c r="O2765" t="b">
        <v>0</v>
      </c>
      <c r="P2765">
        <v>3</v>
      </c>
      <c r="Q2765" t="b">
        <v>0</v>
      </c>
      <c r="R2765" t="s">
        <v>8304</v>
      </c>
      <c r="S2765" s="5">
        <f t="shared" si="258"/>
        <v>2.2842639593908631E-3</v>
      </c>
      <c r="T2765" s="6">
        <f t="shared" si="259"/>
        <v>30</v>
      </c>
      <c r="U2765" t="s">
        <v>8329</v>
      </c>
      <c r="V2765" t="s">
        <v>8365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v>1335855631</v>
      </c>
      <c r="K2766" s="13" t="str">
        <f t="shared" si="260"/>
        <v>1335855631.631</v>
      </c>
      <c r="L2766" s="12">
        <f t="shared" si="261"/>
        <v>41030.292032766207</v>
      </c>
      <c r="M2766" s="13" t="str">
        <f t="shared" si="262"/>
        <v>1338404400.400</v>
      </c>
      <c r="N2766" s="12">
        <f t="shared" si="263"/>
        <v>41059.791671296298</v>
      </c>
      <c r="O2766" t="b">
        <v>0</v>
      </c>
      <c r="P2766">
        <v>4</v>
      </c>
      <c r="Q2766" t="b">
        <v>0</v>
      </c>
      <c r="R2766" t="s">
        <v>8304</v>
      </c>
      <c r="S2766" s="5">
        <f t="shared" si="258"/>
        <v>1.125E-2</v>
      </c>
      <c r="T2766" s="6">
        <f t="shared" si="259"/>
        <v>11.25</v>
      </c>
      <c r="U2766" t="s">
        <v>8329</v>
      </c>
      <c r="V2766" t="s">
        <v>8365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v>1350050028</v>
      </c>
      <c r="K2767" s="13" t="str">
        <f t="shared" si="260"/>
        <v>1350050028.028</v>
      </c>
      <c r="L2767" s="12">
        <f t="shared" si="261"/>
        <v>41194.579028101856</v>
      </c>
      <c r="M2767" s="13" t="str">
        <f t="shared" si="262"/>
        <v>1351432428.428</v>
      </c>
      <c r="N2767" s="12">
        <f t="shared" si="263"/>
        <v>41210.579032731483</v>
      </c>
      <c r="O2767" t="b">
        <v>0</v>
      </c>
      <c r="P2767">
        <v>0</v>
      </c>
      <c r="Q2767" t="b">
        <v>0</v>
      </c>
      <c r="R2767" t="s">
        <v>8304</v>
      </c>
      <c r="S2767" s="5">
        <f t="shared" si="258"/>
        <v>0</v>
      </c>
      <c r="T2767" s="6" t="e">
        <f t="shared" si="259"/>
        <v>#DIV/0!</v>
      </c>
      <c r="U2767" t="s">
        <v>8329</v>
      </c>
      <c r="V2767" t="s">
        <v>8365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v>1310486518</v>
      </c>
      <c r="K2768" s="13" t="str">
        <f t="shared" si="260"/>
        <v>1310486518.518</v>
      </c>
      <c r="L2768" s="12">
        <f t="shared" si="261"/>
        <v>40736.668038402779</v>
      </c>
      <c r="M2768" s="13" t="str">
        <f t="shared" si="262"/>
        <v>1313078518.518</v>
      </c>
      <c r="N2768" s="12">
        <f t="shared" si="263"/>
        <v>40766.668038402779</v>
      </c>
      <c r="O2768" t="b">
        <v>0</v>
      </c>
      <c r="P2768">
        <v>4</v>
      </c>
      <c r="Q2768" t="b">
        <v>0</v>
      </c>
      <c r="R2768" t="s">
        <v>8304</v>
      </c>
      <c r="S2768" s="5">
        <f t="shared" si="258"/>
        <v>0.02</v>
      </c>
      <c r="T2768" s="6">
        <f t="shared" si="259"/>
        <v>25</v>
      </c>
      <c r="U2768" t="s">
        <v>8329</v>
      </c>
      <c r="V2768" t="s">
        <v>8365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v>1434582050</v>
      </c>
      <c r="K2769" s="13" t="str">
        <f t="shared" si="260"/>
        <v>1434582050.050</v>
      </c>
      <c r="L2769" s="12">
        <f t="shared" si="261"/>
        <v>42172.958912615737</v>
      </c>
      <c r="M2769" s="13" t="str">
        <f t="shared" si="262"/>
        <v>1439766050.050</v>
      </c>
      <c r="N2769" s="12">
        <f t="shared" si="263"/>
        <v>42232.958912615737</v>
      </c>
      <c r="O2769" t="b">
        <v>0</v>
      </c>
      <c r="P2769">
        <v>3</v>
      </c>
      <c r="Q2769" t="b">
        <v>0</v>
      </c>
      <c r="R2769" t="s">
        <v>8304</v>
      </c>
      <c r="S2769" s="5">
        <f t="shared" si="258"/>
        <v>8.5000000000000006E-3</v>
      </c>
      <c r="T2769" s="6">
        <f t="shared" si="259"/>
        <v>11.333333333333334</v>
      </c>
      <c r="U2769" t="s">
        <v>8329</v>
      </c>
      <c r="V2769" t="s">
        <v>8365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v>1330440323</v>
      </c>
      <c r="K2770" s="13" t="str">
        <f t="shared" si="260"/>
        <v>1330440323.323</v>
      </c>
      <c r="L2770" s="12">
        <f t="shared" si="261"/>
        <v>40967.61485327546</v>
      </c>
      <c r="M2770" s="13" t="str">
        <f t="shared" si="262"/>
        <v>1333028723.723</v>
      </c>
      <c r="N2770" s="12">
        <f t="shared" si="263"/>
        <v>40997.573191238429</v>
      </c>
      <c r="O2770" t="b">
        <v>0</v>
      </c>
      <c r="P2770">
        <v>34</v>
      </c>
      <c r="Q2770" t="b">
        <v>0</v>
      </c>
      <c r="R2770" t="s">
        <v>8304</v>
      </c>
      <c r="S2770" s="5">
        <f t="shared" si="258"/>
        <v>0.14314285714285716</v>
      </c>
      <c r="T2770" s="6">
        <f t="shared" si="259"/>
        <v>29.470588235294116</v>
      </c>
      <c r="U2770" t="s">
        <v>8329</v>
      </c>
      <c r="V2770" t="s">
        <v>8365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v>1397677790</v>
      </c>
      <c r="K2771" s="13" t="str">
        <f t="shared" si="260"/>
        <v>1397677790.790</v>
      </c>
      <c r="L2771" s="12">
        <f t="shared" si="261"/>
        <v>41745.826282291666</v>
      </c>
      <c r="M2771" s="13" t="str">
        <f t="shared" si="262"/>
        <v>1401997790.790</v>
      </c>
      <c r="N2771" s="12">
        <f t="shared" si="263"/>
        <v>41795.826282291666</v>
      </c>
      <c r="O2771" t="b">
        <v>0</v>
      </c>
      <c r="P2771">
        <v>2</v>
      </c>
      <c r="Q2771" t="b">
        <v>0</v>
      </c>
      <c r="R2771" t="s">
        <v>8304</v>
      </c>
      <c r="S2771" s="5">
        <f t="shared" si="258"/>
        <v>2.5000000000000001E-3</v>
      </c>
      <c r="T2771" s="6">
        <f t="shared" si="259"/>
        <v>1</v>
      </c>
      <c r="U2771" t="s">
        <v>8329</v>
      </c>
      <c r="V2771" t="s">
        <v>8365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v>1392569730</v>
      </c>
      <c r="K2772" s="13" t="str">
        <f t="shared" si="260"/>
        <v>1392569730.730</v>
      </c>
      <c r="L2772" s="12">
        <f t="shared" si="261"/>
        <v>41686.705216782408</v>
      </c>
      <c r="M2772" s="13" t="str">
        <f t="shared" si="262"/>
        <v>1395158130.130</v>
      </c>
      <c r="N2772" s="12">
        <f t="shared" si="263"/>
        <v>41716.6635431713</v>
      </c>
      <c r="O2772" t="b">
        <v>0</v>
      </c>
      <c r="P2772">
        <v>33</v>
      </c>
      <c r="Q2772" t="b">
        <v>0</v>
      </c>
      <c r="R2772" t="s">
        <v>8304</v>
      </c>
      <c r="S2772" s="5">
        <f t="shared" si="258"/>
        <v>0.1041125</v>
      </c>
      <c r="T2772" s="6">
        <f t="shared" si="259"/>
        <v>63.098484848484851</v>
      </c>
      <c r="U2772" t="s">
        <v>8329</v>
      </c>
      <c r="V2772" t="s">
        <v>8365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v>1355489140</v>
      </c>
      <c r="K2773" s="13" t="str">
        <f t="shared" si="260"/>
        <v>1355489140.140</v>
      </c>
      <c r="L2773" s="12">
        <f t="shared" si="261"/>
        <v>41257.531714583332</v>
      </c>
      <c r="M2773" s="13" t="str">
        <f t="shared" si="262"/>
        <v>1359738000.000</v>
      </c>
      <c r="N2773" s="12">
        <f t="shared" si="263"/>
        <v>41306.708333333336</v>
      </c>
      <c r="O2773" t="b">
        <v>0</v>
      </c>
      <c r="P2773">
        <v>0</v>
      </c>
      <c r="Q2773" t="b">
        <v>0</v>
      </c>
      <c r="R2773" t="s">
        <v>8304</v>
      </c>
      <c r="S2773" s="5">
        <f t="shared" si="258"/>
        <v>0</v>
      </c>
      <c r="T2773" s="6" t="e">
        <f t="shared" si="259"/>
        <v>#DIV/0!</v>
      </c>
      <c r="U2773" t="s">
        <v>8329</v>
      </c>
      <c r="V2773" t="s">
        <v>8365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v>1379710294</v>
      </c>
      <c r="K2774" s="13" t="str">
        <f t="shared" si="260"/>
        <v>1379710294.294</v>
      </c>
      <c r="L2774" s="12">
        <f t="shared" si="261"/>
        <v>41537.869146921294</v>
      </c>
      <c r="M2774" s="13" t="str">
        <f t="shared" si="262"/>
        <v>1381006294.294</v>
      </c>
      <c r="N2774" s="12">
        <f t="shared" si="263"/>
        <v>41552.869146921294</v>
      </c>
      <c r="O2774" t="b">
        <v>0</v>
      </c>
      <c r="P2774">
        <v>0</v>
      </c>
      <c r="Q2774" t="b">
        <v>0</v>
      </c>
      <c r="R2774" t="s">
        <v>8304</v>
      </c>
      <c r="S2774" s="5">
        <f t="shared" si="258"/>
        <v>0</v>
      </c>
      <c r="T2774" s="6" t="e">
        <f t="shared" si="259"/>
        <v>#DIV/0!</v>
      </c>
      <c r="U2774" t="s">
        <v>8329</v>
      </c>
      <c r="V2774" t="s">
        <v>8365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v>1460666721</v>
      </c>
      <c r="K2775" s="13" t="str">
        <f t="shared" si="260"/>
        <v>1460666721.721</v>
      </c>
      <c r="L2775" s="12">
        <f t="shared" si="261"/>
        <v>42474.864834733802</v>
      </c>
      <c r="M2775" s="13" t="str">
        <f t="shared" si="262"/>
        <v>1461530721.721</v>
      </c>
      <c r="N2775" s="12">
        <f t="shared" si="263"/>
        <v>42484.864834733802</v>
      </c>
      <c r="O2775" t="b">
        <v>0</v>
      </c>
      <c r="P2775">
        <v>1</v>
      </c>
      <c r="Q2775" t="b">
        <v>0</v>
      </c>
      <c r="R2775" t="s">
        <v>8304</v>
      </c>
      <c r="S2775" s="5">
        <f t="shared" si="258"/>
        <v>1.8867924528301887E-3</v>
      </c>
      <c r="T2775" s="6">
        <f t="shared" si="259"/>
        <v>1</v>
      </c>
      <c r="U2775" t="s">
        <v>8329</v>
      </c>
      <c r="V2775" t="s">
        <v>8365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v>1360119728</v>
      </c>
      <c r="K2776" s="13" t="str">
        <f t="shared" si="260"/>
        <v>1360119728.728</v>
      </c>
      <c r="L2776" s="12">
        <f t="shared" si="261"/>
        <v>41311.126489907409</v>
      </c>
      <c r="M2776" s="13" t="str">
        <f t="shared" si="262"/>
        <v>1362711728.728</v>
      </c>
      <c r="N2776" s="12">
        <f t="shared" si="263"/>
        <v>41341.126489907409</v>
      </c>
      <c r="O2776" t="b">
        <v>0</v>
      </c>
      <c r="P2776">
        <v>13</v>
      </c>
      <c r="Q2776" t="b">
        <v>0</v>
      </c>
      <c r="R2776" t="s">
        <v>8304</v>
      </c>
      <c r="S2776" s="5">
        <f t="shared" si="258"/>
        <v>0.14249999999999999</v>
      </c>
      <c r="T2776" s="6">
        <f t="shared" si="259"/>
        <v>43.846153846153847</v>
      </c>
      <c r="U2776" t="s">
        <v>8329</v>
      </c>
      <c r="V2776" t="s">
        <v>8365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v>1321402754</v>
      </c>
      <c r="K2777" s="13" t="str">
        <f t="shared" si="260"/>
        <v>1321402754.754</v>
      </c>
      <c r="L2777" s="12">
        <f t="shared" si="261"/>
        <v>40863.013365208331</v>
      </c>
      <c r="M2777" s="13" t="str">
        <f t="shared" si="262"/>
        <v>1323994754.754</v>
      </c>
      <c r="N2777" s="12">
        <f t="shared" si="263"/>
        <v>40893.013365208331</v>
      </c>
      <c r="O2777" t="b">
        <v>0</v>
      </c>
      <c r="P2777">
        <v>2</v>
      </c>
      <c r="Q2777" t="b">
        <v>0</v>
      </c>
      <c r="R2777" t="s">
        <v>8304</v>
      </c>
      <c r="S2777" s="5">
        <f t="shared" si="258"/>
        <v>0.03</v>
      </c>
      <c r="T2777" s="6">
        <f t="shared" si="259"/>
        <v>75</v>
      </c>
      <c r="U2777" t="s">
        <v>8329</v>
      </c>
      <c r="V2777" t="s">
        <v>8365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v>1431414476</v>
      </c>
      <c r="K2778" s="13" t="str">
        <f t="shared" si="260"/>
        <v>1431414476.476</v>
      </c>
      <c r="L2778" s="12">
        <f t="shared" si="261"/>
        <v>42136.297181435191</v>
      </c>
      <c r="M2778" s="13" t="str">
        <f t="shared" si="262"/>
        <v>1434092876.876</v>
      </c>
      <c r="N2778" s="12">
        <f t="shared" si="263"/>
        <v>42167.29718606481</v>
      </c>
      <c r="O2778" t="b">
        <v>0</v>
      </c>
      <c r="P2778">
        <v>36</v>
      </c>
      <c r="Q2778" t="b">
        <v>0</v>
      </c>
      <c r="R2778" t="s">
        <v>8304</v>
      </c>
      <c r="S2778" s="5">
        <f t="shared" si="258"/>
        <v>7.8809523809523815E-2</v>
      </c>
      <c r="T2778" s="6">
        <f t="shared" si="259"/>
        <v>45.972222222222221</v>
      </c>
      <c r="U2778" t="s">
        <v>8329</v>
      </c>
      <c r="V2778" t="s">
        <v>8365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v>1434557004</v>
      </c>
      <c r="K2779" s="13" t="str">
        <f t="shared" si="260"/>
        <v>1434557004.004</v>
      </c>
      <c r="L2779" s="12">
        <f t="shared" si="261"/>
        <v>42172.669027824071</v>
      </c>
      <c r="M2779" s="13" t="str">
        <f t="shared" si="262"/>
        <v>1437149004.004</v>
      </c>
      <c r="N2779" s="12">
        <f t="shared" si="263"/>
        <v>42202.669027824071</v>
      </c>
      <c r="O2779" t="b">
        <v>0</v>
      </c>
      <c r="P2779">
        <v>1</v>
      </c>
      <c r="Q2779" t="b">
        <v>0</v>
      </c>
      <c r="R2779" t="s">
        <v>8304</v>
      </c>
      <c r="S2779" s="5">
        <f t="shared" si="258"/>
        <v>3.3333333333333335E-3</v>
      </c>
      <c r="T2779" s="6">
        <f t="shared" si="259"/>
        <v>10</v>
      </c>
      <c r="U2779" t="s">
        <v>8329</v>
      </c>
      <c r="V2779" t="s">
        <v>8365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v>1406417306</v>
      </c>
      <c r="K2780" s="13" t="str">
        <f t="shared" si="260"/>
        <v>1406417306.306</v>
      </c>
      <c r="L2780" s="12">
        <f t="shared" si="261"/>
        <v>41846.978082245369</v>
      </c>
      <c r="M2780" s="13" t="str">
        <f t="shared" si="262"/>
        <v>1409009306.306</v>
      </c>
      <c r="N2780" s="12">
        <f t="shared" si="263"/>
        <v>41876.978082245369</v>
      </c>
      <c r="O2780" t="b">
        <v>0</v>
      </c>
      <c r="P2780">
        <v>15</v>
      </c>
      <c r="Q2780" t="b">
        <v>0</v>
      </c>
      <c r="R2780" t="s">
        <v>8304</v>
      </c>
      <c r="S2780" s="5">
        <f t="shared" si="258"/>
        <v>0.25545454545454543</v>
      </c>
      <c r="T2780" s="6">
        <f t="shared" si="259"/>
        <v>93.666666666666671</v>
      </c>
      <c r="U2780" t="s">
        <v>8329</v>
      </c>
      <c r="V2780" t="s">
        <v>8365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v>1445609021</v>
      </c>
      <c r="K2781" s="13" t="str">
        <f t="shared" si="260"/>
        <v>1445609021.021</v>
      </c>
      <c r="L2781" s="12">
        <f t="shared" si="261"/>
        <v>42300.585891446754</v>
      </c>
      <c r="M2781" s="13" t="str">
        <f t="shared" si="262"/>
        <v>1448204621.621</v>
      </c>
      <c r="N2781" s="12">
        <f t="shared" si="263"/>
        <v>42330.627565057875</v>
      </c>
      <c r="O2781" t="b">
        <v>0</v>
      </c>
      <c r="P2781">
        <v>1</v>
      </c>
      <c r="Q2781" t="b">
        <v>0</v>
      </c>
      <c r="R2781" t="s">
        <v>8304</v>
      </c>
      <c r="S2781" s="5">
        <f t="shared" si="258"/>
        <v>2.12E-2</v>
      </c>
      <c r="T2781" s="6">
        <f t="shared" si="259"/>
        <v>53</v>
      </c>
      <c r="U2781" t="s">
        <v>8329</v>
      </c>
      <c r="V2781" t="s">
        <v>8365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v>1486550688</v>
      </c>
      <c r="K2782" s="13" t="str">
        <f t="shared" si="260"/>
        <v>1486550688.688</v>
      </c>
      <c r="L2782" s="12">
        <f t="shared" si="261"/>
        <v>42774.447785740747</v>
      </c>
      <c r="M2782" s="13" t="str">
        <f t="shared" si="262"/>
        <v>1489142688.688</v>
      </c>
      <c r="N2782" s="12">
        <f t="shared" si="263"/>
        <v>42804.447785740747</v>
      </c>
      <c r="O2782" t="b">
        <v>0</v>
      </c>
      <c r="P2782">
        <v>0</v>
      </c>
      <c r="Q2782" t="b">
        <v>0</v>
      </c>
      <c r="R2782" t="s">
        <v>8304</v>
      </c>
      <c r="S2782" s="5">
        <f t="shared" si="258"/>
        <v>0</v>
      </c>
      <c r="T2782" s="6" t="e">
        <f t="shared" si="259"/>
        <v>#DIV/0!</v>
      </c>
      <c r="U2782" t="s">
        <v>8329</v>
      </c>
      <c r="V2782" t="s">
        <v>8365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v>1421274954</v>
      </c>
      <c r="K2783" s="13" t="str">
        <f t="shared" si="260"/>
        <v>1421274954.954</v>
      </c>
      <c r="L2783" s="12">
        <f t="shared" si="261"/>
        <v>42018.941608263893</v>
      </c>
      <c r="M2783" s="13" t="str">
        <f t="shared" si="262"/>
        <v>1423724400.400</v>
      </c>
      <c r="N2783" s="12">
        <f t="shared" si="263"/>
        <v>42047.291671296298</v>
      </c>
      <c r="O2783" t="b">
        <v>0</v>
      </c>
      <c r="P2783">
        <v>28</v>
      </c>
      <c r="Q2783" t="b">
        <v>1</v>
      </c>
      <c r="R2783" t="s">
        <v>8271</v>
      </c>
      <c r="S2783" s="5">
        <f t="shared" si="258"/>
        <v>1.0528</v>
      </c>
      <c r="T2783" s="6">
        <f t="shared" si="259"/>
        <v>47</v>
      </c>
      <c r="U2783" t="s">
        <v>8324</v>
      </c>
      <c r="V2783" t="s">
        <v>8325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v>1421964718</v>
      </c>
      <c r="K2784" s="13" t="str">
        <f t="shared" si="260"/>
        <v>1421964718.718</v>
      </c>
      <c r="L2784" s="12">
        <f t="shared" si="261"/>
        <v>42026.924985162041</v>
      </c>
      <c r="M2784" s="13" t="str">
        <f t="shared" si="262"/>
        <v>1424149140.140</v>
      </c>
      <c r="N2784" s="12">
        <f t="shared" si="263"/>
        <v>42052.207640509267</v>
      </c>
      <c r="O2784" t="b">
        <v>0</v>
      </c>
      <c r="P2784">
        <v>18</v>
      </c>
      <c r="Q2784" t="b">
        <v>1</v>
      </c>
      <c r="R2784" t="s">
        <v>8271</v>
      </c>
      <c r="S2784" s="5">
        <f t="shared" si="258"/>
        <v>1.2</v>
      </c>
      <c r="T2784" s="6">
        <f t="shared" si="259"/>
        <v>66.666666666666671</v>
      </c>
      <c r="U2784" t="s">
        <v>8324</v>
      </c>
      <c r="V2784" t="s">
        <v>8325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v>1428583846</v>
      </c>
      <c r="K2785" s="13" t="str">
        <f t="shared" si="260"/>
        <v>1428583846.846</v>
      </c>
      <c r="L2785" s="12">
        <f t="shared" si="261"/>
        <v>42103.535264421298</v>
      </c>
      <c r="M2785" s="13" t="str">
        <f t="shared" si="262"/>
        <v>1429793446.446</v>
      </c>
      <c r="N2785" s="12">
        <f t="shared" si="263"/>
        <v>42117.535259791664</v>
      </c>
      <c r="O2785" t="b">
        <v>0</v>
      </c>
      <c r="P2785">
        <v>61</v>
      </c>
      <c r="Q2785" t="b">
        <v>1</v>
      </c>
      <c r="R2785" t="s">
        <v>8271</v>
      </c>
      <c r="S2785" s="5">
        <f t="shared" si="258"/>
        <v>1.145</v>
      </c>
      <c r="T2785" s="6">
        <f t="shared" si="259"/>
        <v>18.770491803278688</v>
      </c>
      <c r="U2785" t="s">
        <v>8324</v>
      </c>
      <c r="V2785" t="s">
        <v>8325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v>1412794443</v>
      </c>
      <c r="K2786" s="13" t="str">
        <f t="shared" si="260"/>
        <v>1412794443.443</v>
      </c>
      <c r="L2786" s="12">
        <f t="shared" si="261"/>
        <v>41920.787539849538</v>
      </c>
      <c r="M2786" s="13" t="str">
        <f t="shared" si="262"/>
        <v>1414608843.843</v>
      </c>
      <c r="N2786" s="12">
        <f t="shared" si="263"/>
        <v>41941.787544479164</v>
      </c>
      <c r="O2786" t="b">
        <v>0</v>
      </c>
      <c r="P2786">
        <v>108</v>
      </c>
      <c r="Q2786" t="b">
        <v>1</v>
      </c>
      <c r="R2786" t="s">
        <v>8271</v>
      </c>
      <c r="S2786" s="5">
        <f t="shared" si="258"/>
        <v>1.19</v>
      </c>
      <c r="T2786" s="6">
        <f t="shared" si="259"/>
        <v>66.111111111111114</v>
      </c>
      <c r="U2786" t="s">
        <v>8324</v>
      </c>
      <c r="V2786" t="s">
        <v>8325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v>1467865967</v>
      </c>
      <c r="K2787" s="13" t="str">
        <f t="shared" si="260"/>
        <v>1467865967.967</v>
      </c>
      <c r="L2787" s="12">
        <f t="shared" si="261"/>
        <v>42558.189444062504</v>
      </c>
      <c r="M2787" s="13" t="str">
        <f t="shared" si="262"/>
        <v>1470430800.800</v>
      </c>
      <c r="N2787" s="12">
        <f t="shared" si="263"/>
        <v>42587.875009259253</v>
      </c>
      <c r="O2787" t="b">
        <v>0</v>
      </c>
      <c r="P2787">
        <v>142</v>
      </c>
      <c r="Q2787" t="b">
        <v>1</v>
      </c>
      <c r="R2787" t="s">
        <v>8271</v>
      </c>
      <c r="S2787" s="5">
        <f t="shared" si="258"/>
        <v>1.0468</v>
      </c>
      <c r="T2787" s="6">
        <f t="shared" si="259"/>
        <v>36.859154929577464</v>
      </c>
      <c r="U2787" t="s">
        <v>8324</v>
      </c>
      <c r="V2787" t="s">
        <v>8325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v>1403703580</v>
      </c>
      <c r="K2788" s="13" t="str">
        <f t="shared" si="260"/>
        <v>1403703580.580</v>
      </c>
      <c r="L2788" s="12">
        <f t="shared" si="261"/>
        <v>41815.569219675926</v>
      </c>
      <c r="M2788" s="13" t="str">
        <f t="shared" si="262"/>
        <v>1404913180.180</v>
      </c>
      <c r="N2788" s="12">
        <f t="shared" si="263"/>
        <v>41829.569215046293</v>
      </c>
      <c r="O2788" t="b">
        <v>0</v>
      </c>
      <c r="P2788">
        <v>74</v>
      </c>
      <c r="Q2788" t="b">
        <v>1</v>
      </c>
      <c r="R2788" t="s">
        <v>8271</v>
      </c>
      <c r="S2788" s="5">
        <f t="shared" si="258"/>
        <v>1.1783999999999999</v>
      </c>
      <c r="T2788" s="6">
        <f t="shared" si="259"/>
        <v>39.810810810810814</v>
      </c>
      <c r="U2788" t="s">
        <v>8324</v>
      </c>
      <c r="V2788" t="s">
        <v>8325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v>1403066752</v>
      </c>
      <c r="K2789" s="13" t="str">
        <f t="shared" si="260"/>
        <v>1403066752.752</v>
      </c>
      <c r="L2789" s="12">
        <f t="shared" si="261"/>
        <v>41808.198527222223</v>
      </c>
      <c r="M2789" s="13" t="str">
        <f t="shared" si="262"/>
        <v>1405658752.752</v>
      </c>
      <c r="N2789" s="12">
        <f t="shared" si="263"/>
        <v>41838.198527222223</v>
      </c>
      <c r="O2789" t="b">
        <v>0</v>
      </c>
      <c r="P2789">
        <v>38</v>
      </c>
      <c r="Q2789" t="b">
        <v>1</v>
      </c>
      <c r="R2789" t="s">
        <v>8271</v>
      </c>
      <c r="S2789" s="5">
        <f t="shared" si="258"/>
        <v>1.1970000000000001</v>
      </c>
      <c r="T2789" s="6">
        <f t="shared" si="259"/>
        <v>31.5</v>
      </c>
      <c r="U2789" t="s">
        <v>8324</v>
      </c>
      <c r="V2789" t="s">
        <v>8325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v>1467219043</v>
      </c>
      <c r="K2790" s="13" t="str">
        <f t="shared" si="260"/>
        <v>1467219043.043</v>
      </c>
      <c r="L2790" s="12">
        <f t="shared" si="261"/>
        <v>42550.701887071758</v>
      </c>
      <c r="M2790" s="13" t="str">
        <f t="shared" si="262"/>
        <v>1469811043.043</v>
      </c>
      <c r="N2790" s="12">
        <f t="shared" si="263"/>
        <v>42580.701887071758</v>
      </c>
      <c r="O2790" t="b">
        <v>0</v>
      </c>
      <c r="P2790">
        <v>20</v>
      </c>
      <c r="Q2790" t="b">
        <v>1</v>
      </c>
      <c r="R2790" t="s">
        <v>8271</v>
      </c>
      <c r="S2790" s="5">
        <f t="shared" si="258"/>
        <v>1.0249999999999999</v>
      </c>
      <c r="T2790" s="6">
        <f t="shared" si="259"/>
        <v>102.5</v>
      </c>
      <c r="U2790" t="s">
        <v>8324</v>
      </c>
      <c r="V2790" t="s">
        <v>8325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v>1424477934</v>
      </c>
      <c r="K2791" s="13" t="str">
        <f t="shared" si="260"/>
        <v>1424477934.934</v>
      </c>
      <c r="L2791" s="12">
        <f t="shared" si="261"/>
        <v>42056.013135810186</v>
      </c>
      <c r="M2791" s="13" t="str">
        <f t="shared" si="262"/>
        <v>1426132800.800</v>
      </c>
      <c r="N2791" s="12">
        <f t="shared" si="263"/>
        <v>42075.166675925924</v>
      </c>
      <c r="O2791" t="b">
        <v>0</v>
      </c>
      <c r="P2791">
        <v>24</v>
      </c>
      <c r="Q2791" t="b">
        <v>1</v>
      </c>
      <c r="R2791" t="s">
        <v>8271</v>
      </c>
      <c r="S2791" s="5">
        <f t="shared" si="258"/>
        <v>1.0116666666666667</v>
      </c>
      <c r="T2791" s="6">
        <f t="shared" si="259"/>
        <v>126.45833333333333</v>
      </c>
      <c r="U2791" t="s">
        <v>8324</v>
      </c>
      <c r="V2791" t="s">
        <v>8325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v>1421101903</v>
      </c>
      <c r="K2792" s="13" t="str">
        <f t="shared" si="260"/>
        <v>1421101903.903</v>
      </c>
      <c r="L2792" s="12">
        <f t="shared" si="261"/>
        <v>42016.938702581021</v>
      </c>
      <c r="M2792" s="13" t="str">
        <f t="shared" si="262"/>
        <v>1423693903.903</v>
      </c>
      <c r="N2792" s="12">
        <f t="shared" si="263"/>
        <v>42046.938702581021</v>
      </c>
      <c r="O2792" t="b">
        <v>0</v>
      </c>
      <c r="P2792">
        <v>66</v>
      </c>
      <c r="Q2792" t="b">
        <v>1</v>
      </c>
      <c r="R2792" t="s">
        <v>8271</v>
      </c>
      <c r="S2792" s="5">
        <f t="shared" si="258"/>
        <v>1.0533333333333332</v>
      </c>
      <c r="T2792" s="6">
        <f t="shared" si="259"/>
        <v>47.878787878787875</v>
      </c>
      <c r="U2792" t="s">
        <v>8324</v>
      </c>
      <c r="V2792" t="s">
        <v>8325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v>1470778559</v>
      </c>
      <c r="K2793" s="13" t="str">
        <f t="shared" si="260"/>
        <v>1470778559.559</v>
      </c>
      <c r="L2793" s="12">
        <f t="shared" si="261"/>
        <v>42591.899994895837</v>
      </c>
      <c r="M2793" s="13" t="str">
        <f t="shared" si="262"/>
        <v>1473393600.600</v>
      </c>
      <c r="N2793" s="12">
        <f t="shared" si="263"/>
        <v>42622.166673611107</v>
      </c>
      <c r="O2793" t="b">
        <v>0</v>
      </c>
      <c r="P2793">
        <v>28</v>
      </c>
      <c r="Q2793" t="b">
        <v>1</v>
      </c>
      <c r="R2793" t="s">
        <v>8271</v>
      </c>
      <c r="S2793" s="5">
        <f t="shared" si="258"/>
        <v>1.0249999999999999</v>
      </c>
      <c r="T2793" s="6">
        <f t="shared" si="259"/>
        <v>73.214285714285708</v>
      </c>
      <c r="U2793" t="s">
        <v>8324</v>
      </c>
      <c r="V2793" t="s">
        <v>8325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v>1435469559</v>
      </c>
      <c r="K2794" s="13" t="str">
        <f t="shared" si="260"/>
        <v>1435469559.559</v>
      </c>
      <c r="L2794" s="12">
        <f t="shared" si="261"/>
        <v>42183.231013414348</v>
      </c>
      <c r="M2794" s="13" t="str">
        <f t="shared" si="262"/>
        <v>1439357559.559</v>
      </c>
      <c r="N2794" s="12">
        <f t="shared" si="263"/>
        <v>42228.231013414348</v>
      </c>
      <c r="O2794" t="b">
        <v>0</v>
      </c>
      <c r="P2794">
        <v>24</v>
      </c>
      <c r="Q2794" t="b">
        <v>1</v>
      </c>
      <c r="R2794" t="s">
        <v>8271</v>
      </c>
      <c r="S2794" s="5">
        <f t="shared" si="258"/>
        <v>1.0760000000000001</v>
      </c>
      <c r="T2794" s="6">
        <f t="shared" si="259"/>
        <v>89.666666666666671</v>
      </c>
      <c r="U2794" t="s">
        <v>8324</v>
      </c>
      <c r="V2794" t="s">
        <v>8325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v>1434881005</v>
      </c>
      <c r="K2795" s="13" t="str">
        <f t="shared" si="260"/>
        <v>1434881005.005</v>
      </c>
      <c r="L2795" s="12">
        <f t="shared" si="261"/>
        <v>42176.419039409724</v>
      </c>
      <c r="M2795" s="13" t="str">
        <f t="shared" si="262"/>
        <v>1437473005.005</v>
      </c>
      <c r="N2795" s="12">
        <f t="shared" si="263"/>
        <v>42206.419039409724</v>
      </c>
      <c r="O2795" t="b">
        <v>0</v>
      </c>
      <c r="P2795">
        <v>73</v>
      </c>
      <c r="Q2795" t="b">
        <v>1</v>
      </c>
      <c r="R2795" t="s">
        <v>8271</v>
      </c>
      <c r="S2795" s="5">
        <f t="shared" si="258"/>
        <v>1.105675</v>
      </c>
      <c r="T2795" s="6">
        <f t="shared" si="259"/>
        <v>151.4623287671233</v>
      </c>
      <c r="U2795" t="s">
        <v>8324</v>
      </c>
      <c r="V2795" t="s">
        <v>8325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v>1455640559</v>
      </c>
      <c r="K2796" s="13" t="str">
        <f t="shared" si="260"/>
        <v>1455640559.559</v>
      </c>
      <c r="L2796" s="12">
        <f t="shared" si="261"/>
        <v>42416.691661562494</v>
      </c>
      <c r="M2796" s="13" t="str">
        <f t="shared" si="262"/>
        <v>1457031600.600</v>
      </c>
      <c r="N2796" s="12">
        <f t="shared" si="263"/>
        <v>42432.791673611107</v>
      </c>
      <c r="O2796" t="b">
        <v>0</v>
      </c>
      <c r="P2796">
        <v>3</v>
      </c>
      <c r="Q2796" t="b">
        <v>1</v>
      </c>
      <c r="R2796" t="s">
        <v>8271</v>
      </c>
      <c r="S2796" s="5">
        <f t="shared" si="258"/>
        <v>1.5</v>
      </c>
      <c r="T2796" s="6">
        <f t="shared" si="259"/>
        <v>25</v>
      </c>
      <c r="U2796" t="s">
        <v>8324</v>
      </c>
      <c r="V2796" t="s">
        <v>8325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v>1400675841</v>
      </c>
      <c r="K2797" s="13" t="str">
        <f t="shared" si="260"/>
        <v>1400675841.841</v>
      </c>
      <c r="L2797" s="12">
        <f t="shared" si="261"/>
        <v>41780.525947233793</v>
      </c>
      <c r="M2797" s="13" t="str">
        <f t="shared" si="262"/>
        <v>1402095600.600</v>
      </c>
      <c r="N2797" s="12">
        <f t="shared" si="263"/>
        <v>41796.958340277779</v>
      </c>
      <c r="O2797" t="b">
        <v>0</v>
      </c>
      <c r="P2797">
        <v>20</v>
      </c>
      <c r="Q2797" t="b">
        <v>1</v>
      </c>
      <c r="R2797" t="s">
        <v>8271</v>
      </c>
      <c r="S2797" s="5">
        <f t="shared" si="258"/>
        <v>1.0428571428571429</v>
      </c>
      <c r="T2797" s="6">
        <f t="shared" si="259"/>
        <v>36.5</v>
      </c>
      <c r="U2797" t="s">
        <v>8324</v>
      </c>
      <c r="V2797" t="s">
        <v>8325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v>1401972028</v>
      </c>
      <c r="K2798" s="13" t="str">
        <f t="shared" si="260"/>
        <v>1401972028.028</v>
      </c>
      <c r="L2798" s="12">
        <f t="shared" si="261"/>
        <v>41795.528102175929</v>
      </c>
      <c r="M2798" s="13" t="str">
        <f t="shared" si="262"/>
        <v>1404564028.028</v>
      </c>
      <c r="N2798" s="12">
        <f t="shared" si="263"/>
        <v>41825.528102175929</v>
      </c>
      <c r="O2798" t="b">
        <v>0</v>
      </c>
      <c r="P2798">
        <v>21</v>
      </c>
      <c r="Q2798" t="b">
        <v>1</v>
      </c>
      <c r="R2798" t="s">
        <v>8271</v>
      </c>
      <c r="S2798" s="5">
        <f t="shared" si="258"/>
        <v>1.155</v>
      </c>
      <c r="T2798" s="6">
        <f t="shared" si="259"/>
        <v>44</v>
      </c>
      <c r="U2798" t="s">
        <v>8324</v>
      </c>
      <c r="V2798" t="s">
        <v>8325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v>1402266840</v>
      </c>
      <c r="K2799" s="13" t="str">
        <f t="shared" si="260"/>
        <v>1402266840.840</v>
      </c>
      <c r="L2799" s="12">
        <f t="shared" si="261"/>
        <v>41798.940287500001</v>
      </c>
      <c r="M2799" s="13" t="str">
        <f t="shared" si="262"/>
        <v>1404858840.840</v>
      </c>
      <c r="N2799" s="12">
        <f t="shared" si="263"/>
        <v>41828.940287500001</v>
      </c>
      <c r="O2799" t="b">
        <v>0</v>
      </c>
      <c r="P2799">
        <v>94</v>
      </c>
      <c r="Q2799" t="b">
        <v>1</v>
      </c>
      <c r="R2799" t="s">
        <v>8271</v>
      </c>
      <c r="S2799" s="5">
        <f t="shared" si="258"/>
        <v>1.02645125</v>
      </c>
      <c r="T2799" s="6">
        <f t="shared" si="259"/>
        <v>87.357553191489373</v>
      </c>
      <c r="U2799" t="s">
        <v>8324</v>
      </c>
      <c r="V2799" t="s">
        <v>8325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v>1437063121</v>
      </c>
      <c r="K2800" s="13" t="str">
        <f t="shared" si="260"/>
        <v>1437063121.121</v>
      </c>
      <c r="L2800" s="12">
        <f t="shared" si="261"/>
        <v>42201.675012974534</v>
      </c>
      <c r="M2800" s="13" t="str">
        <f t="shared" si="262"/>
        <v>1438358400.400</v>
      </c>
      <c r="N2800" s="12">
        <f t="shared" si="263"/>
        <v>42216.666671296298</v>
      </c>
      <c r="O2800" t="b">
        <v>0</v>
      </c>
      <c r="P2800">
        <v>139</v>
      </c>
      <c r="Q2800" t="b">
        <v>1</v>
      </c>
      <c r="R2800" t="s">
        <v>8271</v>
      </c>
      <c r="S2800" s="5">
        <f t="shared" si="258"/>
        <v>1.014</v>
      </c>
      <c r="T2800" s="6">
        <f t="shared" si="259"/>
        <v>36.474820143884891</v>
      </c>
      <c r="U2800" t="s">
        <v>8324</v>
      </c>
      <c r="V2800" t="s">
        <v>8325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v>1463466070</v>
      </c>
      <c r="K2801" s="13" t="str">
        <f t="shared" si="260"/>
        <v>1463466070.070</v>
      </c>
      <c r="L2801" s="12">
        <f t="shared" si="261"/>
        <v>42507.264699884254</v>
      </c>
      <c r="M2801" s="13" t="str">
        <f t="shared" si="262"/>
        <v>1466179200.200</v>
      </c>
      <c r="N2801" s="12">
        <f t="shared" si="263"/>
        <v>42538.666668981481</v>
      </c>
      <c r="O2801" t="b">
        <v>0</v>
      </c>
      <c r="P2801">
        <v>130</v>
      </c>
      <c r="Q2801" t="b">
        <v>1</v>
      </c>
      <c r="R2801" t="s">
        <v>8271</v>
      </c>
      <c r="S2801" s="5">
        <f t="shared" si="258"/>
        <v>1.1663479999999999</v>
      </c>
      <c r="T2801" s="6">
        <f t="shared" si="259"/>
        <v>44.859538461538463</v>
      </c>
      <c r="U2801" t="s">
        <v>8324</v>
      </c>
      <c r="V2801" t="s">
        <v>8325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v>1415193366</v>
      </c>
      <c r="K2802" s="13" t="str">
        <f t="shared" si="260"/>
        <v>1415193366.366</v>
      </c>
      <c r="L2802" s="12">
        <f t="shared" si="261"/>
        <v>41948.552851458335</v>
      </c>
      <c r="M2802" s="13" t="str">
        <f t="shared" si="262"/>
        <v>1420377366.366</v>
      </c>
      <c r="N2802" s="12">
        <f t="shared" si="263"/>
        <v>42008.552851458335</v>
      </c>
      <c r="O2802" t="b">
        <v>0</v>
      </c>
      <c r="P2802">
        <v>31</v>
      </c>
      <c r="Q2802" t="b">
        <v>1</v>
      </c>
      <c r="R2802" t="s">
        <v>8271</v>
      </c>
      <c r="S2802" s="5">
        <f t="shared" si="258"/>
        <v>1.33</v>
      </c>
      <c r="T2802" s="6">
        <f t="shared" si="259"/>
        <v>42.903225806451616</v>
      </c>
      <c r="U2802" t="s">
        <v>8324</v>
      </c>
      <c r="V2802" t="s">
        <v>8325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v>1411019409</v>
      </c>
      <c r="K2803" s="13" t="str">
        <f t="shared" si="260"/>
        <v>1411019409.409</v>
      </c>
      <c r="L2803" s="12">
        <f t="shared" si="261"/>
        <v>41900.24316445602</v>
      </c>
      <c r="M2803" s="13" t="str">
        <f t="shared" si="262"/>
        <v>1412938800.800</v>
      </c>
      <c r="N2803" s="12">
        <f t="shared" si="263"/>
        <v>41922.458342592588</v>
      </c>
      <c r="O2803" t="b">
        <v>0</v>
      </c>
      <c r="P2803">
        <v>13</v>
      </c>
      <c r="Q2803" t="b">
        <v>1</v>
      </c>
      <c r="R2803" t="s">
        <v>8271</v>
      </c>
      <c r="S2803" s="5">
        <f t="shared" si="258"/>
        <v>1.3320000000000001</v>
      </c>
      <c r="T2803" s="6">
        <f t="shared" si="259"/>
        <v>51.230769230769234</v>
      </c>
      <c r="U2803" t="s">
        <v>8324</v>
      </c>
      <c r="V2803" t="s">
        <v>8325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v>1436283107</v>
      </c>
      <c r="K2804" s="13" t="str">
        <f t="shared" si="260"/>
        <v>1436283107.107</v>
      </c>
      <c r="L2804" s="12">
        <f t="shared" si="261"/>
        <v>42192.647072997686</v>
      </c>
      <c r="M2804" s="13" t="str">
        <f t="shared" si="262"/>
        <v>1438875107.107</v>
      </c>
      <c r="N2804" s="12">
        <f t="shared" si="263"/>
        <v>42222.647072997686</v>
      </c>
      <c r="O2804" t="b">
        <v>0</v>
      </c>
      <c r="P2804">
        <v>90</v>
      </c>
      <c r="Q2804" t="b">
        <v>1</v>
      </c>
      <c r="R2804" t="s">
        <v>8271</v>
      </c>
      <c r="S2804" s="5">
        <f t="shared" si="258"/>
        <v>1.0183333333333333</v>
      </c>
      <c r="T2804" s="6">
        <f t="shared" si="259"/>
        <v>33.944444444444443</v>
      </c>
      <c r="U2804" t="s">
        <v>8324</v>
      </c>
      <c r="V2804" t="s">
        <v>8325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v>1433295276</v>
      </c>
      <c r="K2805" s="13" t="str">
        <f t="shared" si="260"/>
        <v>1433295276.276</v>
      </c>
      <c r="L2805" s="12">
        <f t="shared" si="261"/>
        <v>42158.065697638885</v>
      </c>
      <c r="M2805" s="13" t="str">
        <f t="shared" si="262"/>
        <v>1437004800.800</v>
      </c>
      <c r="N2805" s="12">
        <f t="shared" si="263"/>
        <v>42201.000009259253</v>
      </c>
      <c r="O2805" t="b">
        <v>0</v>
      </c>
      <c r="P2805">
        <v>141</v>
      </c>
      <c r="Q2805" t="b">
        <v>1</v>
      </c>
      <c r="R2805" t="s">
        <v>8271</v>
      </c>
      <c r="S2805" s="5">
        <f t="shared" si="258"/>
        <v>1.2795000000000001</v>
      </c>
      <c r="T2805" s="6">
        <f t="shared" si="259"/>
        <v>90.744680851063833</v>
      </c>
      <c r="U2805" t="s">
        <v>8324</v>
      </c>
      <c r="V2805" t="s">
        <v>8325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v>1409395990</v>
      </c>
      <c r="K2806" s="13" t="str">
        <f t="shared" si="260"/>
        <v>1409395990.990</v>
      </c>
      <c r="L2806" s="12">
        <f t="shared" si="261"/>
        <v>41881.4535994213</v>
      </c>
      <c r="M2806" s="13" t="str">
        <f t="shared" si="262"/>
        <v>1411987990.990</v>
      </c>
      <c r="N2806" s="12">
        <f t="shared" si="263"/>
        <v>41911.4535994213</v>
      </c>
      <c r="O2806" t="b">
        <v>0</v>
      </c>
      <c r="P2806">
        <v>23</v>
      </c>
      <c r="Q2806" t="b">
        <v>1</v>
      </c>
      <c r="R2806" t="s">
        <v>8271</v>
      </c>
      <c r="S2806" s="5">
        <f t="shared" si="258"/>
        <v>1.1499999999999999</v>
      </c>
      <c r="T2806" s="6">
        <f t="shared" si="259"/>
        <v>50</v>
      </c>
      <c r="U2806" t="s">
        <v>8324</v>
      </c>
      <c r="V2806" t="s">
        <v>8325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v>1438085273</v>
      </c>
      <c r="K2807" s="13" t="str">
        <f t="shared" si="260"/>
        <v>1438085273.273</v>
      </c>
      <c r="L2807" s="12">
        <f t="shared" si="261"/>
        <v>42213.505477696759</v>
      </c>
      <c r="M2807" s="13" t="str">
        <f t="shared" si="262"/>
        <v>1440245273.273</v>
      </c>
      <c r="N2807" s="12">
        <f t="shared" si="263"/>
        <v>42238.505477696759</v>
      </c>
      <c r="O2807" t="b">
        <v>0</v>
      </c>
      <c r="P2807">
        <v>18</v>
      </c>
      <c r="Q2807" t="b">
        <v>1</v>
      </c>
      <c r="R2807" t="s">
        <v>8271</v>
      </c>
      <c r="S2807" s="5">
        <f t="shared" si="258"/>
        <v>1.1000000000000001</v>
      </c>
      <c r="T2807" s="6">
        <f t="shared" si="259"/>
        <v>24.444444444444443</v>
      </c>
      <c r="U2807" t="s">
        <v>8324</v>
      </c>
      <c r="V2807" t="s">
        <v>8325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v>1435645490</v>
      </c>
      <c r="K2808" s="13" t="str">
        <f t="shared" si="260"/>
        <v>1435645490.490</v>
      </c>
      <c r="L2808" s="12">
        <f t="shared" si="261"/>
        <v>42185.267251041667</v>
      </c>
      <c r="M2808" s="13" t="str">
        <f t="shared" si="262"/>
        <v>1438772400.400</v>
      </c>
      <c r="N2808" s="12">
        <f t="shared" si="263"/>
        <v>42221.458337962962</v>
      </c>
      <c r="O2808" t="b">
        <v>0</v>
      </c>
      <c r="P2808">
        <v>76</v>
      </c>
      <c r="Q2808" t="b">
        <v>1</v>
      </c>
      <c r="R2808" t="s">
        <v>8271</v>
      </c>
      <c r="S2808" s="5">
        <f t="shared" si="258"/>
        <v>1.121</v>
      </c>
      <c r="T2808" s="6">
        <f t="shared" si="259"/>
        <v>44.25</v>
      </c>
      <c r="U2808" t="s">
        <v>8324</v>
      </c>
      <c r="V2808" t="s">
        <v>8325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v>1433019438</v>
      </c>
      <c r="K2809" s="13" t="str">
        <f t="shared" si="260"/>
        <v>1433019438.438</v>
      </c>
      <c r="L2809" s="12">
        <f t="shared" si="261"/>
        <v>42154.873130069442</v>
      </c>
      <c r="M2809" s="13" t="str">
        <f t="shared" si="262"/>
        <v>1435611438.438</v>
      </c>
      <c r="N2809" s="12">
        <f t="shared" si="263"/>
        <v>42184.873130069442</v>
      </c>
      <c r="O2809" t="b">
        <v>0</v>
      </c>
      <c r="P2809">
        <v>93</v>
      </c>
      <c r="Q2809" t="b">
        <v>1</v>
      </c>
      <c r="R2809" t="s">
        <v>8271</v>
      </c>
      <c r="S2809" s="5">
        <f t="shared" si="258"/>
        <v>1.26</v>
      </c>
      <c r="T2809" s="6">
        <f t="shared" si="259"/>
        <v>67.741935483870961</v>
      </c>
      <c r="U2809" t="s">
        <v>8324</v>
      </c>
      <c r="V2809" t="s">
        <v>8325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v>1437682735</v>
      </c>
      <c r="K2810" s="13" t="str">
        <f t="shared" si="260"/>
        <v>1437682735.735</v>
      </c>
      <c r="L2810" s="12">
        <f t="shared" si="261"/>
        <v>42208.846478414351</v>
      </c>
      <c r="M2810" s="13" t="str">
        <f t="shared" si="262"/>
        <v>1440274735.735</v>
      </c>
      <c r="N2810" s="12">
        <f t="shared" si="263"/>
        <v>42238.846478414351</v>
      </c>
      <c r="O2810" t="b">
        <v>0</v>
      </c>
      <c r="P2810">
        <v>69</v>
      </c>
      <c r="Q2810" t="b">
        <v>1</v>
      </c>
      <c r="R2810" t="s">
        <v>8271</v>
      </c>
      <c r="S2810" s="5">
        <f t="shared" si="258"/>
        <v>1.0024444444444445</v>
      </c>
      <c r="T2810" s="6">
        <f t="shared" si="259"/>
        <v>65.376811594202906</v>
      </c>
      <c r="U2810" t="s">
        <v>8324</v>
      </c>
      <c r="V2810" t="s">
        <v>8325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v>1458647725</v>
      </c>
      <c r="K2811" s="13" t="str">
        <f t="shared" si="260"/>
        <v>1458647725.725</v>
      </c>
      <c r="L2811" s="12">
        <f t="shared" si="261"/>
        <v>42451.496825520837</v>
      </c>
      <c r="M2811" s="13" t="str">
        <f t="shared" si="262"/>
        <v>1459348740.740</v>
      </c>
      <c r="N2811" s="12">
        <f t="shared" si="263"/>
        <v>42459.610425231484</v>
      </c>
      <c r="O2811" t="b">
        <v>0</v>
      </c>
      <c r="P2811">
        <v>21</v>
      </c>
      <c r="Q2811" t="b">
        <v>1</v>
      </c>
      <c r="R2811" t="s">
        <v>8271</v>
      </c>
      <c r="S2811" s="5">
        <f t="shared" si="258"/>
        <v>1.024</v>
      </c>
      <c r="T2811" s="6">
        <f t="shared" si="259"/>
        <v>121.9047619047619</v>
      </c>
      <c r="U2811" t="s">
        <v>8324</v>
      </c>
      <c r="V2811" t="s">
        <v>8325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v>1398828064</v>
      </c>
      <c r="K2812" s="13" t="str">
        <f t="shared" si="260"/>
        <v>1398828064.064</v>
      </c>
      <c r="L2812" s="12">
        <f t="shared" si="261"/>
        <v>41759.139630370373</v>
      </c>
      <c r="M2812" s="13" t="str">
        <f t="shared" si="262"/>
        <v>1401595140.140</v>
      </c>
      <c r="N2812" s="12">
        <f t="shared" si="263"/>
        <v>41791.165973842595</v>
      </c>
      <c r="O2812" t="b">
        <v>0</v>
      </c>
      <c r="P2812">
        <v>57</v>
      </c>
      <c r="Q2812" t="b">
        <v>1</v>
      </c>
      <c r="R2812" t="s">
        <v>8271</v>
      </c>
      <c r="S2812" s="5">
        <f t="shared" si="258"/>
        <v>1.0820000000000001</v>
      </c>
      <c r="T2812" s="6">
        <f t="shared" si="259"/>
        <v>47.456140350877192</v>
      </c>
      <c r="U2812" t="s">
        <v>8324</v>
      </c>
      <c r="V2812" t="s">
        <v>8325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v>1422100503</v>
      </c>
      <c r="K2813" s="13" t="str">
        <f t="shared" si="260"/>
        <v>1422100503.503</v>
      </c>
      <c r="L2813" s="12">
        <f t="shared" si="261"/>
        <v>42028.49656832176</v>
      </c>
      <c r="M2813" s="13" t="str">
        <f t="shared" si="262"/>
        <v>1424692503.503</v>
      </c>
      <c r="N2813" s="12">
        <f t="shared" si="263"/>
        <v>42058.49656832176</v>
      </c>
      <c r="O2813" t="b">
        <v>0</v>
      </c>
      <c r="P2813">
        <v>108</v>
      </c>
      <c r="Q2813" t="b">
        <v>1</v>
      </c>
      <c r="R2813" t="s">
        <v>8271</v>
      </c>
      <c r="S2813" s="5">
        <f t="shared" si="258"/>
        <v>1.0026999999999999</v>
      </c>
      <c r="T2813" s="6">
        <f t="shared" si="259"/>
        <v>92.842592592592595</v>
      </c>
      <c r="U2813" t="s">
        <v>8324</v>
      </c>
      <c r="V2813" t="s">
        <v>8325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v>1424368298</v>
      </c>
      <c r="K2814" s="13" t="str">
        <f t="shared" si="260"/>
        <v>1424368298.298</v>
      </c>
      <c r="L2814" s="12">
        <f t="shared" si="261"/>
        <v>42054.74419326389</v>
      </c>
      <c r="M2814" s="13" t="str">
        <f t="shared" si="262"/>
        <v>1428292800.800</v>
      </c>
      <c r="N2814" s="12">
        <f t="shared" si="263"/>
        <v>42100.166675925924</v>
      </c>
      <c r="O2814" t="b">
        <v>0</v>
      </c>
      <c r="P2814">
        <v>83</v>
      </c>
      <c r="Q2814" t="b">
        <v>1</v>
      </c>
      <c r="R2814" t="s">
        <v>8271</v>
      </c>
      <c r="S2814" s="5">
        <f t="shared" si="258"/>
        <v>1.133</v>
      </c>
      <c r="T2814" s="6">
        <f t="shared" si="259"/>
        <v>68.253012048192772</v>
      </c>
      <c r="U2814" t="s">
        <v>8324</v>
      </c>
      <c r="V2814" t="s">
        <v>8325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v>1479577761</v>
      </c>
      <c r="K2815" s="13" t="str">
        <f t="shared" si="260"/>
        <v>1479577761.761</v>
      </c>
      <c r="L2815" s="12">
        <f t="shared" si="261"/>
        <v>42693.742612974536</v>
      </c>
      <c r="M2815" s="13" t="str">
        <f t="shared" si="262"/>
        <v>1481737761.761</v>
      </c>
      <c r="N2815" s="12">
        <f t="shared" si="263"/>
        <v>42718.742612974536</v>
      </c>
      <c r="O2815" t="b">
        <v>0</v>
      </c>
      <c r="P2815">
        <v>96</v>
      </c>
      <c r="Q2815" t="b">
        <v>1</v>
      </c>
      <c r="R2815" t="s">
        <v>8271</v>
      </c>
      <c r="S2815" s="5">
        <f t="shared" si="258"/>
        <v>1.2757571428571428</v>
      </c>
      <c r="T2815" s="6">
        <f t="shared" si="259"/>
        <v>37.209583333333335</v>
      </c>
      <c r="U2815" t="s">
        <v>8324</v>
      </c>
      <c r="V2815" t="s">
        <v>8325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v>1428572115</v>
      </c>
      <c r="K2816" s="13" t="str">
        <f t="shared" si="260"/>
        <v>1428572115.115</v>
      </c>
      <c r="L2816" s="12">
        <f t="shared" si="261"/>
        <v>42103.399480497683</v>
      </c>
      <c r="M2816" s="13" t="str">
        <f t="shared" si="262"/>
        <v>1431164115.115</v>
      </c>
      <c r="N2816" s="12">
        <f t="shared" si="263"/>
        <v>42133.399480497683</v>
      </c>
      <c r="O2816" t="b">
        <v>0</v>
      </c>
      <c r="P2816">
        <v>64</v>
      </c>
      <c r="Q2816" t="b">
        <v>1</v>
      </c>
      <c r="R2816" t="s">
        <v>8271</v>
      </c>
      <c r="S2816" s="5">
        <f t="shared" si="258"/>
        <v>1.0773333333333333</v>
      </c>
      <c r="T2816" s="6">
        <f t="shared" si="259"/>
        <v>25.25</v>
      </c>
      <c r="U2816" t="s">
        <v>8324</v>
      </c>
      <c r="V2816" t="s">
        <v>8325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v>1468003109</v>
      </c>
      <c r="K2817" s="13" t="str">
        <f t="shared" si="260"/>
        <v>1468003109.109</v>
      </c>
      <c r="L2817" s="12">
        <f t="shared" si="261"/>
        <v>42559.776725798612</v>
      </c>
      <c r="M2817" s="13" t="str">
        <f t="shared" si="262"/>
        <v>1470595109.109</v>
      </c>
      <c r="N2817" s="12">
        <f t="shared" si="263"/>
        <v>42589.776725798612</v>
      </c>
      <c r="O2817" t="b">
        <v>0</v>
      </c>
      <c r="P2817">
        <v>14</v>
      </c>
      <c r="Q2817" t="b">
        <v>1</v>
      </c>
      <c r="R2817" t="s">
        <v>8271</v>
      </c>
      <c r="S2817" s="5">
        <f t="shared" si="258"/>
        <v>2.42</v>
      </c>
      <c r="T2817" s="6">
        <f t="shared" si="259"/>
        <v>43.214285714285715</v>
      </c>
      <c r="U2817" t="s">
        <v>8324</v>
      </c>
      <c r="V2817" t="s">
        <v>8325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v>1435921992</v>
      </c>
      <c r="K2818" s="13" t="str">
        <f t="shared" si="260"/>
        <v>1435921992.992</v>
      </c>
      <c r="L2818" s="12">
        <f t="shared" si="261"/>
        <v>42188.467511481489</v>
      </c>
      <c r="M2818" s="13" t="str">
        <f t="shared" si="262"/>
        <v>1438531200.200</v>
      </c>
      <c r="N2818" s="12">
        <f t="shared" si="263"/>
        <v>42218.666668981481</v>
      </c>
      <c r="O2818" t="b">
        <v>0</v>
      </c>
      <c r="P2818">
        <v>169</v>
      </c>
      <c r="Q2818" t="b">
        <v>1</v>
      </c>
      <c r="R2818" t="s">
        <v>8271</v>
      </c>
      <c r="S2818" s="5">
        <f t="shared" ref="S2818:S2881" si="264">E2818/D2818</f>
        <v>1.4156666666666666</v>
      </c>
      <c r="T2818" s="6">
        <f t="shared" ref="T2818:T2881" si="265">E2818/P2818</f>
        <v>25.130177514792898</v>
      </c>
      <c r="U2818" t="s">
        <v>8324</v>
      </c>
      <c r="V2818" t="s">
        <v>8325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v>1421680462</v>
      </c>
      <c r="K2819" s="13" t="str">
        <f t="shared" ref="K2819:K2882" si="266">LEFT(J2819,10 )&amp; "."&amp; RIGHT(J2819,3)</f>
        <v>1421680462.462</v>
      </c>
      <c r="L2819" s="12">
        <f t="shared" ref="L2819:L2882" si="267">(((K2819/60)/60)/24)+DATE(1970,1,1)</f>
        <v>42023.634982199073</v>
      </c>
      <c r="M2819" s="13" t="str">
        <f t="shared" ref="M2819:M2882" si="268">LEFT(I2819,10)&amp;"."&amp;RIGHT(I2819,3)</f>
        <v>1425136462.462</v>
      </c>
      <c r="N2819" s="12">
        <f t="shared" ref="N2819:N2882" si="269">(((M2819/60)/60)/24)+DATE(1970,1,1)</f>
        <v>42063.634982199073</v>
      </c>
      <c r="O2819" t="b">
        <v>0</v>
      </c>
      <c r="P2819">
        <v>33</v>
      </c>
      <c r="Q2819" t="b">
        <v>1</v>
      </c>
      <c r="R2819" t="s">
        <v>8271</v>
      </c>
      <c r="S2819" s="5">
        <f t="shared" si="264"/>
        <v>1.3</v>
      </c>
      <c r="T2819" s="6">
        <f t="shared" si="265"/>
        <v>23.636363636363637</v>
      </c>
      <c r="U2819" t="s">
        <v>8324</v>
      </c>
      <c r="V2819" t="s">
        <v>8325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v>1441290086</v>
      </c>
      <c r="K2820" s="13" t="str">
        <f t="shared" si="266"/>
        <v>1441290086.086</v>
      </c>
      <c r="L2820" s="12">
        <f t="shared" si="267"/>
        <v>42250.598218587962</v>
      </c>
      <c r="M2820" s="13" t="str">
        <f t="shared" si="268"/>
        <v>1443018086.086</v>
      </c>
      <c r="N2820" s="12">
        <f t="shared" si="269"/>
        <v>42270.598218587962</v>
      </c>
      <c r="O2820" t="b">
        <v>0</v>
      </c>
      <c r="P2820">
        <v>102</v>
      </c>
      <c r="Q2820" t="b">
        <v>1</v>
      </c>
      <c r="R2820" t="s">
        <v>8271</v>
      </c>
      <c r="S2820" s="5">
        <f t="shared" si="264"/>
        <v>1.0603</v>
      </c>
      <c r="T2820" s="6">
        <f t="shared" si="265"/>
        <v>103.95098039215686</v>
      </c>
      <c r="U2820" t="s">
        <v>8324</v>
      </c>
      <c r="V2820" t="s">
        <v>8325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v>1431693409</v>
      </c>
      <c r="K2821" s="13" t="str">
        <f t="shared" si="266"/>
        <v>1431693409.409</v>
      </c>
      <c r="L2821" s="12">
        <f t="shared" si="267"/>
        <v>42139.525571863429</v>
      </c>
      <c r="M2821" s="13" t="str">
        <f t="shared" si="268"/>
        <v>1434285409.409</v>
      </c>
      <c r="N2821" s="12">
        <f t="shared" si="269"/>
        <v>42169.525571863429</v>
      </c>
      <c r="O2821" t="b">
        <v>0</v>
      </c>
      <c r="P2821">
        <v>104</v>
      </c>
      <c r="Q2821" t="b">
        <v>1</v>
      </c>
      <c r="R2821" t="s">
        <v>8271</v>
      </c>
      <c r="S2821" s="5">
        <f t="shared" si="264"/>
        <v>1.048</v>
      </c>
      <c r="T2821" s="6">
        <f t="shared" si="265"/>
        <v>50.384615384615387</v>
      </c>
      <c r="U2821" t="s">
        <v>8324</v>
      </c>
      <c r="V2821" t="s">
        <v>8325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v>1454337589</v>
      </c>
      <c r="K2822" s="13" t="str">
        <f t="shared" si="266"/>
        <v>1454337589.589</v>
      </c>
      <c r="L2822" s="12">
        <f t="shared" si="267"/>
        <v>42401.610990613422</v>
      </c>
      <c r="M2822" s="13" t="str">
        <f t="shared" si="268"/>
        <v>1456444800.800</v>
      </c>
      <c r="N2822" s="12">
        <f t="shared" si="269"/>
        <v>42426.000009259253</v>
      </c>
      <c r="O2822" t="b">
        <v>0</v>
      </c>
      <c r="P2822">
        <v>20</v>
      </c>
      <c r="Q2822" t="b">
        <v>1</v>
      </c>
      <c r="R2822" t="s">
        <v>8271</v>
      </c>
      <c r="S2822" s="5">
        <f t="shared" si="264"/>
        <v>1.36</v>
      </c>
      <c r="T2822" s="6">
        <f t="shared" si="265"/>
        <v>13.6</v>
      </c>
      <c r="U2822" t="s">
        <v>8324</v>
      </c>
      <c r="V2822" t="s">
        <v>8325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v>1408918135</v>
      </c>
      <c r="K2823" s="13" t="str">
        <f t="shared" si="266"/>
        <v>1408918135.135</v>
      </c>
      <c r="L2823" s="12">
        <f t="shared" si="267"/>
        <v>41875.922860358798</v>
      </c>
      <c r="M2823" s="13" t="str">
        <f t="shared" si="268"/>
        <v>1411510135.135</v>
      </c>
      <c r="N2823" s="12">
        <f t="shared" si="269"/>
        <v>41905.922860358798</v>
      </c>
      <c r="O2823" t="b">
        <v>0</v>
      </c>
      <c r="P2823">
        <v>35</v>
      </c>
      <c r="Q2823" t="b">
        <v>1</v>
      </c>
      <c r="R2823" t="s">
        <v>8271</v>
      </c>
      <c r="S2823" s="5">
        <f t="shared" si="264"/>
        <v>1</v>
      </c>
      <c r="T2823" s="6">
        <f t="shared" si="265"/>
        <v>28.571428571428573</v>
      </c>
      <c r="U2823" t="s">
        <v>8324</v>
      </c>
      <c r="V2823" t="s">
        <v>8325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v>1424881492</v>
      </c>
      <c r="K2824" s="13" t="str">
        <f t="shared" si="266"/>
        <v>1424881492.492</v>
      </c>
      <c r="L2824" s="12">
        <f t="shared" si="267"/>
        <v>42060.68394087963</v>
      </c>
      <c r="M2824" s="13" t="str">
        <f t="shared" si="268"/>
        <v>1427469892.892</v>
      </c>
      <c r="N2824" s="12">
        <f t="shared" si="269"/>
        <v>42090.642278842592</v>
      </c>
      <c r="O2824" t="b">
        <v>0</v>
      </c>
      <c r="P2824">
        <v>94</v>
      </c>
      <c r="Q2824" t="b">
        <v>1</v>
      </c>
      <c r="R2824" t="s">
        <v>8271</v>
      </c>
      <c r="S2824" s="5">
        <f t="shared" si="264"/>
        <v>1</v>
      </c>
      <c r="T2824" s="6">
        <f t="shared" si="265"/>
        <v>63.829787234042556</v>
      </c>
      <c r="U2824" t="s">
        <v>8324</v>
      </c>
      <c r="V2824" t="s">
        <v>8325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v>1425428206</v>
      </c>
      <c r="K2825" s="13" t="str">
        <f t="shared" si="266"/>
        <v>1425428206.206</v>
      </c>
      <c r="L2825" s="12">
        <f t="shared" si="267"/>
        <v>42067.011645902778</v>
      </c>
      <c r="M2825" s="13" t="str">
        <f t="shared" si="268"/>
        <v>1427842740.740</v>
      </c>
      <c r="N2825" s="12">
        <f t="shared" si="269"/>
        <v>42094.957647453703</v>
      </c>
      <c r="O2825" t="b">
        <v>0</v>
      </c>
      <c r="P2825">
        <v>14</v>
      </c>
      <c r="Q2825" t="b">
        <v>1</v>
      </c>
      <c r="R2825" t="s">
        <v>8271</v>
      </c>
      <c r="S2825" s="5">
        <f t="shared" si="264"/>
        <v>1.24</v>
      </c>
      <c r="T2825" s="6">
        <f t="shared" si="265"/>
        <v>8.8571428571428577</v>
      </c>
      <c r="U2825" t="s">
        <v>8324</v>
      </c>
      <c r="V2825" t="s">
        <v>8325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v>1431412196</v>
      </c>
      <c r="K2826" s="13" t="str">
        <f t="shared" si="266"/>
        <v>1431412196.196</v>
      </c>
      <c r="L2826" s="12">
        <f t="shared" si="267"/>
        <v>42136.270789305563</v>
      </c>
      <c r="M2826" s="13" t="str">
        <f t="shared" si="268"/>
        <v>1434159780.780</v>
      </c>
      <c r="N2826" s="12">
        <f t="shared" si="269"/>
        <v>42168.071536805553</v>
      </c>
      <c r="O2826" t="b">
        <v>0</v>
      </c>
      <c r="P2826">
        <v>15</v>
      </c>
      <c r="Q2826" t="b">
        <v>1</v>
      </c>
      <c r="R2826" t="s">
        <v>8271</v>
      </c>
      <c r="S2826" s="5">
        <f t="shared" si="264"/>
        <v>1.1692307692307693</v>
      </c>
      <c r="T2826" s="6">
        <f t="shared" si="265"/>
        <v>50.666666666666664</v>
      </c>
      <c r="U2826" t="s">
        <v>8324</v>
      </c>
      <c r="V2826" t="s">
        <v>8325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v>1446663686</v>
      </c>
      <c r="K2827" s="13" t="str">
        <f t="shared" si="266"/>
        <v>1446663686.686</v>
      </c>
      <c r="L2827" s="12">
        <f t="shared" si="267"/>
        <v>42312.792669976858</v>
      </c>
      <c r="M2827" s="13" t="str">
        <f t="shared" si="268"/>
        <v>1449255686.686</v>
      </c>
      <c r="N2827" s="12">
        <f t="shared" si="269"/>
        <v>42342.792669976858</v>
      </c>
      <c r="O2827" t="b">
        <v>0</v>
      </c>
      <c r="P2827">
        <v>51</v>
      </c>
      <c r="Q2827" t="b">
        <v>1</v>
      </c>
      <c r="R2827" t="s">
        <v>8271</v>
      </c>
      <c r="S2827" s="5">
        <f t="shared" si="264"/>
        <v>1.0333333333333334</v>
      </c>
      <c r="T2827" s="6">
        <f t="shared" si="265"/>
        <v>60.784313725490193</v>
      </c>
      <c r="U2827" t="s">
        <v>8324</v>
      </c>
      <c r="V2827" t="s">
        <v>8325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v>1434415812</v>
      </c>
      <c r="K2828" s="13" t="str">
        <f t="shared" si="266"/>
        <v>1434415812.812</v>
      </c>
      <c r="L2828" s="12">
        <f t="shared" si="267"/>
        <v>42171.034870509262</v>
      </c>
      <c r="M2828" s="13" t="str">
        <f t="shared" si="268"/>
        <v>1436511600.600</v>
      </c>
      <c r="N2828" s="12">
        <f t="shared" si="269"/>
        <v>42195.291673611107</v>
      </c>
      <c r="O2828" t="b">
        <v>0</v>
      </c>
      <c r="P2828">
        <v>19</v>
      </c>
      <c r="Q2828" t="b">
        <v>1</v>
      </c>
      <c r="R2828" t="s">
        <v>8271</v>
      </c>
      <c r="S2828" s="5">
        <f t="shared" si="264"/>
        <v>1.0774999999999999</v>
      </c>
      <c r="T2828" s="6">
        <f t="shared" si="265"/>
        <v>113.42105263157895</v>
      </c>
      <c r="U2828" t="s">
        <v>8324</v>
      </c>
      <c r="V2828" t="s">
        <v>8325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v>1462379066</v>
      </c>
      <c r="K2829" s="13" t="str">
        <f t="shared" si="266"/>
        <v>1462379066.066</v>
      </c>
      <c r="L2829" s="12">
        <f t="shared" si="267"/>
        <v>42494.683635023146</v>
      </c>
      <c r="M2829" s="13" t="str">
        <f t="shared" si="268"/>
        <v>1464971400.400</v>
      </c>
      <c r="N2829" s="12">
        <f t="shared" si="269"/>
        <v>42524.687504629634</v>
      </c>
      <c r="O2829" t="b">
        <v>0</v>
      </c>
      <c r="P2829">
        <v>23</v>
      </c>
      <c r="Q2829" t="b">
        <v>1</v>
      </c>
      <c r="R2829" t="s">
        <v>8271</v>
      </c>
      <c r="S2829" s="5">
        <f t="shared" si="264"/>
        <v>1.2024999999999999</v>
      </c>
      <c r="T2829" s="6">
        <f t="shared" si="265"/>
        <v>104.56521739130434</v>
      </c>
      <c r="U2829" t="s">
        <v>8324</v>
      </c>
      <c r="V2829" t="s">
        <v>8325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v>1441606869</v>
      </c>
      <c r="K2830" s="13" t="str">
        <f t="shared" si="266"/>
        <v>1441606869.869</v>
      </c>
      <c r="L2830" s="12">
        <f t="shared" si="267"/>
        <v>42254.264697557868</v>
      </c>
      <c r="M2830" s="13" t="str">
        <f t="shared" si="268"/>
        <v>1443826800.800</v>
      </c>
      <c r="N2830" s="12">
        <f t="shared" si="269"/>
        <v>42279.958342592596</v>
      </c>
      <c r="O2830" t="b">
        <v>0</v>
      </c>
      <c r="P2830">
        <v>97</v>
      </c>
      <c r="Q2830" t="b">
        <v>1</v>
      </c>
      <c r="R2830" t="s">
        <v>8271</v>
      </c>
      <c r="S2830" s="5">
        <f t="shared" si="264"/>
        <v>1.0037894736842106</v>
      </c>
      <c r="T2830" s="6">
        <f t="shared" si="265"/>
        <v>98.30927835051547</v>
      </c>
      <c r="U2830" t="s">
        <v>8324</v>
      </c>
      <c r="V2830" t="s">
        <v>8325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v>1462443918</v>
      </c>
      <c r="K2831" s="13" t="str">
        <f t="shared" si="266"/>
        <v>1462443918.918</v>
      </c>
      <c r="L2831" s="12">
        <f t="shared" si="267"/>
        <v>42495.434246736113</v>
      </c>
      <c r="M2831" s="13" t="str">
        <f t="shared" si="268"/>
        <v>1464863118.118</v>
      </c>
      <c r="N2831" s="12">
        <f t="shared" si="269"/>
        <v>42523.434237476853</v>
      </c>
      <c r="O2831" t="b">
        <v>0</v>
      </c>
      <c r="P2831">
        <v>76</v>
      </c>
      <c r="Q2831" t="b">
        <v>1</v>
      </c>
      <c r="R2831" t="s">
        <v>8271</v>
      </c>
      <c r="S2831" s="5">
        <f t="shared" si="264"/>
        <v>1.0651999999999999</v>
      </c>
      <c r="T2831" s="6">
        <f t="shared" si="265"/>
        <v>35.039473684210527</v>
      </c>
      <c r="U2831" t="s">
        <v>8324</v>
      </c>
      <c r="V2831" t="s">
        <v>8325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v>1398802148</v>
      </c>
      <c r="K2832" s="13" t="str">
        <f t="shared" si="266"/>
        <v>1398802148.148</v>
      </c>
      <c r="L2832" s="12">
        <f t="shared" si="267"/>
        <v>41758.839677638891</v>
      </c>
      <c r="M2832" s="13" t="str">
        <f t="shared" si="268"/>
        <v>1399867140.140</v>
      </c>
      <c r="N2832" s="12">
        <f t="shared" si="269"/>
        <v>41771.165973842595</v>
      </c>
      <c r="O2832" t="b">
        <v>0</v>
      </c>
      <c r="P2832">
        <v>11</v>
      </c>
      <c r="Q2832" t="b">
        <v>1</v>
      </c>
      <c r="R2832" t="s">
        <v>8271</v>
      </c>
      <c r="S2832" s="5">
        <f t="shared" si="264"/>
        <v>1</v>
      </c>
      <c r="T2832" s="6">
        <f t="shared" si="265"/>
        <v>272.72727272727275</v>
      </c>
      <c r="U2832" t="s">
        <v>8324</v>
      </c>
      <c r="V2832" t="s">
        <v>8325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v>1434484070</v>
      </c>
      <c r="K2833" s="13" t="str">
        <f t="shared" si="266"/>
        <v>1434484070.070</v>
      </c>
      <c r="L2833" s="12">
        <f t="shared" si="267"/>
        <v>42171.824885069444</v>
      </c>
      <c r="M2833" s="13" t="str">
        <f t="shared" si="268"/>
        <v>1437076070.070</v>
      </c>
      <c r="N2833" s="12">
        <f t="shared" si="269"/>
        <v>42201.824885069444</v>
      </c>
      <c r="O2833" t="b">
        <v>0</v>
      </c>
      <c r="P2833">
        <v>52</v>
      </c>
      <c r="Q2833" t="b">
        <v>1</v>
      </c>
      <c r="R2833" t="s">
        <v>8271</v>
      </c>
      <c r="S2833" s="5">
        <f t="shared" si="264"/>
        <v>1.1066666666666667</v>
      </c>
      <c r="T2833" s="6">
        <f t="shared" si="265"/>
        <v>63.846153846153847</v>
      </c>
      <c r="U2833" t="s">
        <v>8324</v>
      </c>
      <c r="V2833" t="s">
        <v>8325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v>1414342894</v>
      </c>
      <c r="K2834" s="13" t="str">
        <f t="shared" si="266"/>
        <v>1414342894.894</v>
      </c>
      <c r="L2834" s="12">
        <f t="shared" si="267"/>
        <v>41938.709431643518</v>
      </c>
      <c r="M2834" s="13" t="str">
        <f t="shared" si="268"/>
        <v>1416780000.000</v>
      </c>
      <c r="N2834" s="12">
        <f t="shared" si="269"/>
        <v>41966.916666666672</v>
      </c>
      <c r="O2834" t="b">
        <v>0</v>
      </c>
      <c r="P2834">
        <v>95</v>
      </c>
      <c r="Q2834" t="b">
        <v>1</v>
      </c>
      <c r="R2834" t="s">
        <v>8271</v>
      </c>
      <c r="S2834" s="5">
        <f t="shared" si="264"/>
        <v>1.1471959999999999</v>
      </c>
      <c r="T2834" s="6">
        <f t="shared" si="265"/>
        <v>30.189368421052631</v>
      </c>
      <c r="U2834" t="s">
        <v>8324</v>
      </c>
      <c r="V2834" t="s">
        <v>8325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v>1442804633</v>
      </c>
      <c r="K2835" s="13" t="str">
        <f t="shared" si="266"/>
        <v>1442804633.633</v>
      </c>
      <c r="L2835" s="12">
        <f t="shared" si="267"/>
        <v>42268.127704085651</v>
      </c>
      <c r="M2835" s="13" t="str">
        <f t="shared" si="268"/>
        <v>1444528800.800</v>
      </c>
      <c r="N2835" s="12">
        <f t="shared" si="269"/>
        <v>42288.083342592596</v>
      </c>
      <c r="O2835" t="b">
        <v>0</v>
      </c>
      <c r="P2835">
        <v>35</v>
      </c>
      <c r="Q2835" t="b">
        <v>1</v>
      </c>
      <c r="R2835" t="s">
        <v>8271</v>
      </c>
      <c r="S2835" s="5">
        <f t="shared" si="264"/>
        <v>1.0825925925925926</v>
      </c>
      <c r="T2835" s="6">
        <f t="shared" si="265"/>
        <v>83.51428571428572</v>
      </c>
      <c r="U2835" t="s">
        <v>8324</v>
      </c>
      <c r="V2835" t="s">
        <v>8325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v>1421362930</v>
      </c>
      <c r="K2836" s="13" t="str">
        <f t="shared" si="266"/>
        <v>1421362930.930</v>
      </c>
      <c r="L2836" s="12">
        <f t="shared" si="267"/>
        <v>42019.959848726852</v>
      </c>
      <c r="M2836" s="13" t="str">
        <f t="shared" si="268"/>
        <v>1422658930.930</v>
      </c>
      <c r="N2836" s="12">
        <f t="shared" si="269"/>
        <v>42034.959848726852</v>
      </c>
      <c r="O2836" t="b">
        <v>0</v>
      </c>
      <c r="P2836">
        <v>21</v>
      </c>
      <c r="Q2836" t="b">
        <v>1</v>
      </c>
      <c r="R2836" t="s">
        <v>8271</v>
      </c>
      <c r="S2836" s="5">
        <f t="shared" si="264"/>
        <v>1.7</v>
      </c>
      <c r="T2836" s="6">
        <f t="shared" si="265"/>
        <v>64.761904761904759</v>
      </c>
      <c r="U2836" t="s">
        <v>8324</v>
      </c>
      <c r="V2836" t="s">
        <v>8325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v>1446742417</v>
      </c>
      <c r="K2837" s="13" t="str">
        <f t="shared" si="266"/>
        <v>1446742417.417</v>
      </c>
      <c r="L2837" s="12">
        <f t="shared" si="267"/>
        <v>42313.703905289352</v>
      </c>
      <c r="M2837" s="13" t="str">
        <f t="shared" si="268"/>
        <v>1449273600.600</v>
      </c>
      <c r="N2837" s="12">
        <f t="shared" si="269"/>
        <v>42343.000006944443</v>
      </c>
      <c r="O2837" t="b">
        <v>0</v>
      </c>
      <c r="P2837">
        <v>93</v>
      </c>
      <c r="Q2837" t="b">
        <v>1</v>
      </c>
      <c r="R2837" t="s">
        <v>8271</v>
      </c>
      <c r="S2837" s="5">
        <f t="shared" si="264"/>
        <v>1.8709899999999999</v>
      </c>
      <c r="T2837" s="6">
        <f t="shared" si="265"/>
        <v>20.118172043010752</v>
      </c>
      <c r="U2837" t="s">
        <v>8324</v>
      </c>
      <c r="V2837" t="s">
        <v>8325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v>1484115418</v>
      </c>
      <c r="K2838" s="13" t="str">
        <f t="shared" si="266"/>
        <v>1484115418.418</v>
      </c>
      <c r="L2838" s="12">
        <f t="shared" si="267"/>
        <v>42746.26178724537</v>
      </c>
      <c r="M2838" s="13" t="str">
        <f t="shared" si="268"/>
        <v>1487393940.940</v>
      </c>
      <c r="N2838" s="12">
        <f t="shared" si="269"/>
        <v>42784.207649768519</v>
      </c>
      <c r="O2838" t="b">
        <v>0</v>
      </c>
      <c r="P2838">
        <v>11</v>
      </c>
      <c r="Q2838" t="b">
        <v>1</v>
      </c>
      <c r="R2838" t="s">
        <v>8271</v>
      </c>
      <c r="S2838" s="5">
        <f t="shared" si="264"/>
        <v>1.0777777777777777</v>
      </c>
      <c r="T2838" s="6">
        <f t="shared" si="265"/>
        <v>44.090909090909093</v>
      </c>
      <c r="U2838" t="s">
        <v>8324</v>
      </c>
      <c r="V2838" t="s">
        <v>8325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v>1446241684</v>
      </c>
      <c r="K2839" s="13" t="str">
        <f t="shared" si="266"/>
        <v>1446241684.684</v>
      </c>
      <c r="L2839" s="12">
        <f t="shared" si="267"/>
        <v>42307.908387546297</v>
      </c>
      <c r="M2839" s="13" t="str">
        <f t="shared" si="268"/>
        <v>1449701284.284</v>
      </c>
      <c r="N2839" s="12">
        <f t="shared" si="269"/>
        <v>42347.950049583334</v>
      </c>
      <c r="O2839" t="b">
        <v>0</v>
      </c>
      <c r="P2839">
        <v>21</v>
      </c>
      <c r="Q2839" t="b">
        <v>1</v>
      </c>
      <c r="R2839" t="s">
        <v>8271</v>
      </c>
      <c r="S2839" s="5">
        <f t="shared" si="264"/>
        <v>1</v>
      </c>
      <c r="T2839" s="6">
        <f t="shared" si="265"/>
        <v>40.476190476190474</v>
      </c>
      <c r="U2839" t="s">
        <v>8324</v>
      </c>
      <c r="V2839" t="s">
        <v>8325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v>1406039696</v>
      </c>
      <c r="K2840" s="13" t="str">
        <f t="shared" si="266"/>
        <v>1406039696.696</v>
      </c>
      <c r="L2840" s="12">
        <f t="shared" si="267"/>
        <v>41842.607600648153</v>
      </c>
      <c r="M2840" s="13" t="str">
        <f t="shared" si="268"/>
        <v>1407967200.200</v>
      </c>
      <c r="N2840" s="12">
        <f t="shared" si="269"/>
        <v>41864.916668981481</v>
      </c>
      <c r="O2840" t="b">
        <v>0</v>
      </c>
      <c r="P2840">
        <v>54</v>
      </c>
      <c r="Q2840" t="b">
        <v>1</v>
      </c>
      <c r="R2840" t="s">
        <v>8271</v>
      </c>
      <c r="S2840" s="5">
        <f t="shared" si="264"/>
        <v>1.2024999999999999</v>
      </c>
      <c r="T2840" s="6">
        <f t="shared" si="265"/>
        <v>44.537037037037038</v>
      </c>
      <c r="U2840" t="s">
        <v>8324</v>
      </c>
      <c r="V2840" t="s">
        <v>8325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v>1406958354</v>
      </c>
      <c r="K2841" s="13" t="str">
        <f t="shared" si="266"/>
        <v>1406958354.354</v>
      </c>
      <c r="L2841" s="12">
        <f t="shared" si="267"/>
        <v>41853.240212430559</v>
      </c>
      <c r="M2841" s="13" t="str">
        <f t="shared" si="268"/>
        <v>1408942740.740</v>
      </c>
      <c r="N2841" s="12">
        <f t="shared" si="269"/>
        <v>41876.207647453703</v>
      </c>
      <c r="O2841" t="b">
        <v>0</v>
      </c>
      <c r="P2841">
        <v>31</v>
      </c>
      <c r="Q2841" t="b">
        <v>1</v>
      </c>
      <c r="R2841" t="s">
        <v>8271</v>
      </c>
      <c r="S2841" s="5">
        <f t="shared" si="264"/>
        <v>1.1142857142857143</v>
      </c>
      <c r="T2841" s="6">
        <f t="shared" si="265"/>
        <v>125.80645161290323</v>
      </c>
      <c r="U2841" t="s">
        <v>8324</v>
      </c>
      <c r="V2841" t="s">
        <v>8325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v>1424825479</v>
      </c>
      <c r="K2842" s="13" t="str">
        <f t="shared" si="266"/>
        <v>1424825479.479</v>
      </c>
      <c r="L2842" s="12">
        <f t="shared" si="267"/>
        <v>42060.035642118055</v>
      </c>
      <c r="M2842" s="13" t="str">
        <f t="shared" si="268"/>
        <v>1426698000.000</v>
      </c>
      <c r="N2842" s="12">
        <f t="shared" si="269"/>
        <v>42081.708333333328</v>
      </c>
      <c r="O2842" t="b">
        <v>0</v>
      </c>
      <c r="P2842">
        <v>132</v>
      </c>
      <c r="Q2842" t="b">
        <v>1</v>
      </c>
      <c r="R2842" t="s">
        <v>8271</v>
      </c>
      <c r="S2842" s="5">
        <f t="shared" si="264"/>
        <v>1.04</v>
      </c>
      <c r="T2842" s="6">
        <f t="shared" si="265"/>
        <v>19.696969696969695</v>
      </c>
      <c r="U2842" t="s">
        <v>8324</v>
      </c>
      <c r="V2842" t="s">
        <v>8325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v>1444844697</v>
      </c>
      <c r="K2843" s="13" t="str">
        <f t="shared" si="266"/>
        <v>1444844697.697</v>
      </c>
      <c r="L2843" s="12">
        <f t="shared" si="267"/>
        <v>42291.739556678243</v>
      </c>
      <c r="M2843" s="13" t="str">
        <f t="shared" si="268"/>
        <v>1450032297.297</v>
      </c>
      <c r="N2843" s="12">
        <f t="shared" si="269"/>
        <v>42351.781218715274</v>
      </c>
      <c r="O2843" t="b">
        <v>0</v>
      </c>
      <c r="P2843">
        <v>1</v>
      </c>
      <c r="Q2843" t="b">
        <v>0</v>
      </c>
      <c r="R2843" t="s">
        <v>8271</v>
      </c>
      <c r="S2843" s="5">
        <f t="shared" si="264"/>
        <v>0.01</v>
      </c>
      <c r="T2843" s="6">
        <f t="shared" si="265"/>
        <v>10</v>
      </c>
      <c r="U2843" t="s">
        <v>8324</v>
      </c>
      <c r="V2843" t="s">
        <v>8325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v>1401058295</v>
      </c>
      <c r="K2844" s="13" t="str">
        <f t="shared" si="266"/>
        <v>1401058295.295</v>
      </c>
      <c r="L2844" s="12">
        <f t="shared" si="267"/>
        <v>41784.952491840275</v>
      </c>
      <c r="M2844" s="13" t="str">
        <f t="shared" si="268"/>
        <v>1403348400.400</v>
      </c>
      <c r="N2844" s="12">
        <f t="shared" si="269"/>
        <v>41811.458337962962</v>
      </c>
      <c r="O2844" t="b">
        <v>0</v>
      </c>
      <c r="P2844">
        <v>0</v>
      </c>
      <c r="Q2844" t="b">
        <v>0</v>
      </c>
      <c r="R2844" t="s">
        <v>8271</v>
      </c>
      <c r="S2844" s="5">
        <f t="shared" si="264"/>
        <v>0</v>
      </c>
      <c r="T2844" s="6" t="e">
        <f t="shared" si="265"/>
        <v>#DIV/0!</v>
      </c>
      <c r="U2844" t="s">
        <v>8324</v>
      </c>
      <c r="V2844" t="s">
        <v>8325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v>1462210950</v>
      </c>
      <c r="K2845" s="13" t="str">
        <f t="shared" si="266"/>
        <v>1462210950.950</v>
      </c>
      <c r="L2845" s="12">
        <f t="shared" si="267"/>
        <v>42492.737858217588</v>
      </c>
      <c r="M2845" s="13" t="str">
        <f t="shared" si="268"/>
        <v>1465790400.400</v>
      </c>
      <c r="N2845" s="12">
        <f t="shared" si="269"/>
        <v>42534.166671296298</v>
      </c>
      <c r="O2845" t="b">
        <v>0</v>
      </c>
      <c r="P2845">
        <v>0</v>
      </c>
      <c r="Q2845" t="b">
        <v>0</v>
      </c>
      <c r="R2845" t="s">
        <v>8271</v>
      </c>
      <c r="S2845" s="5">
        <f t="shared" si="264"/>
        <v>0</v>
      </c>
      <c r="T2845" s="6" t="e">
        <f t="shared" si="265"/>
        <v>#DIV/0!</v>
      </c>
      <c r="U2845" t="s">
        <v>8324</v>
      </c>
      <c r="V2845" t="s">
        <v>8325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v>1480943180</v>
      </c>
      <c r="K2846" s="13" t="str">
        <f t="shared" si="266"/>
        <v>1480943180.180</v>
      </c>
      <c r="L2846" s="12">
        <f t="shared" si="267"/>
        <v>42709.546066898154</v>
      </c>
      <c r="M2846" s="13" t="str">
        <f t="shared" si="268"/>
        <v>1483535180.180</v>
      </c>
      <c r="N2846" s="12">
        <f t="shared" si="269"/>
        <v>42739.546066898154</v>
      </c>
      <c r="O2846" t="b">
        <v>0</v>
      </c>
      <c r="P2846">
        <v>1</v>
      </c>
      <c r="Q2846" t="b">
        <v>0</v>
      </c>
      <c r="R2846" t="s">
        <v>8271</v>
      </c>
      <c r="S2846" s="5">
        <f t="shared" si="264"/>
        <v>5.4545454545454543E-2</v>
      </c>
      <c r="T2846" s="6">
        <f t="shared" si="265"/>
        <v>30</v>
      </c>
      <c r="U2846" t="s">
        <v>8324</v>
      </c>
      <c r="V2846" t="s">
        <v>8325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v>1428539033</v>
      </c>
      <c r="K2847" s="13" t="str">
        <f t="shared" si="266"/>
        <v>1428539033.033</v>
      </c>
      <c r="L2847" s="12">
        <f t="shared" si="267"/>
        <v>42103.016586030091</v>
      </c>
      <c r="M2847" s="13" t="str">
        <f t="shared" si="268"/>
        <v>1433723033.033</v>
      </c>
      <c r="N2847" s="12">
        <f t="shared" si="269"/>
        <v>42163.016586030091</v>
      </c>
      <c r="O2847" t="b">
        <v>0</v>
      </c>
      <c r="P2847">
        <v>39</v>
      </c>
      <c r="Q2847" t="b">
        <v>0</v>
      </c>
      <c r="R2847" t="s">
        <v>8271</v>
      </c>
      <c r="S2847" s="5">
        <f t="shared" si="264"/>
        <v>0.31546666666666667</v>
      </c>
      <c r="T2847" s="6">
        <f t="shared" si="265"/>
        <v>60.666666666666664</v>
      </c>
      <c r="U2847" t="s">
        <v>8324</v>
      </c>
      <c r="V2847" t="s">
        <v>8325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v>1429029394</v>
      </c>
      <c r="K2848" s="13" t="str">
        <f t="shared" si="266"/>
        <v>1429029394.394</v>
      </c>
      <c r="L2848" s="12">
        <f t="shared" si="267"/>
        <v>42108.692064745366</v>
      </c>
      <c r="M2848" s="13" t="str">
        <f t="shared" si="268"/>
        <v>1432917394.394</v>
      </c>
      <c r="N2848" s="12">
        <f t="shared" si="269"/>
        <v>42153.692064745366</v>
      </c>
      <c r="O2848" t="b">
        <v>0</v>
      </c>
      <c r="P2848">
        <v>0</v>
      </c>
      <c r="Q2848" t="b">
        <v>0</v>
      </c>
      <c r="R2848" t="s">
        <v>8271</v>
      </c>
      <c r="S2848" s="5">
        <f t="shared" si="264"/>
        <v>0</v>
      </c>
      <c r="T2848" s="6" t="e">
        <f t="shared" si="265"/>
        <v>#DIV/0!</v>
      </c>
      <c r="U2848" t="s">
        <v>8324</v>
      </c>
      <c r="V2848" t="s">
        <v>8325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v>1458847265</v>
      </c>
      <c r="K2849" s="13" t="str">
        <f t="shared" si="266"/>
        <v>1458847265.265</v>
      </c>
      <c r="L2849" s="12">
        <f t="shared" si="267"/>
        <v>42453.806310937507</v>
      </c>
      <c r="M2849" s="13" t="str">
        <f t="shared" si="268"/>
        <v>1464031265.265</v>
      </c>
      <c r="N2849" s="12">
        <f t="shared" si="269"/>
        <v>42513.806310937507</v>
      </c>
      <c r="O2849" t="b">
        <v>0</v>
      </c>
      <c r="P2849">
        <v>0</v>
      </c>
      <c r="Q2849" t="b">
        <v>0</v>
      </c>
      <c r="R2849" t="s">
        <v>8271</v>
      </c>
      <c r="S2849" s="5">
        <f t="shared" si="264"/>
        <v>0</v>
      </c>
      <c r="T2849" s="6" t="e">
        <f t="shared" si="265"/>
        <v>#DIV/0!</v>
      </c>
      <c r="U2849" t="s">
        <v>8324</v>
      </c>
      <c r="V2849" t="s">
        <v>8325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v>1430321659</v>
      </c>
      <c r="K2850" s="13" t="str">
        <f t="shared" si="266"/>
        <v>1430321659.659</v>
      </c>
      <c r="L2850" s="12">
        <f t="shared" si="267"/>
        <v>42123.648838645837</v>
      </c>
      <c r="M2850" s="13" t="str">
        <f t="shared" si="268"/>
        <v>1432913659.659</v>
      </c>
      <c r="N2850" s="12">
        <f t="shared" si="269"/>
        <v>42153.648838645837</v>
      </c>
      <c r="O2850" t="b">
        <v>0</v>
      </c>
      <c r="P2850">
        <v>3</v>
      </c>
      <c r="Q2850" t="b">
        <v>0</v>
      </c>
      <c r="R2850" t="s">
        <v>8271</v>
      </c>
      <c r="S2850" s="5">
        <f t="shared" si="264"/>
        <v>2E-3</v>
      </c>
      <c r="T2850" s="6">
        <f t="shared" si="265"/>
        <v>23.333333333333332</v>
      </c>
      <c r="U2850" t="s">
        <v>8324</v>
      </c>
      <c r="V2850" t="s">
        <v>8325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v>1458814600</v>
      </c>
      <c r="K2851" s="13" t="str">
        <f t="shared" si="266"/>
        <v>1458814600.600</v>
      </c>
      <c r="L2851" s="12">
        <f t="shared" si="267"/>
        <v>42453.42824768518</v>
      </c>
      <c r="M2851" s="13" t="str">
        <f t="shared" si="268"/>
        <v>1461406600.600</v>
      </c>
      <c r="N2851" s="12">
        <f t="shared" si="269"/>
        <v>42483.42824768518</v>
      </c>
      <c r="O2851" t="b">
        <v>0</v>
      </c>
      <c r="P2851">
        <v>1</v>
      </c>
      <c r="Q2851" t="b">
        <v>0</v>
      </c>
      <c r="R2851" t="s">
        <v>8271</v>
      </c>
      <c r="S2851" s="5">
        <f t="shared" si="264"/>
        <v>0.01</v>
      </c>
      <c r="T2851" s="6">
        <f t="shared" si="265"/>
        <v>5</v>
      </c>
      <c r="U2851" t="s">
        <v>8324</v>
      </c>
      <c r="V2851" t="s">
        <v>8325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v>1407370211</v>
      </c>
      <c r="K2852" s="13" t="str">
        <f t="shared" si="266"/>
        <v>1407370211.211</v>
      </c>
      <c r="L2852" s="12">
        <f t="shared" si="267"/>
        <v>41858.007074201392</v>
      </c>
      <c r="M2852" s="13" t="str">
        <f t="shared" si="268"/>
        <v>1409962211.211</v>
      </c>
      <c r="N2852" s="12">
        <f t="shared" si="269"/>
        <v>41888.007074201392</v>
      </c>
      <c r="O2852" t="b">
        <v>0</v>
      </c>
      <c r="P2852">
        <v>13</v>
      </c>
      <c r="Q2852" t="b">
        <v>0</v>
      </c>
      <c r="R2852" t="s">
        <v>8271</v>
      </c>
      <c r="S2852" s="5">
        <f t="shared" si="264"/>
        <v>3.8875E-2</v>
      </c>
      <c r="T2852" s="6">
        <f t="shared" si="265"/>
        <v>23.923076923076923</v>
      </c>
      <c r="U2852" t="s">
        <v>8324</v>
      </c>
      <c r="V2852" t="s">
        <v>8325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v>1453334629</v>
      </c>
      <c r="K2853" s="13" t="str">
        <f t="shared" si="266"/>
        <v>1453334629.629</v>
      </c>
      <c r="L2853" s="12">
        <f t="shared" si="267"/>
        <v>42390.002657743054</v>
      </c>
      <c r="M2853" s="13" t="str">
        <f t="shared" si="268"/>
        <v>1454109420.420</v>
      </c>
      <c r="N2853" s="12">
        <f t="shared" si="269"/>
        <v>42398.970143750004</v>
      </c>
      <c r="O2853" t="b">
        <v>0</v>
      </c>
      <c r="P2853">
        <v>0</v>
      </c>
      <c r="Q2853" t="b">
        <v>0</v>
      </c>
      <c r="R2853" t="s">
        <v>8271</v>
      </c>
      <c r="S2853" s="5">
        <f t="shared" si="264"/>
        <v>0</v>
      </c>
      <c r="T2853" s="6" t="e">
        <f t="shared" si="265"/>
        <v>#DIV/0!</v>
      </c>
      <c r="U2853" t="s">
        <v>8324</v>
      </c>
      <c r="V2853" t="s">
        <v>8325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v>1400720703</v>
      </c>
      <c r="K2854" s="13" t="str">
        <f t="shared" si="266"/>
        <v>1400720703.703</v>
      </c>
      <c r="L2854" s="12">
        <f t="shared" si="267"/>
        <v>41781.045181747686</v>
      </c>
      <c r="M2854" s="13" t="str">
        <f t="shared" si="268"/>
        <v>1403312703.703</v>
      </c>
      <c r="N2854" s="12">
        <f t="shared" si="269"/>
        <v>41811.045181747686</v>
      </c>
      <c r="O2854" t="b">
        <v>0</v>
      </c>
      <c r="P2854">
        <v>6</v>
      </c>
      <c r="Q2854" t="b">
        <v>0</v>
      </c>
      <c r="R2854" t="s">
        <v>8271</v>
      </c>
      <c r="S2854" s="5">
        <f t="shared" si="264"/>
        <v>1.9E-2</v>
      </c>
      <c r="T2854" s="6">
        <f t="shared" si="265"/>
        <v>15.833333333333334</v>
      </c>
      <c r="U2854" t="s">
        <v>8324</v>
      </c>
      <c r="V2854" t="s">
        <v>8325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v>1405485297</v>
      </c>
      <c r="K2855" s="13" t="str">
        <f t="shared" si="266"/>
        <v>1405485297.297</v>
      </c>
      <c r="L2855" s="12">
        <f t="shared" si="267"/>
        <v>41836.1909409375</v>
      </c>
      <c r="M2855" s="13" t="str">
        <f t="shared" si="268"/>
        <v>1410669297.297</v>
      </c>
      <c r="N2855" s="12">
        <f t="shared" si="269"/>
        <v>41896.1909409375</v>
      </c>
      <c r="O2855" t="b">
        <v>0</v>
      </c>
      <c r="P2855">
        <v>0</v>
      </c>
      <c r="Q2855" t="b">
        <v>0</v>
      </c>
      <c r="R2855" t="s">
        <v>8271</v>
      </c>
      <c r="S2855" s="5">
        <f t="shared" si="264"/>
        <v>0</v>
      </c>
      <c r="T2855" s="6" t="e">
        <f t="shared" si="265"/>
        <v>#DIV/0!</v>
      </c>
      <c r="U2855" t="s">
        <v>8324</v>
      </c>
      <c r="V2855" t="s">
        <v>8325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v>1429290719</v>
      </c>
      <c r="K2856" s="13" t="str">
        <f t="shared" si="266"/>
        <v>1429290719.719</v>
      </c>
      <c r="L2856" s="12">
        <f t="shared" si="267"/>
        <v>42111.71666341435</v>
      </c>
      <c r="M2856" s="13" t="str">
        <f t="shared" si="268"/>
        <v>1431018719.719</v>
      </c>
      <c r="N2856" s="12">
        <f t="shared" si="269"/>
        <v>42131.71666341435</v>
      </c>
      <c r="O2856" t="b">
        <v>0</v>
      </c>
      <c r="P2856">
        <v>14</v>
      </c>
      <c r="Q2856" t="b">
        <v>0</v>
      </c>
      <c r="R2856" t="s">
        <v>8271</v>
      </c>
      <c r="S2856" s="5">
        <f t="shared" si="264"/>
        <v>0.41699999999999998</v>
      </c>
      <c r="T2856" s="6">
        <f t="shared" si="265"/>
        <v>29.785714285714285</v>
      </c>
      <c r="U2856" t="s">
        <v>8324</v>
      </c>
      <c r="V2856" t="s">
        <v>8325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v>1451607071</v>
      </c>
      <c r="K2857" s="13" t="str">
        <f t="shared" si="266"/>
        <v>1451607071.071</v>
      </c>
      <c r="L2857" s="12">
        <f t="shared" si="267"/>
        <v>42370.007767025469</v>
      </c>
      <c r="M2857" s="13" t="str">
        <f t="shared" si="268"/>
        <v>1454110440.440</v>
      </c>
      <c r="N2857" s="12">
        <f t="shared" si="269"/>
        <v>42398.981949537032</v>
      </c>
      <c r="O2857" t="b">
        <v>0</v>
      </c>
      <c r="P2857">
        <v>5</v>
      </c>
      <c r="Q2857" t="b">
        <v>0</v>
      </c>
      <c r="R2857" t="s">
        <v>8271</v>
      </c>
      <c r="S2857" s="5">
        <f t="shared" si="264"/>
        <v>0.5</v>
      </c>
      <c r="T2857" s="6">
        <f t="shared" si="265"/>
        <v>60</v>
      </c>
      <c r="U2857" t="s">
        <v>8324</v>
      </c>
      <c r="V2857" t="s">
        <v>8325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v>1433897647</v>
      </c>
      <c r="K2858" s="13" t="str">
        <f t="shared" si="266"/>
        <v>1433897647.647</v>
      </c>
      <c r="L2858" s="12">
        <f t="shared" si="267"/>
        <v>42165.037588506944</v>
      </c>
      <c r="M2858" s="13" t="str">
        <f t="shared" si="268"/>
        <v>1439069640.640</v>
      </c>
      <c r="N2858" s="12">
        <f t="shared" si="269"/>
        <v>42224.89861851852</v>
      </c>
      <c r="O2858" t="b">
        <v>0</v>
      </c>
      <c r="P2858">
        <v>6</v>
      </c>
      <c r="Q2858" t="b">
        <v>0</v>
      </c>
      <c r="R2858" t="s">
        <v>8271</v>
      </c>
      <c r="S2858" s="5">
        <f t="shared" si="264"/>
        <v>4.8666666666666664E-2</v>
      </c>
      <c r="T2858" s="6">
        <f t="shared" si="265"/>
        <v>24.333333333333332</v>
      </c>
      <c r="U2858" t="s">
        <v>8324</v>
      </c>
      <c r="V2858" t="s">
        <v>8325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v>1482444295</v>
      </c>
      <c r="K2859" s="13" t="str">
        <f t="shared" si="266"/>
        <v>1482444295.295</v>
      </c>
      <c r="L2859" s="12">
        <f t="shared" si="267"/>
        <v>42726.920084432873</v>
      </c>
      <c r="M2859" s="13" t="str">
        <f t="shared" si="268"/>
        <v>1487613600.600</v>
      </c>
      <c r="N2859" s="12">
        <f t="shared" si="269"/>
        <v>42786.750006944443</v>
      </c>
      <c r="O2859" t="b">
        <v>0</v>
      </c>
      <c r="P2859">
        <v>15</v>
      </c>
      <c r="Q2859" t="b">
        <v>0</v>
      </c>
      <c r="R2859" t="s">
        <v>8271</v>
      </c>
      <c r="S2859" s="5">
        <f t="shared" si="264"/>
        <v>0.19736842105263158</v>
      </c>
      <c r="T2859" s="6">
        <f t="shared" si="265"/>
        <v>500</v>
      </c>
      <c r="U2859" t="s">
        <v>8324</v>
      </c>
      <c r="V2859" t="s">
        <v>8325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v>1415711095</v>
      </c>
      <c r="K2860" s="13" t="str">
        <f t="shared" si="266"/>
        <v>1415711095.095</v>
      </c>
      <c r="L2860" s="12">
        <f t="shared" si="267"/>
        <v>41954.545082118057</v>
      </c>
      <c r="M2860" s="13" t="str">
        <f t="shared" si="268"/>
        <v>1417778880.880</v>
      </c>
      <c r="N2860" s="12">
        <f t="shared" si="269"/>
        <v>41978.477787962969</v>
      </c>
      <c r="O2860" t="b">
        <v>0</v>
      </c>
      <c r="P2860">
        <v>0</v>
      </c>
      <c r="Q2860" t="b">
        <v>0</v>
      </c>
      <c r="R2860" t="s">
        <v>8271</v>
      </c>
      <c r="S2860" s="5">
        <f t="shared" si="264"/>
        <v>0</v>
      </c>
      <c r="T2860" s="6" t="e">
        <f t="shared" si="265"/>
        <v>#DIV/0!</v>
      </c>
      <c r="U2860" t="s">
        <v>8324</v>
      </c>
      <c r="V2860" t="s">
        <v>8325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v>1439800904</v>
      </c>
      <c r="K2861" s="13" t="str">
        <f t="shared" si="266"/>
        <v>1439800904.904</v>
      </c>
      <c r="L2861" s="12">
        <f t="shared" si="267"/>
        <v>42233.362325277776</v>
      </c>
      <c r="M2861" s="13" t="str">
        <f t="shared" si="268"/>
        <v>1444984904.904</v>
      </c>
      <c r="N2861" s="12">
        <f t="shared" si="269"/>
        <v>42293.362325277776</v>
      </c>
      <c r="O2861" t="b">
        <v>0</v>
      </c>
      <c r="P2861">
        <v>1</v>
      </c>
      <c r="Q2861" t="b">
        <v>0</v>
      </c>
      <c r="R2861" t="s">
        <v>8271</v>
      </c>
      <c r="S2861" s="5">
        <f t="shared" si="264"/>
        <v>1.7500000000000002E-2</v>
      </c>
      <c r="T2861" s="6">
        <f t="shared" si="265"/>
        <v>35</v>
      </c>
      <c r="U2861" t="s">
        <v>8324</v>
      </c>
      <c r="V2861" t="s">
        <v>8325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v>1461179576</v>
      </c>
      <c r="K2862" s="13" t="str">
        <f t="shared" si="266"/>
        <v>1461179576.576</v>
      </c>
      <c r="L2862" s="12">
        <f t="shared" si="267"/>
        <v>42480.800654814811</v>
      </c>
      <c r="M2862" s="13" t="str">
        <f t="shared" si="268"/>
        <v>1466363576.576</v>
      </c>
      <c r="N2862" s="12">
        <f t="shared" si="269"/>
        <v>42540.800654814811</v>
      </c>
      <c r="O2862" t="b">
        <v>0</v>
      </c>
      <c r="P2862">
        <v>9</v>
      </c>
      <c r="Q2862" t="b">
        <v>0</v>
      </c>
      <c r="R2862" t="s">
        <v>8271</v>
      </c>
      <c r="S2862" s="5">
        <f t="shared" si="264"/>
        <v>6.6500000000000004E-2</v>
      </c>
      <c r="T2862" s="6">
        <f t="shared" si="265"/>
        <v>29.555555555555557</v>
      </c>
      <c r="U2862" t="s">
        <v>8324</v>
      </c>
      <c r="V2862" t="s">
        <v>8325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v>1441894248</v>
      </c>
      <c r="K2863" s="13" t="str">
        <f t="shared" si="266"/>
        <v>1441894248.248</v>
      </c>
      <c r="L2863" s="12">
        <f t="shared" si="267"/>
        <v>42257.590836203701</v>
      </c>
      <c r="M2863" s="13" t="str">
        <f t="shared" si="268"/>
        <v>1443103848.848</v>
      </c>
      <c r="N2863" s="12">
        <f t="shared" si="269"/>
        <v>42271.590843148151</v>
      </c>
      <c r="O2863" t="b">
        <v>0</v>
      </c>
      <c r="P2863">
        <v>3</v>
      </c>
      <c r="Q2863" t="b">
        <v>0</v>
      </c>
      <c r="R2863" t="s">
        <v>8271</v>
      </c>
      <c r="S2863" s="5">
        <f t="shared" si="264"/>
        <v>0.32</v>
      </c>
      <c r="T2863" s="6">
        <f t="shared" si="265"/>
        <v>26.666666666666668</v>
      </c>
      <c r="U2863" t="s">
        <v>8324</v>
      </c>
      <c r="V2863" t="s">
        <v>8325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v>1401044229</v>
      </c>
      <c r="K2864" s="13" t="str">
        <f t="shared" si="266"/>
        <v>1401044229.229</v>
      </c>
      <c r="L2864" s="12">
        <f t="shared" si="267"/>
        <v>41784.789690150465</v>
      </c>
      <c r="M2864" s="13" t="str">
        <f t="shared" si="268"/>
        <v>1403636229.229</v>
      </c>
      <c r="N2864" s="12">
        <f t="shared" si="269"/>
        <v>41814.789690150465</v>
      </c>
      <c r="O2864" t="b">
        <v>0</v>
      </c>
      <c r="P2864">
        <v>3</v>
      </c>
      <c r="Q2864" t="b">
        <v>0</v>
      </c>
      <c r="R2864" t="s">
        <v>8271</v>
      </c>
      <c r="S2864" s="5">
        <f t="shared" si="264"/>
        <v>4.3307086614173228E-3</v>
      </c>
      <c r="T2864" s="6">
        <f t="shared" si="265"/>
        <v>18.333333333333332</v>
      </c>
      <c r="U2864" t="s">
        <v>8324</v>
      </c>
      <c r="V2864" t="s">
        <v>8325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v>1405095123</v>
      </c>
      <c r="K2865" s="13" t="str">
        <f t="shared" si="266"/>
        <v>1405095123.123</v>
      </c>
      <c r="L2865" s="12">
        <f t="shared" si="267"/>
        <v>41831.675036145833</v>
      </c>
      <c r="M2865" s="13" t="str">
        <f t="shared" si="268"/>
        <v>1410279123.123</v>
      </c>
      <c r="N2865" s="12">
        <f t="shared" si="269"/>
        <v>41891.675036145833</v>
      </c>
      <c r="O2865" t="b">
        <v>0</v>
      </c>
      <c r="P2865">
        <v>1</v>
      </c>
      <c r="Q2865" t="b">
        <v>0</v>
      </c>
      <c r="R2865" t="s">
        <v>8271</v>
      </c>
      <c r="S2865" s="5">
        <f t="shared" si="264"/>
        <v>4.0000000000000002E-4</v>
      </c>
      <c r="T2865" s="6">
        <f t="shared" si="265"/>
        <v>20</v>
      </c>
      <c r="U2865" t="s">
        <v>8324</v>
      </c>
      <c r="V2865" t="s">
        <v>8325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v>1434552207</v>
      </c>
      <c r="K2866" s="13" t="str">
        <f t="shared" si="266"/>
        <v>1434552207.207</v>
      </c>
      <c r="L2866" s="12">
        <f t="shared" si="267"/>
        <v>42172.613509340285</v>
      </c>
      <c r="M2866" s="13" t="str">
        <f t="shared" si="268"/>
        <v>1437139080.080</v>
      </c>
      <c r="N2866" s="12">
        <f t="shared" si="269"/>
        <v>42202.554167592592</v>
      </c>
      <c r="O2866" t="b">
        <v>0</v>
      </c>
      <c r="P2866">
        <v>3</v>
      </c>
      <c r="Q2866" t="b">
        <v>0</v>
      </c>
      <c r="R2866" t="s">
        <v>8271</v>
      </c>
      <c r="S2866" s="5">
        <f t="shared" si="264"/>
        <v>1.6E-2</v>
      </c>
      <c r="T2866" s="6">
        <f t="shared" si="265"/>
        <v>13.333333333333334</v>
      </c>
      <c r="U2866" t="s">
        <v>8324</v>
      </c>
      <c r="V2866" t="s">
        <v>8325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v>1415328259</v>
      </c>
      <c r="K2867" s="13" t="str">
        <f t="shared" si="266"/>
        <v>1415328259.259</v>
      </c>
      <c r="L2867" s="12">
        <f t="shared" si="267"/>
        <v>41950.114111793984</v>
      </c>
      <c r="M2867" s="13" t="str">
        <f t="shared" si="268"/>
        <v>1420512259.259</v>
      </c>
      <c r="N2867" s="12">
        <f t="shared" si="269"/>
        <v>42010.114111793984</v>
      </c>
      <c r="O2867" t="b">
        <v>0</v>
      </c>
      <c r="P2867">
        <v>0</v>
      </c>
      <c r="Q2867" t="b">
        <v>0</v>
      </c>
      <c r="R2867" t="s">
        <v>8271</v>
      </c>
      <c r="S2867" s="5">
        <f t="shared" si="264"/>
        <v>0</v>
      </c>
      <c r="T2867" s="6" t="e">
        <f t="shared" si="265"/>
        <v>#DIV/0!</v>
      </c>
      <c r="U2867" t="s">
        <v>8324</v>
      </c>
      <c r="V2867" t="s">
        <v>8325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v>1473893721</v>
      </c>
      <c r="K2868" s="13" t="str">
        <f t="shared" si="266"/>
        <v>1473893721.721</v>
      </c>
      <c r="L2868" s="12">
        <f t="shared" si="267"/>
        <v>42627.955112511569</v>
      </c>
      <c r="M2868" s="13" t="str">
        <f t="shared" si="268"/>
        <v>1476482400.400</v>
      </c>
      <c r="N2868" s="12">
        <f t="shared" si="269"/>
        <v>42657.916671296298</v>
      </c>
      <c r="O2868" t="b">
        <v>0</v>
      </c>
      <c r="P2868">
        <v>2</v>
      </c>
      <c r="Q2868" t="b">
        <v>0</v>
      </c>
      <c r="R2868" t="s">
        <v>8271</v>
      </c>
      <c r="S2868" s="5">
        <f t="shared" si="264"/>
        <v>8.9999999999999993E-3</v>
      </c>
      <c r="T2868" s="6">
        <f t="shared" si="265"/>
        <v>22.5</v>
      </c>
      <c r="U2868" t="s">
        <v>8324</v>
      </c>
      <c r="V2868" t="s">
        <v>8325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v>1465533672</v>
      </c>
      <c r="K2869" s="13" t="str">
        <f t="shared" si="266"/>
        <v>1465533672.672</v>
      </c>
      <c r="L2869" s="12">
        <f t="shared" si="267"/>
        <v>42531.195285555557</v>
      </c>
      <c r="M2869" s="13" t="str">
        <f t="shared" si="268"/>
        <v>1467604800.800</v>
      </c>
      <c r="N2869" s="12">
        <f t="shared" si="269"/>
        <v>42555.166675925924</v>
      </c>
      <c r="O2869" t="b">
        <v>0</v>
      </c>
      <c r="P2869">
        <v>10</v>
      </c>
      <c r="Q2869" t="b">
        <v>0</v>
      </c>
      <c r="R2869" t="s">
        <v>8271</v>
      </c>
      <c r="S2869" s="5">
        <f t="shared" si="264"/>
        <v>0.2016</v>
      </c>
      <c r="T2869" s="6">
        <f t="shared" si="265"/>
        <v>50.4</v>
      </c>
      <c r="U2869" t="s">
        <v>8324</v>
      </c>
      <c r="V2869" t="s">
        <v>8325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v>1473105054</v>
      </c>
      <c r="K2870" s="13" t="str">
        <f t="shared" si="266"/>
        <v>1473105054.054</v>
      </c>
      <c r="L2870" s="12">
        <f t="shared" si="267"/>
        <v>42618.827014513889</v>
      </c>
      <c r="M2870" s="13" t="str">
        <f t="shared" si="268"/>
        <v>1475697054.054</v>
      </c>
      <c r="N2870" s="12">
        <f t="shared" si="269"/>
        <v>42648.827014513889</v>
      </c>
      <c r="O2870" t="b">
        <v>0</v>
      </c>
      <c r="P2870">
        <v>60</v>
      </c>
      <c r="Q2870" t="b">
        <v>0</v>
      </c>
      <c r="R2870" t="s">
        <v>8271</v>
      </c>
      <c r="S2870" s="5">
        <f t="shared" si="264"/>
        <v>0.42011733333333334</v>
      </c>
      <c r="T2870" s="6">
        <f t="shared" si="265"/>
        <v>105.02933333333334</v>
      </c>
      <c r="U2870" t="s">
        <v>8324</v>
      </c>
      <c r="V2870" t="s">
        <v>8325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v>1466345681</v>
      </c>
      <c r="K2871" s="13" t="str">
        <f t="shared" si="266"/>
        <v>1466345681.681</v>
      </c>
      <c r="L2871" s="12">
        <f t="shared" si="267"/>
        <v>42540.593537974535</v>
      </c>
      <c r="M2871" s="13" t="str">
        <f t="shared" si="268"/>
        <v>1468937681.681</v>
      </c>
      <c r="N2871" s="12">
        <f t="shared" si="269"/>
        <v>42570.593537974535</v>
      </c>
      <c r="O2871" t="b">
        <v>0</v>
      </c>
      <c r="P2871">
        <v>5</v>
      </c>
      <c r="Q2871" t="b">
        <v>0</v>
      </c>
      <c r="R2871" t="s">
        <v>8271</v>
      </c>
      <c r="S2871" s="5">
        <f t="shared" si="264"/>
        <v>8.8500000000000002E-3</v>
      </c>
      <c r="T2871" s="6">
        <f t="shared" si="265"/>
        <v>35.4</v>
      </c>
      <c r="U2871" t="s">
        <v>8324</v>
      </c>
      <c r="V2871" t="s">
        <v>8325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v>1397709165</v>
      </c>
      <c r="K2872" s="13" t="str">
        <f t="shared" si="266"/>
        <v>1397709165.165</v>
      </c>
      <c r="L2872" s="12">
        <f t="shared" si="267"/>
        <v>41746.189411631945</v>
      </c>
      <c r="M2872" s="13" t="str">
        <f t="shared" si="268"/>
        <v>1400301165.165</v>
      </c>
      <c r="N2872" s="12">
        <f t="shared" si="269"/>
        <v>41776.189411631945</v>
      </c>
      <c r="O2872" t="b">
        <v>0</v>
      </c>
      <c r="P2872">
        <v>9</v>
      </c>
      <c r="Q2872" t="b">
        <v>0</v>
      </c>
      <c r="R2872" t="s">
        <v>8271</v>
      </c>
      <c r="S2872" s="5">
        <f t="shared" si="264"/>
        <v>0.15</v>
      </c>
      <c r="T2872" s="6">
        <f t="shared" si="265"/>
        <v>83.333333333333329</v>
      </c>
      <c r="U2872" t="s">
        <v>8324</v>
      </c>
      <c r="V2872" t="s">
        <v>8325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v>1417455813</v>
      </c>
      <c r="K2873" s="13" t="str">
        <f t="shared" si="266"/>
        <v>1417455813.813</v>
      </c>
      <c r="L2873" s="12">
        <f t="shared" si="267"/>
        <v>41974.738585798608</v>
      </c>
      <c r="M2873" s="13" t="str">
        <f t="shared" si="268"/>
        <v>1419183813.813</v>
      </c>
      <c r="N2873" s="12">
        <f t="shared" si="269"/>
        <v>41994.738585798608</v>
      </c>
      <c r="O2873" t="b">
        <v>0</v>
      </c>
      <c r="P2873">
        <v>13</v>
      </c>
      <c r="Q2873" t="b">
        <v>0</v>
      </c>
      <c r="R2873" t="s">
        <v>8271</v>
      </c>
      <c r="S2873" s="5">
        <f t="shared" si="264"/>
        <v>4.6699999999999998E-2</v>
      </c>
      <c r="T2873" s="6">
        <f t="shared" si="265"/>
        <v>35.92307692307692</v>
      </c>
      <c r="U2873" t="s">
        <v>8324</v>
      </c>
      <c r="V2873" t="s">
        <v>8325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v>1429584438</v>
      </c>
      <c r="K2874" s="13" t="str">
        <f t="shared" si="266"/>
        <v>1429584438.438</v>
      </c>
      <c r="L2874" s="12">
        <f t="shared" si="267"/>
        <v>42115.116185624996</v>
      </c>
      <c r="M2874" s="13" t="str">
        <f t="shared" si="268"/>
        <v>1434768438.438</v>
      </c>
      <c r="N2874" s="12">
        <f t="shared" si="269"/>
        <v>42175.116185624996</v>
      </c>
      <c r="O2874" t="b">
        <v>0</v>
      </c>
      <c r="P2874">
        <v>0</v>
      </c>
      <c r="Q2874" t="b">
        <v>0</v>
      </c>
      <c r="R2874" t="s">
        <v>8271</v>
      </c>
      <c r="S2874" s="5">
        <f t="shared" si="264"/>
        <v>0</v>
      </c>
      <c r="T2874" s="6" t="e">
        <f t="shared" si="265"/>
        <v>#DIV/0!</v>
      </c>
      <c r="U2874" t="s">
        <v>8324</v>
      </c>
      <c r="V2874" t="s">
        <v>8325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v>1419881831</v>
      </c>
      <c r="K2875" s="13" t="str">
        <f t="shared" si="266"/>
        <v>1419881831.831</v>
      </c>
      <c r="L2875" s="12">
        <f t="shared" si="267"/>
        <v>42002.81749804398</v>
      </c>
      <c r="M2875" s="13" t="str">
        <f t="shared" si="268"/>
        <v>1422473831.831</v>
      </c>
      <c r="N2875" s="12">
        <f t="shared" si="269"/>
        <v>42032.81749804398</v>
      </c>
      <c r="O2875" t="b">
        <v>0</v>
      </c>
      <c r="P2875">
        <v>8</v>
      </c>
      <c r="Q2875" t="b">
        <v>0</v>
      </c>
      <c r="R2875" t="s">
        <v>8271</v>
      </c>
      <c r="S2875" s="5">
        <f t="shared" si="264"/>
        <v>0.38119999999999998</v>
      </c>
      <c r="T2875" s="6">
        <f t="shared" si="265"/>
        <v>119.125</v>
      </c>
      <c r="U2875" t="s">
        <v>8324</v>
      </c>
      <c r="V2875" t="s">
        <v>8325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v>1482092186</v>
      </c>
      <c r="K2876" s="13" t="str">
        <f t="shared" si="266"/>
        <v>1482092186.186</v>
      </c>
      <c r="L2876" s="12">
        <f t="shared" si="267"/>
        <v>42722.844747523151</v>
      </c>
      <c r="M2876" s="13" t="str">
        <f t="shared" si="268"/>
        <v>1484684186.186</v>
      </c>
      <c r="N2876" s="12">
        <f t="shared" si="269"/>
        <v>42752.844747523151</v>
      </c>
      <c r="O2876" t="b">
        <v>0</v>
      </c>
      <c r="P2876">
        <v>3</v>
      </c>
      <c r="Q2876" t="b">
        <v>0</v>
      </c>
      <c r="R2876" t="s">
        <v>8271</v>
      </c>
      <c r="S2876" s="5">
        <f t="shared" si="264"/>
        <v>5.4199999999999998E-2</v>
      </c>
      <c r="T2876" s="6">
        <f t="shared" si="265"/>
        <v>90.333333333333329</v>
      </c>
      <c r="U2876" t="s">
        <v>8324</v>
      </c>
      <c r="V2876" t="s">
        <v>8325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v>1459825493</v>
      </c>
      <c r="K2877" s="13" t="str">
        <f t="shared" si="266"/>
        <v>1459825493.493</v>
      </c>
      <c r="L2877" s="12">
        <f t="shared" si="267"/>
        <v>42465.128396909728</v>
      </c>
      <c r="M2877" s="13" t="str">
        <f t="shared" si="268"/>
        <v>1462417493.493</v>
      </c>
      <c r="N2877" s="12">
        <f t="shared" si="269"/>
        <v>42495.128396909728</v>
      </c>
      <c r="O2877" t="b">
        <v>0</v>
      </c>
      <c r="P2877">
        <v>3</v>
      </c>
      <c r="Q2877" t="b">
        <v>0</v>
      </c>
      <c r="R2877" t="s">
        <v>8271</v>
      </c>
      <c r="S2877" s="5">
        <f t="shared" si="264"/>
        <v>3.5E-4</v>
      </c>
      <c r="T2877" s="6">
        <f t="shared" si="265"/>
        <v>2.3333333333333335</v>
      </c>
      <c r="U2877" t="s">
        <v>8324</v>
      </c>
      <c r="V2877" t="s">
        <v>8325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v>1434477079</v>
      </c>
      <c r="K2878" s="13" t="str">
        <f t="shared" si="266"/>
        <v>1434477079.079</v>
      </c>
      <c r="L2878" s="12">
        <f t="shared" si="267"/>
        <v>42171.743970821757</v>
      </c>
      <c r="M2878" s="13" t="str">
        <f t="shared" si="268"/>
        <v>1437069079.079</v>
      </c>
      <c r="N2878" s="12">
        <f t="shared" si="269"/>
        <v>42201.743970821757</v>
      </c>
      <c r="O2878" t="b">
        <v>0</v>
      </c>
      <c r="P2878">
        <v>0</v>
      </c>
      <c r="Q2878" t="b">
        <v>0</v>
      </c>
      <c r="R2878" t="s">
        <v>8271</v>
      </c>
      <c r="S2878" s="5">
        <f t="shared" si="264"/>
        <v>0</v>
      </c>
      <c r="T2878" s="6" t="e">
        <f t="shared" si="265"/>
        <v>#DIV/0!</v>
      </c>
      <c r="U2878" t="s">
        <v>8324</v>
      </c>
      <c r="V2878" t="s">
        <v>8325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v>1477781724</v>
      </c>
      <c r="K2879" s="13" t="str">
        <f t="shared" si="266"/>
        <v>1477781724.724</v>
      </c>
      <c r="L2879" s="12">
        <f t="shared" si="267"/>
        <v>42672.955147268513</v>
      </c>
      <c r="M2879" s="13" t="str">
        <f t="shared" si="268"/>
        <v>1480525200.200</v>
      </c>
      <c r="N2879" s="12">
        <f t="shared" si="269"/>
        <v>42704.708335648145</v>
      </c>
      <c r="O2879" t="b">
        <v>0</v>
      </c>
      <c r="P2879">
        <v>6</v>
      </c>
      <c r="Q2879" t="b">
        <v>0</v>
      </c>
      <c r="R2879" t="s">
        <v>8271</v>
      </c>
      <c r="S2879" s="5">
        <f t="shared" si="264"/>
        <v>0.10833333333333334</v>
      </c>
      <c r="T2879" s="6">
        <f t="shared" si="265"/>
        <v>108.33333333333333</v>
      </c>
      <c r="U2879" t="s">
        <v>8324</v>
      </c>
      <c r="V2879" t="s">
        <v>8325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v>1430750795</v>
      </c>
      <c r="K2880" s="13" t="str">
        <f t="shared" si="266"/>
        <v>1430750795.795</v>
      </c>
      <c r="L2880" s="12">
        <f t="shared" si="267"/>
        <v>42128.615692071762</v>
      </c>
      <c r="M2880" s="13" t="str">
        <f t="shared" si="268"/>
        <v>1435934795.795</v>
      </c>
      <c r="N2880" s="12">
        <f t="shared" si="269"/>
        <v>42188.615692071762</v>
      </c>
      <c r="O2880" t="b">
        <v>0</v>
      </c>
      <c r="P2880">
        <v>4</v>
      </c>
      <c r="Q2880" t="b">
        <v>0</v>
      </c>
      <c r="R2880" t="s">
        <v>8271</v>
      </c>
      <c r="S2880" s="5">
        <f t="shared" si="264"/>
        <v>2.1000000000000001E-2</v>
      </c>
      <c r="T2880" s="6">
        <f t="shared" si="265"/>
        <v>15.75</v>
      </c>
      <c r="U2880" t="s">
        <v>8324</v>
      </c>
      <c r="V2880" t="s">
        <v>8325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v>1450718661</v>
      </c>
      <c r="K2881" s="13" t="str">
        <f t="shared" si="266"/>
        <v>1450718661.661</v>
      </c>
      <c r="L2881" s="12">
        <f t="shared" si="267"/>
        <v>42359.725250706018</v>
      </c>
      <c r="M2881" s="13" t="str">
        <f t="shared" si="268"/>
        <v>1453310661.661</v>
      </c>
      <c r="N2881" s="12">
        <f t="shared" si="269"/>
        <v>42389.725250706018</v>
      </c>
      <c r="O2881" t="b">
        <v>0</v>
      </c>
      <c r="P2881">
        <v>1</v>
      </c>
      <c r="Q2881" t="b">
        <v>0</v>
      </c>
      <c r="R2881" t="s">
        <v>8271</v>
      </c>
      <c r="S2881" s="5">
        <f t="shared" si="264"/>
        <v>2.5892857142857141E-3</v>
      </c>
      <c r="T2881" s="6">
        <f t="shared" si="265"/>
        <v>29</v>
      </c>
      <c r="U2881" t="s">
        <v>8324</v>
      </c>
      <c r="V2881" t="s">
        <v>8325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v>1436305452</v>
      </c>
      <c r="K2882" s="13" t="str">
        <f t="shared" si="266"/>
        <v>1436305452.452</v>
      </c>
      <c r="L2882" s="12">
        <f t="shared" si="267"/>
        <v>42192.905699675932</v>
      </c>
      <c r="M2882" s="13" t="str">
        <f t="shared" si="268"/>
        <v>1440090300.300</v>
      </c>
      <c r="N2882" s="12">
        <f t="shared" si="269"/>
        <v>42236.71180902778</v>
      </c>
      <c r="O2882" t="b">
        <v>0</v>
      </c>
      <c r="P2882">
        <v>29</v>
      </c>
      <c r="Q2882" t="b">
        <v>0</v>
      </c>
      <c r="R2882" t="s">
        <v>8271</v>
      </c>
      <c r="S2882" s="5">
        <f t="shared" ref="S2882:S2945" si="270">E2882/D2882</f>
        <v>0.23333333333333334</v>
      </c>
      <c r="T2882" s="6">
        <f t="shared" ref="T2882:T2945" si="271">E2882/P2882</f>
        <v>96.551724137931032</v>
      </c>
      <c r="U2882" t="s">
        <v>8324</v>
      </c>
      <c r="V2882" t="s">
        <v>8325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v>1412432436</v>
      </c>
      <c r="K2883" s="13" t="str">
        <f t="shared" ref="K2883:K2946" si="272">LEFT(J2883,10 )&amp; "."&amp; RIGHT(J2883,3)</f>
        <v>1412432436.436</v>
      </c>
      <c r="L2883" s="12">
        <f t="shared" ref="L2883:L2946" si="273">(((K2883/60)/60)/24)+DATE(1970,1,1)</f>
        <v>41916.597643935187</v>
      </c>
      <c r="M2883" s="13" t="str">
        <f t="shared" ref="M2883:M2946" si="274">LEFT(I2883,10)&amp;"."&amp;RIGHT(I2883,3)</f>
        <v>1417620036.036</v>
      </c>
      <c r="N2883" s="12">
        <f t="shared" ref="N2883:N2946" si="275">(((M2883/60)/60)/24)+DATE(1970,1,1)</f>
        <v>41976.639305972218</v>
      </c>
      <c r="O2883" t="b">
        <v>0</v>
      </c>
      <c r="P2883">
        <v>0</v>
      </c>
      <c r="Q2883" t="b">
        <v>0</v>
      </c>
      <c r="R2883" t="s">
        <v>8271</v>
      </c>
      <c r="S2883" s="5">
        <f t="shared" si="270"/>
        <v>0</v>
      </c>
      <c r="T2883" s="6" t="e">
        <f t="shared" si="271"/>
        <v>#DIV/0!</v>
      </c>
      <c r="U2883" t="s">
        <v>8324</v>
      </c>
      <c r="V2883" t="s">
        <v>8325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v>1459520318</v>
      </c>
      <c r="K2884" s="13" t="str">
        <f t="shared" si="272"/>
        <v>1459520318.318</v>
      </c>
      <c r="L2884" s="12">
        <f t="shared" si="273"/>
        <v>42461.596276828699</v>
      </c>
      <c r="M2884" s="13" t="str">
        <f t="shared" si="274"/>
        <v>1462112318.318</v>
      </c>
      <c r="N2884" s="12">
        <f t="shared" si="275"/>
        <v>42491.596276828699</v>
      </c>
      <c r="O2884" t="b">
        <v>0</v>
      </c>
      <c r="P2884">
        <v>4</v>
      </c>
      <c r="Q2884" t="b">
        <v>0</v>
      </c>
      <c r="R2884" t="s">
        <v>8271</v>
      </c>
      <c r="S2884" s="5">
        <f t="shared" si="270"/>
        <v>0.33600000000000002</v>
      </c>
      <c r="T2884" s="6">
        <f t="shared" si="271"/>
        <v>63</v>
      </c>
      <c r="U2884" t="s">
        <v>8324</v>
      </c>
      <c r="V2884" t="s">
        <v>8325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v>1451684437</v>
      </c>
      <c r="K2885" s="13" t="str">
        <f t="shared" si="272"/>
        <v>1451684437.437</v>
      </c>
      <c r="L2885" s="12">
        <f t="shared" si="273"/>
        <v>42370.903211076395</v>
      </c>
      <c r="M2885" s="13" t="str">
        <f t="shared" si="274"/>
        <v>1454734740.740</v>
      </c>
      <c r="N2885" s="12">
        <f t="shared" si="275"/>
        <v>42406.207647453703</v>
      </c>
      <c r="O2885" t="b">
        <v>0</v>
      </c>
      <c r="P2885">
        <v>5</v>
      </c>
      <c r="Q2885" t="b">
        <v>0</v>
      </c>
      <c r="R2885" t="s">
        <v>8271</v>
      </c>
      <c r="S2885" s="5">
        <f t="shared" si="270"/>
        <v>0.1908</v>
      </c>
      <c r="T2885" s="6">
        <f t="shared" si="271"/>
        <v>381.6</v>
      </c>
      <c r="U2885" t="s">
        <v>8324</v>
      </c>
      <c r="V2885" t="s">
        <v>8325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v>1415208435</v>
      </c>
      <c r="K2886" s="13" t="str">
        <f t="shared" si="272"/>
        <v>1415208435.435</v>
      </c>
      <c r="L2886" s="12">
        <f t="shared" si="273"/>
        <v>41948.727261979169</v>
      </c>
      <c r="M2886" s="13" t="str">
        <f t="shared" si="274"/>
        <v>1417800435.435</v>
      </c>
      <c r="N2886" s="12">
        <f t="shared" si="275"/>
        <v>41978.727261979162</v>
      </c>
      <c r="O2886" t="b">
        <v>0</v>
      </c>
      <c r="P2886">
        <v>4</v>
      </c>
      <c r="Q2886" t="b">
        <v>0</v>
      </c>
      <c r="R2886" t="s">
        <v>8271</v>
      </c>
      <c r="S2886" s="5">
        <f t="shared" si="270"/>
        <v>4.1111111111111114E-3</v>
      </c>
      <c r="T2886" s="6">
        <f t="shared" si="271"/>
        <v>46.25</v>
      </c>
      <c r="U2886" t="s">
        <v>8324</v>
      </c>
      <c r="V2886" t="s">
        <v>8325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v>1423705801</v>
      </c>
      <c r="K2887" s="13" t="str">
        <f t="shared" si="272"/>
        <v>1423705801.801</v>
      </c>
      <c r="L2887" s="12">
        <f t="shared" si="273"/>
        <v>42047.076409733796</v>
      </c>
      <c r="M2887" s="13" t="str">
        <f t="shared" si="274"/>
        <v>1426294201.201</v>
      </c>
      <c r="N2887" s="12">
        <f t="shared" si="275"/>
        <v>42077.034736122689</v>
      </c>
      <c r="O2887" t="b">
        <v>0</v>
      </c>
      <c r="P2887">
        <v>5</v>
      </c>
      <c r="Q2887" t="b">
        <v>0</v>
      </c>
      <c r="R2887" t="s">
        <v>8271</v>
      </c>
      <c r="S2887" s="5">
        <f t="shared" si="270"/>
        <v>0.32500000000000001</v>
      </c>
      <c r="T2887" s="6">
        <f t="shared" si="271"/>
        <v>26</v>
      </c>
      <c r="U2887" t="s">
        <v>8324</v>
      </c>
      <c r="V2887" t="s">
        <v>8325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v>1442243484</v>
      </c>
      <c r="K2888" s="13" t="str">
        <f t="shared" si="272"/>
        <v>1442243484.484</v>
      </c>
      <c r="L2888" s="12">
        <f t="shared" si="273"/>
        <v>42261.632922268516</v>
      </c>
      <c r="M2888" s="13" t="str">
        <f t="shared" si="274"/>
        <v>1442635140.140</v>
      </c>
      <c r="N2888" s="12">
        <f t="shared" si="275"/>
        <v>42266.165973842595</v>
      </c>
      <c r="O2888" t="b">
        <v>0</v>
      </c>
      <c r="P2888">
        <v>1</v>
      </c>
      <c r="Q2888" t="b">
        <v>0</v>
      </c>
      <c r="R2888" t="s">
        <v>8271</v>
      </c>
      <c r="S2888" s="5">
        <f t="shared" si="270"/>
        <v>0.05</v>
      </c>
      <c r="T2888" s="6">
        <f t="shared" si="271"/>
        <v>10</v>
      </c>
      <c r="U2888" t="s">
        <v>8324</v>
      </c>
      <c r="V2888" t="s">
        <v>8325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v>1418379324</v>
      </c>
      <c r="K2889" s="13" t="str">
        <f t="shared" si="272"/>
        <v>1418379324.324</v>
      </c>
      <c r="L2889" s="12">
        <f t="shared" si="273"/>
        <v>41985.427364861112</v>
      </c>
      <c r="M2889" s="13" t="str">
        <f t="shared" si="274"/>
        <v>1420971324.324</v>
      </c>
      <c r="N2889" s="12">
        <f t="shared" si="275"/>
        <v>42015.427364861112</v>
      </c>
      <c r="O2889" t="b">
        <v>0</v>
      </c>
      <c r="P2889">
        <v>1</v>
      </c>
      <c r="Q2889" t="b">
        <v>0</v>
      </c>
      <c r="R2889" t="s">
        <v>8271</v>
      </c>
      <c r="S2889" s="5">
        <f t="shared" si="270"/>
        <v>1.6666666666666668E-3</v>
      </c>
      <c r="T2889" s="6">
        <f t="shared" si="271"/>
        <v>5</v>
      </c>
      <c r="U2889" t="s">
        <v>8324</v>
      </c>
      <c r="V2889" t="s">
        <v>8325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v>1412945440</v>
      </c>
      <c r="K2890" s="13" t="str">
        <f t="shared" si="272"/>
        <v>1412945440.440</v>
      </c>
      <c r="L2890" s="12">
        <f t="shared" si="273"/>
        <v>41922.535190277777</v>
      </c>
      <c r="M2890" s="13" t="str">
        <f t="shared" si="274"/>
        <v>1413608340.340</v>
      </c>
      <c r="N2890" s="12">
        <f t="shared" si="275"/>
        <v>41930.207642824076</v>
      </c>
      <c r="O2890" t="b">
        <v>0</v>
      </c>
      <c r="P2890">
        <v>0</v>
      </c>
      <c r="Q2890" t="b">
        <v>0</v>
      </c>
      <c r="R2890" t="s">
        <v>8271</v>
      </c>
      <c r="S2890" s="5">
        <f t="shared" si="270"/>
        <v>0</v>
      </c>
      <c r="T2890" s="6" t="e">
        <f t="shared" si="271"/>
        <v>#DIV/0!</v>
      </c>
      <c r="U2890" t="s">
        <v>8324</v>
      </c>
      <c r="V2890" t="s">
        <v>8325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v>1406752985</v>
      </c>
      <c r="K2891" s="13" t="str">
        <f t="shared" si="272"/>
        <v>1406752985.985</v>
      </c>
      <c r="L2891" s="12">
        <f t="shared" si="273"/>
        <v>41850.863263715277</v>
      </c>
      <c r="M2891" s="13" t="str">
        <f t="shared" si="274"/>
        <v>1409344985.985</v>
      </c>
      <c r="N2891" s="12">
        <f t="shared" si="275"/>
        <v>41880.863263715277</v>
      </c>
      <c r="O2891" t="b">
        <v>0</v>
      </c>
      <c r="P2891">
        <v>14</v>
      </c>
      <c r="Q2891" t="b">
        <v>0</v>
      </c>
      <c r="R2891" t="s">
        <v>8271</v>
      </c>
      <c r="S2891" s="5">
        <f t="shared" si="270"/>
        <v>0.38066666666666665</v>
      </c>
      <c r="T2891" s="6">
        <f t="shared" si="271"/>
        <v>81.571428571428569</v>
      </c>
      <c r="U2891" t="s">
        <v>8324</v>
      </c>
      <c r="V2891" t="s">
        <v>8325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v>1405100992</v>
      </c>
      <c r="K2892" s="13" t="str">
        <f t="shared" si="272"/>
        <v>1405100992.992</v>
      </c>
      <c r="L2892" s="12">
        <f t="shared" si="273"/>
        <v>41831.742974444445</v>
      </c>
      <c r="M2892" s="13" t="str">
        <f t="shared" si="274"/>
        <v>1407553200.200</v>
      </c>
      <c r="N2892" s="12">
        <f t="shared" si="275"/>
        <v>41860.125002314817</v>
      </c>
      <c r="O2892" t="b">
        <v>0</v>
      </c>
      <c r="P2892">
        <v>3</v>
      </c>
      <c r="Q2892" t="b">
        <v>0</v>
      </c>
      <c r="R2892" t="s">
        <v>8271</v>
      </c>
      <c r="S2892" s="5">
        <f t="shared" si="270"/>
        <v>1.0500000000000001E-2</v>
      </c>
      <c r="T2892" s="6">
        <f t="shared" si="271"/>
        <v>7</v>
      </c>
      <c r="U2892" t="s">
        <v>8324</v>
      </c>
      <c r="V2892" t="s">
        <v>8325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v>1455570728</v>
      </c>
      <c r="K2893" s="13" t="str">
        <f t="shared" si="272"/>
        <v>1455570728.728</v>
      </c>
      <c r="L2893" s="12">
        <f t="shared" si="273"/>
        <v>42415.883434351854</v>
      </c>
      <c r="M2893" s="13" t="str">
        <f t="shared" si="274"/>
        <v>1460751128.128</v>
      </c>
      <c r="N2893" s="12">
        <f t="shared" si="275"/>
        <v>42475.841760740746</v>
      </c>
      <c r="O2893" t="b">
        <v>0</v>
      </c>
      <c r="P2893">
        <v>10</v>
      </c>
      <c r="Q2893" t="b">
        <v>0</v>
      </c>
      <c r="R2893" t="s">
        <v>8271</v>
      </c>
      <c r="S2893" s="5">
        <f t="shared" si="270"/>
        <v>2.7300000000000001E-2</v>
      </c>
      <c r="T2893" s="6">
        <f t="shared" si="271"/>
        <v>27.3</v>
      </c>
      <c r="U2893" t="s">
        <v>8324</v>
      </c>
      <c r="V2893" t="s">
        <v>8325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v>1408381704</v>
      </c>
      <c r="K2894" s="13" t="str">
        <f t="shared" si="272"/>
        <v>1408381704.704</v>
      </c>
      <c r="L2894" s="12">
        <f t="shared" si="273"/>
        <v>41869.714174814813</v>
      </c>
      <c r="M2894" s="13" t="str">
        <f t="shared" si="274"/>
        <v>1409000400.400</v>
      </c>
      <c r="N2894" s="12">
        <f t="shared" si="275"/>
        <v>41876.875004629634</v>
      </c>
      <c r="O2894" t="b">
        <v>0</v>
      </c>
      <c r="P2894">
        <v>17</v>
      </c>
      <c r="Q2894" t="b">
        <v>0</v>
      </c>
      <c r="R2894" t="s">
        <v>8271</v>
      </c>
      <c r="S2894" s="5">
        <f t="shared" si="270"/>
        <v>9.0909090909090912E-2</v>
      </c>
      <c r="T2894" s="6">
        <f t="shared" si="271"/>
        <v>29.411764705882351</v>
      </c>
      <c r="U2894" t="s">
        <v>8324</v>
      </c>
      <c r="V2894" t="s">
        <v>8325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v>1415644395</v>
      </c>
      <c r="K2895" s="13" t="str">
        <f t="shared" si="272"/>
        <v>1415644395.395</v>
      </c>
      <c r="L2895" s="12">
        <f t="shared" si="273"/>
        <v>41953.773094849537</v>
      </c>
      <c r="M2895" s="13" t="str">
        <f t="shared" si="274"/>
        <v>1420768800.800</v>
      </c>
      <c r="N2895" s="12">
        <f t="shared" si="275"/>
        <v>42013.083342592596</v>
      </c>
      <c r="O2895" t="b">
        <v>0</v>
      </c>
      <c r="P2895">
        <v>2</v>
      </c>
      <c r="Q2895" t="b">
        <v>0</v>
      </c>
      <c r="R2895" t="s">
        <v>8271</v>
      </c>
      <c r="S2895" s="5">
        <f t="shared" si="270"/>
        <v>5.0000000000000001E-3</v>
      </c>
      <c r="T2895" s="6">
        <f t="shared" si="271"/>
        <v>12.5</v>
      </c>
      <c r="U2895" t="s">
        <v>8324</v>
      </c>
      <c r="V2895" t="s">
        <v>8325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v>1422920415</v>
      </c>
      <c r="K2896" s="13" t="str">
        <f t="shared" si="272"/>
        <v>1422920415.415</v>
      </c>
      <c r="L2896" s="12">
        <f t="shared" si="273"/>
        <v>42037.986289525463</v>
      </c>
      <c r="M2896" s="13" t="str">
        <f t="shared" si="274"/>
        <v>1428100815.815</v>
      </c>
      <c r="N2896" s="12">
        <f t="shared" si="275"/>
        <v>42097.944627488425</v>
      </c>
      <c r="O2896" t="b">
        <v>0</v>
      </c>
      <c r="P2896">
        <v>0</v>
      </c>
      <c r="Q2896" t="b">
        <v>0</v>
      </c>
      <c r="R2896" t="s">
        <v>8271</v>
      </c>
      <c r="S2896" s="5">
        <f t="shared" si="270"/>
        <v>0</v>
      </c>
      <c r="T2896" s="6" t="e">
        <f t="shared" si="271"/>
        <v>#DIV/0!</v>
      </c>
      <c r="U2896" t="s">
        <v>8324</v>
      </c>
      <c r="V2896" t="s">
        <v>8325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v>1403356792</v>
      </c>
      <c r="K2897" s="13" t="str">
        <f t="shared" si="272"/>
        <v>1403356792.792</v>
      </c>
      <c r="L2897" s="12">
        <f t="shared" si="273"/>
        <v>41811.555472129628</v>
      </c>
      <c r="M2897" s="13" t="str">
        <f t="shared" si="274"/>
        <v>1403470800.800</v>
      </c>
      <c r="N2897" s="12">
        <f t="shared" si="275"/>
        <v>41812.87500925926</v>
      </c>
      <c r="O2897" t="b">
        <v>0</v>
      </c>
      <c r="P2897">
        <v>4</v>
      </c>
      <c r="Q2897" t="b">
        <v>0</v>
      </c>
      <c r="R2897" t="s">
        <v>8271</v>
      </c>
      <c r="S2897" s="5">
        <f t="shared" si="270"/>
        <v>4.5999999999999999E-2</v>
      </c>
      <c r="T2897" s="6">
        <f t="shared" si="271"/>
        <v>5.75</v>
      </c>
      <c r="U2897" t="s">
        <v>8324</v>
      </c>
      <c r="V2897" t="s">
        <v>8325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v>1480283321</v>
      </c>
      <c r="K2898" s="13" t="str">
        <f t="shared" si="272"/>
        <v>1480283321.321</v>
      </c>
      <c r="L2898" s="12">
        <f t="shared" si="273"/>
        <v>42701.90881158565</v>
      </c>
      <c r="M2898" s="13" t="str">
        <f t="shared" si="274"/>
        <v>1481522400.400</v>
      </c>
      <c r="N2898" s="12">
        <f t="shared" si="275"/>
        <v>42716.250004629634</v>
      </c>
      <c r="O2898" t="b">
        <v>0</v>
      </c>
      <c r="P2898">
        <v>12</v>
      </c>
      <c r="Q2898" t="b">
        <v>0</v>
      </c>
      <c r="R2898" t="s">
        <v>8271</v>
      </c>
      <c r="S2898" s="5">
        <f t="shared" si="270"/>
        <v>0.20833333333333334</v>
      </c>
      <c r="T2898" s="6">
        <f t="shared" si="271"/>
        <v>52.083333333333336</v>
      </c>
      <c r="U2898" t="s">
        <v>8324</v>
      </c>
      <c r="V2898" t="s">
        <v>8325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v>1441985458</v>
      </c>
      <c r="K2899" s="13" t="str">
        <f t="shared" si="272"/>
        <v>1441985458.458</v>
      </c>
      <c r="L2899" s="12">
        <f t="shared" si="273"/>
        <v>42258.646509930557</v>
      </c>
      <c r="M2899" s="13" t="str">
        <f t="shared" si="274"/>
        <v>1444577345.345</v>
      </c>
      <c r="N2899" s="12">
        <f t="shared" si="275"/>
        <v>42288.645200752318</v>
      </c>
      <c r="O2899" t="b">
        <v>0</v>
      </c>
      <c r="P2899">
        <v>3</v>
      </c>
      <c r="Q2899" t="b">
        <v>0</v>
      </c>
      <c r="R2899" t="s">
        <v>8271</v>
      </c>
      <c r="S2899" s="5">
        <f t="shared" si="270"/>
        <v>4.583333333333333E-2</v>
      </c>
      <c r="T2899" s="6">
        <f t="shared" si="271"/>
        <v>183.33333333333334</v>
      </c>
      <c r="U2899" t="s">
        <v>8324</v>
      </c>
      <c r="V2899" t="s">
        <v>8325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v>1443715053</v>
      </c>
      <c r="K2900" s="13" t="str">
        <f t="shared" si="272"/>
        <v>1443715053.053</v>
      </c>
      <c r="L2900" s="12">
        <f t="shared" si="273"/>
        <v>42278.664965891207</v>
      </c>
      <c r="M2900" s="13" t="str">
        <f t="shared" si="274"/>
        <v>1446307053.053</v>
      </c>
      <c r="N2900" s="12">
        <f t="shared" si="275"/>
        <v>42308.664965891207</v>
      </c>
      <c r="O2900" t="b">
        <v>0</v>
      </c>
      <c r="P2900">
        <v>12</v>
      </c>
      <c r="Q2900" t="b">
        <v>0</v>
      </c>
      <c r="R2900" t="s">
        <v>8271</v>
      </c>
      <c r="S2900" s="5">
        <f t="shared" si="270"/>
        <v>4.2133333333333335E-2</v>
      </c>
      <c r="T2900" s="6">
        <f t="shared" si="271"/>
        <v>26.333333333333332</v>
      </c>
      <c r="U2900" t="s">
        <v>8324</v>
      </c>
      <c r="V2900" t="s">
        <v>8325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v>1464141158</v>
      </c>
      <c r="K2901" s="13" t="str">
        <f t="shared" si="272"/>
        <v>1464141158.158</v>
      </c>
      <c r="L2901" s="12">
        <f t="shared" si="273"/>
        <v>42515.078219421295</v>
      </c>
      <c r="M2901" s="13" t="str">
        <f t="shared" si="274"/>
        <v>1469325158.158</v>
      </c>
      <c r="N2901" s="12">
        <f t="shared" si="275"/>
        <v>42575.078219421295</v>
      </c>
      <c r="O2901" t="b">
        <v>0</v>
      </c>
      <c r="P2901">
        <v>0</v>
      </c>
      <c r="Q2901" t="b">
        <v>0</v>
      </c>
      <c r="R2901" t="s">
        <v>8271</v>
      </c>
      <c r="S2901" s="5">
        <f t="shared" si="270"/>
        <v>0</v>
      </c>
      <c r="T2901" s="6" t="e">
        <f t="shared" si="271"/>
        <v>#DIV/0!</v>
      </c>
      <c r="U2901" t="s">
        <v>8324</v>
      </c>
      <c r="V2901" t="s">
        <v>8325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v>1404970632</v>
      </c>
      <c r="K2902" s="13" t="str">
        <f t="shared" si="272"/>
        <v>1404970632.632</v>
      </c>
      <c r="L2902" s="12">
        <f t="shared" si="273"/>
        <v>41830.23417398148</v>
      </c>
      <c r="M2902" s="13" t="str">
        <f t="shared" si="274"/>
        <v>1407562632.632</v>
      </c>
      <c r="N2902" s="12">
        <f t="shared" si="275"/>
        <v>41860.23417398148</v>
      </c>
      <c r="O2902" t="b">
        <v>0</v>
      </c>
      <c r="P2902">
        <v>7</v>
      </c>
      <c r="Q2902" t="b">
        <v>0</v>
      </c>
      <c r="R2902" t="s">
        <v>8271</v>
      </c>
      <c r="S2902" s="5">
        <f t="shared" si="270"/>
        <v>0.61909090909090914</v>
      </c>
      <c r="T2902" s="6">
        <f t="shared" si="271"/>
        <v>486.42857142857144</v>
      </c>
      <c r="U2902" t="s">
        <v>8324</v>
      </c>
      <c r="V2902" t="s">
        <v>8325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v>1418161339</v>
      </c>
      <c r="K2903" s="13" t="str">
        <f t="shared" si="272"/>
        <v>1418161339.339</v>
      </c>
      <c r="L2903" s="12">
        <f t="shared" si="273"/>
        <v>41982.904390497686</v>
      </c>
      <c r="M2903" s="13" t="str">
        <f t="shared" si="274"/>
        <v>1423345339.339</v>
      </c>
      <c r="N2903" s="12">
        <f t="shared" si="275"/>
        <v>42042.904390497686</v>
      </c>
      <c r="O2903" t="b">
        <v>0</v>
      </c>
      <c r="P2903">
        <v>2</v>
      </c>
      <c r="Q2903" t="b">
        <v>0</v>
      </c>
      <c r="R2903" t="s">
        <v>8271</v>
      </c>
      <c r="S2903" s="5">
        <f t="shared" si="270"/>
        <v>8.0000000000000002E-3</v>
      </c>
      <c r="T2903" s="6">
        <f t="shared" si="271"/>
        <v>3</v>
      </c>
      <c r="U2903" t="s">
        <v>8324</v>
      </c>
      <c r="V2903" t="s">
        <v>8325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v>1437820396</v>
      </c>
      <c r="K2904" s="13" t="str">
        <f t="shared" si="272"/>
        <v>1437820396.396</v>
      </c>
      <c r="L2904" s="12">
        <f t="shared" si="273"/>
        <v>42210.439773101854</v>
      </c>
      <c r="M2904" s="13" t="str">
        <f t="shared" si="274"/>
        <v>1440412396.396</v>
      </c>
      <c r="N2904" s="12">
        <f t="shared" si="275"/>
        <v>42240.439773101854</v>
      </c>
      <c r="O2904" t="b">
        <v>0</v>
      </c>
      <c r="P2904">
        <v>1</v>
      </c>
      <c r="Q2904" t="b">
        <v>0</v>
      </c>
      <c r="R2904" t="s">
        <v>8271</v>
      </c>
      <c r="S2904" s="5">
        <f t="shared" si="270"/>
        <v>1.6666666666666666E-4</v>
      </c>
      <c r="T2904" s="6">
        <f t="shared" si="271"/>
        <v>25</v>
      </c>
      <c r="U2904" t="s">
        <v>8324</v>
      </c>
      <c r="V2904" t="s">
        <v>8325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v>1436587218</v>
      </c>
      <c r="K2905" s="13" t="str">
        <f t="shared" si="272"/>
        <v>1436587218.218</v>
      </c>
      <c r="L2905" s="12">
        <f t="shared" si="273"/>
        <v>42196.166877523152</v>
      </c>
      <c r="M2905" s="13" t="str">
        <f t="shared" si="274"/>
        <v>1441771218.218</v>
      </c>
      <c r="N2905" s="12">
        <f t="shared" si="275"/>
        <v>42256.166877523152</v>
      </c>
      <c r="O2905" t="b">
        <v>0</v>
      </c>
      <c r="P2905">
        <v>4</v>
      </c>
      <c r="Q2905" t="b">
        <v>0</v>
      </c>
      <c r="R2905" t="s">
        <v>8271</v>
      </c>
      <c r="S2905" s="5">
        <f t="shared" si="270"/>
        <v>7.7999999999999996E-3</v>
      </c>
      <c r="T2905" s="6">
        <f t="shared" si="271"/>
        <v>9.75</v>
      </c>
      <c r="U2905" t="s">
        <v>8324</v>
      </c>
      <c r="V2905" t="s">
        <v>8325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v>1414538031</v>
      </c>
      <c r="K2906" s="13" t="str">
        <f t="shared" si="272"/>
        <v>1414538031.031</v>
      </c>
      <c r="L2906" s="12">
        <f t="shared" si="273"/>
        <v>41940.967951747683</v>
      </c>
      <c r="M2906" s="13" t="str">
        <f t="shared" si="274"/>
        <v>1415534400.400</v>
      </c>
      <c r="N2906" s="12">
        <f t="shared" si="275"/>
        <v>41952.500004629634</v>
      </c>
      <c r="O2906" t="b">
        <v>0</v>
      </c>
      <c r="P2906">
        <v>4</v>
      </c>
      <c r="Q2906" t="b">
        <v>0</v>
      </c>
      <c r="R2906" t="s">
        <v>8271</v>
      </c>
      <c r="S2906" s="5">
        <f t="shared" si="270"/>
        <v>0.05</v>
      </c>
      <c r="T2906" s="6">
        <f t="shared" si="271"/>
        <v>18.75</v>
      </c>
      <c r="U2906" t="s">
        <v>8324</v>
      </c>
      <c r="V2906" t="s">
        <v>8325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v>1472001713</v>
      </c>
      <c r="K2907" s="13" t="str">
        <f t="shared" si="272"/>
        <v>1472001713.713</v>
      </c>
      <c r="L2907" s="12">
        <f t="shared" si="273"/>
        <v>42606.056871678244</v>
      </c>
      <c r="M2907" s="13" t="str">
        <f t="shared" si="274"/>
        <v>1473211313.313</v>
      </c>
      <c r="N2907" s="12">
        <f t="shared" si="275"/>
        <v>42620.05686704861</v>
      </c>
      <c r="O2907" t="b">
        <v>0</v>
      </c>
      <c r="P2907">
        <v>17</v>
      </c>
      <c r="Q2907" t="b">
        <v>0</v>
      </c>
      <c r="R2907" t="s">
        <v>8271</v>
      </c>
      <c r="S2907" s="5">
        <f t="shared" si="270"/>
        <v>0.17771428571428571</v>
      </c>
      <c r="T2907" s="6">
        <f t="shared" si="271"/>
        <v>36.588235294117645</v>
      </c>
      <c r="U2907" t="s">
        <v>8324</v>
      </c>
      <c r="V2907" t="s">
        <v>8325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v>1436888066</v>
      </c>
      <c r="K2908" s="13" t="str">
        <f t="shared" si="272"/>
        <v>1436888066.066</v>
      </c>
      <c r="L2908" s="12">
        <f t="shared" si="273"/>
        <v>42199.648912800927</v>
      </c>
      <c r="M2908" s="13" t="str">
        <f t="shared" si="274"/>
        <v>1438390800.800</v>
      </c>
      <c r="N2908" s="12">
        <f t="shared" si="275"/>
        <v>42217.041675925924</v>
      </c>
      <c r="O2908" t="b">
        <v>0</v>
      </c>
      <c r="P2908">
        <v>7</v>
      </c>
      <c r="Q2908" t="b">
        <v>0</v>
      </c>
      <c r="R2908" t="s">
        <v>8271</v>
      </c>
      <c r="S2908" s="5">
        <f t="shared" si="270"/>
        <v>9.4166666666666662E-2</v>
      </c>
      <c r="T2908" s="6">
        <f t="shared" si="271"/>
        <v>80.714285714285708</v>
      </c>
      <c r="U2908" t="s">
        <v>8324</v>
      </c>
      <c r="V2908" t="s">
        <v>8325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v>1458075837</v>
      </c>
      <c r="K2909" s="13" t="str">
        <f t="shared" si="272"/>
        <v>1458075837.837</v>
      </c>
      <c r="L2909" s="12">
        <f t="shared" si="273"/>
        <v>42444.87775274305</v>
      </c>
      <c r="M2909" s="13" t="str">
        <f t="shared" si="274"/>
        <v>1463259837.837</v>
      </c>
      <c r="N2909" s="12">
        <f t="shared" si="275"/>
        <v>42504.87775274305</v>
      </c>
      <c r="O2909" t="b">
        <v>0</v>
      </c>
      <c r="P2909">
        <v>2</v>
      </c>
      <c r="Q2909" t="b">
        <v>0</v>
      </c>
      <c r="R2909" t="s">
        <v>8271</v>
      </c>
      <c r="S2909" s="5">
        <f t="shared" si="270"/>
        <v>8.0000000000000004E-4</v>
      </c>
      <c r="T2909" s="6">
        <f t="shared" si="271"/>
        <v>1</v>
      </c>
      <c r="U2909" t="s">
        <v>8324</v>
      </c>
      <c r="V2909" t="s">
        <v>8325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v>1462815219</v>
      </c>
      <c r="K2910" s="13" t="str">
        <f t="shared" si="272"/>
        <v>1462815219.219</v>
      </c>
      <c r="L2910" s="12">
        <f t="shared" si="273"/>
        <v>42499.731703923608</v>
      </c>
      <c r="M2910" s="13" t="str">
        <f t="shared" si="274"/>
        <v>1465407219.219</v>
      </c>
      <c r="N2910" s="12">
        <f t="shared" si="275"/>
        <v>42529.731703923608</v>
      </c>
      <c r="O2910" t="b">
        <v>0</v>
      </c>
      <c r="P2910">
        <v>5</v>
      </c>
      <c r="Q2910" t="b">
        <v>0</v>
      </c>
      <c r="R2910" t="s">
        <v>8271</v>
      </c>
      <c r="S2910" s="5">
        <f t="shared" si="270"/>
        <v>2.75E-2</v>
      </c>
      <c r="T2910" s="6">
        <f t="shared" si="271"/>
        <v>52.8</v>
      </c>
      <c r="U2910" t="s">
        <v>8324</v>
      </c>
      <c r="V2910" t="s">
        <v>8325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v>1413527001</v>
      </c>
      <c r="K2911" s="13" t="str">
        <f t="shared" si="272"/>
        <v>1413527001.001</v>
      </c>
      <c r="L2911" s="12">
        <f t="shared" si="273"/>
        <v>41929.266215289354</v>
      </c>
      <c r="M2911" s="13" t="str">
        <f t="shared" si="274"/>
        <v>1416944760.760</v>
      </c>
      <c r="N2911" s="12">
        <f t="shared" si="275"/>
        <v>41968.823619907402</v>
      </c>
      <c r="O2911" t="b">
        <v>0</v>
      </c>
      <c r="P2911">
        <v>1</v>
      </c>
      <c r="Q2911" t="b">
        <v>0</v>
      </c>
      <c r="R2911" t="s">
        <v>8271</v>
      </c>
      <c r="S2911" s="5">
        <f t="shared" si="270"/>
        <v>1.1111111111111112E-4</v>
      </c>
      <c r="T2911" s="6">
        <f t="shared" si="271"/>
        <v>20</v>
      </c>
      <c r="U2911" t="s">
        <v>8324</v>
      </c>
      <c r="V2911" t="s">
        <v>8325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v>1428955887</v>
      </c>
      <c r="K2912" s="13" t="str">
        <f t="shared" si="272"/>
        <v>1428955887.887</v>
      </c>
      <c r="L2912" s="12">
        <f t="shared" si="273"/>
        <v>42107.841294988422</v>
      </c>
      <c r="M2912" s="13" t="str">
        <f t="shared" si="274"/>
        <v>1434139887.887</v>
      </c>
      <c r="N2912" s="12">
        <f t="shared" si="275"/>
        <v>42167.841294988422</v>
      </c>
      <c r="O2912" t="b">
        <v>0</v>
      </c>
      <c r="P2912">
        <v>1</v>
      </c>
      <c r="Q2912" t="b">
        <v>0</v>
      </c>
      <c r="R2912" t="s">
        <v>8271</v>
      </c>
      <c r="S2912" s="5">
        <f t="shared" si="270"/>
        <v>3.3333333333333335E-5</v>
      </c>
      <c r="T2912" s="6">
        <f t="shared" si="271"/>
        <v>1</v>
      </c>
      <c r="U2912" t="s">
        <v>8324</v>
      </c>
      <c r="V2912" t="s">
        <v>8325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v>1431973626</v>
      </c>
      <c r="K2913" s="13" t="str">
        <f t="shared" si="272"/>
        <v>1431973626.626</v>
      </c>
      <c r="L2913" s="12">
        <f t="shared" si="273"/>
        <v>42142.768826689819</v>
      </c>
      <c r="M2913" s="13" t="str">
        <f t="shared" si="274"/>
        <v>1435429626.626</v>
      </c>
      <c r="N2913" s="12">
        <f t="shared" si="275"/>
        <v>42182.768826689819</v>
      </c>
      <c r="O2913" t="b">
        <v>0</v>
      </c>
      <c r="P2913">
        <v>14</v>
      </c>
      <c r="Q2913" t="b">
        <v>0</v>
      </c>
      <c r="R2913" t="s">
        <v>8271</v>
      </c>
      <c r="S2913" s="5">
        <f t="shared" si="270"/>
        <v>0.36499999999999999</v>
      </c>
      <c r="T2913" s="6">
        <f t="shared" si="271"/>
        <v>46.928571428571431</v>
      </c>
      <c r="U2913" t="s">
        <v>8324</v>
      </c>
      <c r="V2913" t="s">
        <v>8325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v>1450235374</v>
      </c>
      <c r="K2914" s="13" t="str">
        <f t="shared" si="272"/>
        <v>1450235374.374</v>
      </c>
      <c r="L2914" s="12">
        <f t="shared" si="273"/>
        <v>42354.131647847222</v>
      </c>
      <c r="M2914" s="13" t="str">
        <f t="shared" si="274"/>
        <v>1452827374.374</v>
      </c>
      <c r="N2914" s="12">
        <f t="shared" si="275"/>
        <v>42384.131647847222</v>
      </c>
      <c r="O2914" t="b">
        <v>0</v>
      </c>
      <c r="P2914">
        <v>26</v>
      </c>
      <c r="Q2914" t="b">
        <v>0</v>
      </c>
      <c r="R2914" t="s">
        <v>8271</v>
      </c>
      <c r="S2914" s="5">
        <f t="shared" si="270"/>
        <v>0.14058171745152354</v>
      </c>
      <c r="T2914" s="6">
        <f t="shared" si="271"/>
        <v>78.07692307692308</v>
      </c>
      <c r="U2914" t="s">
        <v>8324</v>
      </c>
      <c r="V2914" t="s">
        <v>8325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v>1404857339</v>
      </c>
      <c r="K2915" s="13" t="str">
        <f t="shared" si="272"/>
        <v>1404857339.339</v>
      </c>
      <c r="L2915" s="12">
        <f t="shared" si="273"/>
        <v>41828.922909016204</v>
      </c>
      <c r="M2915" s="13" t="str">
        <f t="shared" si="274"/>
        <v>1410041339.339</v>
      </c>
      <c r="N2915" s="12">
        <f t="shared" si="275"/>
        <v>41888.922909016204</v>
      </c>
      <c r="O2915" t="b">
        <v>0</v>
      </c>
      <c r="P2915">
        <v>2</v>
      </c>
      <c r="Q2915" t="b">
        <v>0</v>
      </c>
      <c r="R2915" t="s">
        <v>8271</v>
      </c>
      <c r="S2915" s="5">
        <f t="shared" si="270"/>
        <v>2.0000000000000001E-4</v>
      </c>
      <c r="T2915" s="6">
        <f t="shared" si="271"/>
        <v>1</v>
      </c>
      <c r="U2915" t="s">
        <v>8324</v>
      </c>
      <c r="V2915" t="s">
        <v>8325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v>1421185594</v>
      </c>
      <c r="K2916" s="13" t="str">
        <f t="shared" si="272"/>
        <v>1421185594.594</v>
      </c>
      <c r="L2916" s="12">
        <f t="shared" si="273"/>
        <v>42017.907344837964</v>
      </c>
      <c r="M2916" s="13" t="str">
        <f t="shared" si="274"/>
        <v>1426365994.994</v>
      </c>
      <c r="N2916" s="12">
        <f t="shared" si="275"/>
        <v>42077.865682800926</v>
      </c>
      <c r="O2916" t="b">
        <v>0</v>
      </c>
      <c r="P2916">
        <v>1</v>
      </c>
      <c r="Q2916" t="b">
        <v>0</v>
      </c>
      <c r="R2916" t="s">
        <v>8271</v>
      </c>
      <c r="S2916" s="5">
        <f t="shared" si="270"/>
        <v>4.0000000000000003E-5</v>
      </c>
      <c r="T2916" s="6">
        <f t="shared" si="271"/>
        <v>1</v>
      </c>
      <c r="U2916" t="s">
        <v>8324</v>
      </c>
      <c r="V2916" t="s">
        <v>8325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v>1455528790</v>
      </c>
      <c r="K2917" s="13" t="str">
        <f t="shared" si="272"/>
        <v>1455528790.790</v>
      </c>
      <c r="L2917" s="12">
        <f t="shared" si="273"/>
        <v>42415.398041550929</v>
      </c>
      <c r="M2917" s="13" t="str">
        <f t="shared" si="274"/>
        <v>1458117190.190</v>
      </c>
      <c r="N2917" s="12">
        <f t="shared" si="275"/>
        <v>42445.356367939821</v>
      </c>
      <c r="O2917" t="b">
        <v>0</v>
      </c>
      <c r="P2917">
        <v>3</v>
      </c>
      <c r="Q2917" t="b">
        <v>0</v>
      </c>
      <c r="R2917" t="s">
        <v>8271</v>
      </c>
      <c r="S2917" s="5">
        <f t="shared" si="270"/>
        <v>0.61099999999999999</v>
      </c>
      <c r="T2917" s="6">
        <f t="shared" si="271"/>
        <v>203.66666666666666</v>
      </c>
      <c r="U2917" t="s">
        <v>8324</v>
      </c>
      <c r="V2917" t="s">
        <v>8325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v>1398511589</v>
      </c>
      <c r="K2918" s="13" t="str">
        <f t="shared" si="272"/>
        <v>1398511589.589</v>
      </c>
      <c r="L2918" s="12">
        <f t="shared" si="273"/>
        <v>41755.476731354167</v>
      </c>
      <c r="M2918" s="13" t="str">
        <f t="shared" si="274"/>
        <v>1400498789.789</v>
      </c>
      <c r="N2918" s="12">
        <f t="shared" si="275"/>
        <v>41778.476733668984</v>
      </c>
      <c r="O2918" t="b">
        <v>0</v>
      </c>
      <c r="P2918">
        <v>7</v>
      </c>
      <c r="Q2918" t="b">
        <v>0</v>
      </c>
      <c r="R2918" t="s">
        <v>8271</v>
      </c>
      <c r="S2918" s="5">
        <f t="shared" si="270"/>
        <v>7.8378378378378383E-2</v>
      </c>
      <c r="T2918" s="6">
        <f t="shared" si="271"/>
        <v>20.714285714285715</v>
      </c>
      <c r="U2918" t="s">
        <v>8324</v>
      </c>
      <c r="V2918" t="s">
        <v>8325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v>1440826647</v>
      </c>
      <c r="K2919" s="13" t="str">
        <f t="shared" si="272"/>
        <v>1440826647.647</v>
      </c>
      <c r="L2919" s="12">
        <f t="shared" si="273"/>
        <v>42245.234347766207</v>
      </c>
      <c r="M2919" s="13" t="str">
        <f t="shared" si="274"/>
        <v>1442381847.847</v>
      </c>
      <c r="N2919" s="12">
        <f t="shared" si="275"/>
        <v>42263.234350081024</v>
      </c>
      <c r="O2919" t="b">
        <v>0</v>
      </c>
      <c r="P2919">
        <v>9</v>
      </c>
      <c r="Q2919" t="b">
        <v>0</v>
      </c>
      <c r="R2919" t="s">
        <v>8271</v>
      </c>
      <c r="S2919" s="5">
        <f t="shared" si="270"/>
        <v>0.2185</v>
      </c>
      <c r="T2919" s="6">
        <f t="shared" si="271"/>
        <v>48.555555555555557</v>
      </c>
      <c r="U2919" t="s">
        <v>8324</v>
      </c>
      <c r="V2919" t="s">
        <v>8325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v>1443712007</v>
      </c>
      <c r="K2920" s="13" t="str">
        <f t="shared" si="272"/>
        <v>1443712007.007</v>
      </c>
      <c r="L2920" s="12">
        <f t="shared" si="273"/>
        <v>42278.629710729161</v>
      </c>
      <c r="M2920" s="13" t="str">
        <f t="shared" si="274"/>
        <v>1446131207.207</v>
      </c>
      <c r="N2920" s="12">
        <f t="shared" si="275"/>
        <v>42306.629713043978</v>
      </c>
      <c r="O2920" t="b">
        <v>0</v>
      </c>
      <c r="P2920">
        <v>20</v>
      </c>
      <c r="Q2920" t="b">
        <v>0</v>
      </c>
      <c r="R2920" t="s">
        <v>8271</v>
      </c>
      <c r="S2920" s="5">
        <f t="shared" si="270"/>
        <v>0.27239999999999998</v>
      </c>
      <c r="T2920" s="6">
        <f t="shared" si="271"/>
        <v>68.099999999999994</v>
      </c>
      <c r="U2920" t="s">
        <v>8324</v>
      </c>
      <c r="V2920" t="s">
        <v>8325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v>1404658329</v>
      </c>
      <c r="K2921" s="13" t="str">
        <f t="shared" si="272"/>
        <v>1404658329.329</v>
      </c>
      <c r="L2921" s="12">
        <f t="shared" si="273"/>
        <v>41826.619552418982</v>
      </c>
      <c r="M2921" s="13" t="str">
        <f t="shared" si="274"/>
        <v>1407250329.329</v>
      </c>
      <c r="N2921" s="12">
        <f t="shared" si="275"/>
        <v>41856.619552418982</v>
      </c>
      <c r="O2921" t="b">
        <v>0</v>
      </c>
      <c r="P2921">
        <v>6</v>
      </c>
      <c r="Q2921" t="b">
        <v>0</v>
      </c>
      <c r="R2921" t="s">
        <v>8271</v>
      </c>
      <c r="S2921" s="5">
        <f t="shared" si="270"/>
        <v>8.5000000000000006E-2</v>
      </c>
      <c r="T2921" s="6">
        <f t="shared" si="271"/>
        <v>8.5</v>
      </c>
      <c r="U2921" t="s">
        <v>8324</v>
      </c>
      <c r="V2921" t="s">
        <v>8325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v>1424718070</v>
      </c>
      <c r="K2922" s="13" t="str">
        <f t="shared" si="272"/>
        <v>1424718070.070</v>
      </c>
      <c r="L2922" s="12">
        <f t="shared" si="273"/>
        <v>42058.792477662035</v>
      </c>
      <c r="M2922" s="13" t="str">
        <f t="shared" si="274"/>
        <v>1427306470.470</v>
      </c>
      <c r="N2922" s="12">
        <f t="shared" si="275"/>
        <v>42088.750815624997</v>
      </c>
      <c r="O2922" t="b">
        <v>0</v>
      </c>
      <c r="P2922">
        <v>13</v>
      </c>
      <c r="Q2922" t="b">
        <v>0</v>
      </c>
      <c r="R2922" t="s">
        <v>8271</v>
      </c>
      <c r="S2922" s="5">
        <f t="shared" si="270"/>
        <v>0.26840000000000003</v>
      </c>
      <c r="T2922" s="6">
        <f t="shared" si="271"/>
        <v>51.615384615384613</v>
      </c>
      <c r="U2922" t="s">
        <v>8324</v>
      </c>
      <c r="V2922" t="s">
        <v>8325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v>1409087804</v>
      </c>
      <c r="K2923" s="13" t="str">
        <f t="shared" si="272"/>
        <v>1409087804.804</v>
      </c>
      <c r="L2923" s="12">
        <f t="shared" si="273"/>
        <v>41877.886629675922</v>
      </c>
      <c r="M2923" s="13" t="str">
        <f t="shared" si="274"/>
        <v>1411679804.804</v>
      </c>
      <c r="N2923" s="12">
        <f t="shared" si="275"/>
        <v>41907.886629675922</v>
      </c>
      <c r="O2923" t="b">
        <v>0</v>
      </c>
      <c r="P2923">
        <v>3</v>
      </c>
      <c r="Q2923" t="b">
        <v>1</v>
      </c>
      <c r="R2923" t="s">
        <v>8305</v>
      </c>
      <c r="S2923" s="5">
        <f t="shared" si="270"/>
        <v>1.29</v>
      </c>
      <c r="T2923" s="6">
        <f t="shared" si="271"/>
        <v>43</v>
      </c>
      <c r="U2923" t="s">
        <v>8324</v>
      </c>
      <c r="V2923" t="s">
        <v>8366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v>1428094727</v>
      </c>
      <c r="K2924" s="13" t="str">
        <f t="shared" si="272"/>
        <v>1428094727.727</v>
      </c>
      <c r="L2924" s="12">
        <f t="shared" si="273"/>
        <v>42097.874163506945</v>
      </c>
      <c r="M2924" s="13" t="str">
        <f t="shared" si="274"/>
        <v>1431982727.727</v>
      </c>
      <c r="N2924" s="12">
        <f t="shared" si="275"/>
        <v>42142.874163506945</v>
      </c>
      <c r="O2924" t="b">
        <v>0</v>
      </c>
      <c r="P2924">
        <v>6</v>
      </c>
      <c r="Q2924" t="b">
        <v>1</v>
      </c>
      <c r="R2924" t="s">
        <v>8305</v>
      </c>
      <c r="S2924" s="5">
        <f t="shared" si="270"/>
        <v>1</v>
      </c>
      <c r="T2924" s="6">
        <f t="shared" si="271"/>
        <v>83.333333333333329</v>
      </c>
      <c r="U2924" t="s">
        <v>8324</v>
      </c>
      <c r="V2924" t="s">
        <v>8366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v>1420774779</v>
      </c>
      <c r="K2925" s="13" t="str">
        <f t="shared" si="272"/>
        <v>1420774779.779</v>
      </c>
      <c r="L2925" s="12">
        <f t="shared" si="273"/>
        <v>42013.152543738426</v>
      </c>
      <c r="M2925" s="13" t="str">
        <f t="shared" si="274"/>
        <v>1422068400.400</v>
      </c>
      <c r="N2925" s="12">
        <f t="shared" si="275"/>
        <v>42028.125004629634</v>
      </c>
      <c r="O2925" t="b">
        <v>0</v>
      </c>
      <c r="P2925">
        <v>10</v>
      </c>
      <c r="Q2925" t="b">
        <v>1</v>
      </c>
      <c r="R2925" t="s">
        <v>8305</v>
      </c>
      <c r="S2925" s="5">
        <f t="shared" si="270"/>
        <v>1</v>
      </c>
      <c r="T2925" s="6">
        <f t="shared" si="271"/>
        <v>30</v>
      </c>
      <c r="U2925" t="s">
        <v>8324</v>
      </c>
      <c r="V2925" t="s">
        <v>8366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v>1428585710</v>
      </c>
      <c r="K2926" s="13" t="str">
        <f t="shared" si="272"/>
        <v>1428585710.710</v>
      </c>
      <c r="L2926" s="12">
        <f t="shared" si="273"/>
        <v>42103.5568369213</v>
      </c>
      <c r="M2926" s="13" t="str">
        <f t="shared" si="274"/>
        <v>1431143940.940</v>
      </c>
      <c r="N2926" s="12">
        <f t="shared" si="275"/>
        <v>42133.165983101848</v>
      </c>
      <c r="O2926" t="b">
        <v>0</v>
      </c>
      <c r="P2926">
        <v>147</v>
      </c>
      <c r="Q2926" t="b">
        <v>1</v>
      </c>
      <c r="R2926" t="s">
        <v>8305</v>
      </c>
      <c r="S2926" s="5">
        <f t="shared" si="270"/>
        <v>1.032</v>
      </c>
      <c r="T2926" s="6">
        <f t="shared" si="271"/>
        <v>175.51020408163265</v>
      </c>
      <c r="U2926" t="s">
        <v>8324</v>
      </c>
      <c r="V2926" t="s">
        <v>8366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v>1407852068</v>
      </c>
      <c r="K2927" s="13" t="str">
        <f t="shared" si="272"/>
        <v>1407852068.068</v>
      </c>
      <c r="L2927" s="12">
        <f t="shared" si="273"/>
        <v>41863.584121157408</v>
      </c>
      <c r="M2927" s="13" t="str">
        <f t="shared" si="274"/>
        <v>1410444068.068</v>
      </c>
      <c r="N2927" s="12">
        <f t="shared" si="275"/>
        <v>41893.584121157408</v>
      </c>
      <c r="O2927" t="b">
        <v>0</v>
      </c>
      <c r="P2927">
        <v>199</v>
      </c>
      <c r="Q2927" t="b">
        <v>1</v>
      </c>
      <c r="R2927" t="s">
        <v>8305</v>
      </c>
      <c r="S2927" s="5">
        <f t="shared" si="270"/>
        <v>1.0244597777777777</v>
      </c>
      <c r="T2927" s="6">
        <f t="shared" si="271"/>
        <v>231.66175879396985</v>
      </c>
      <c r="U2927" t="s">
        <v>8324</v>
      </c>
      <c r="V2927" t="s">
        <v>8366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v>1423506179</v>
      </c>
      <c r="K2928" s="13" t="str">
        <f t="shared" si="272"/>
        <v>1423506179.179</v>
      </c>
      <c r="L2928" s="12">
        <f t="shared" si="273"/>
        <v>42044.765962719903</v>
      </c>
      <c r="M2928" s="13" t="str">
        <f t="shared" si="274"/>
        <v>1424715779.779</v>
      </c>
      <c r="N2928" s="12">
        <f t="shared" si="275"/>
        <v>42058.765969664353</v>
      </c>
      <c r="O2928" t="b">
        <v>0</v>
      </c>
      <c r="P2928">
        <v>50</v>
      </c>
      <c r="Q2928" t="b">
        <v>1</v>
      </c>
      <c r="R2928" t="s">
        <v>8305</v>
      </c>
      <c r="S2928" s="5">
        <f t="shared" si="270"/>
        <v>1.25</v>
      </c>
      <c r="T2928" s="6">
        <f t="shared" si="271"/>
        <v>75</v>
      </c>
      <c r="U2928" t="s">
        <v>8324</v>
      </c>
      <c r="V2928" t="s">
        <v>8366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v>1402934629</v>
      </c>
      <c r="K2929" s="13" t="str">
        <f t="shared" si="272"/>
        <v>1402934629.629</v>
      </c>
      <c r="L2929" s="12">
        <f t="shared" si="273"/>
        <v>41806.669324409719</v>
      </c>
      <c r="M2929" s="13" t="str">
        <f t="shared" si="274"/>
        <v>1405400400.400</v>
      </c>
      <c r="N2929" s="12">
        <f t="shared" si="275"/>
        <v>41835.208337962962</v>
      </c>
      <c r="O2929" t="b">
        <v>0</v>
      </c>
      <c r="P2929">
        <v>21</v>
      </c>
      <c r="Q2929" t="b">
        <v>1</v>
      </c>
      <c r="R2929" t="s">
        <v>8305</v>
      </c>
      <c r="S2929" s="5">
        <f t="shared" si="270"/>
        <v>1.3083333333333333</v>
      </c>
      <c r="T2929" s="6">
        <f t="shared" si="271"/>
        <v>112.14285714285714</v>
      </c>
      <c r="U2929" t="s">
        <v>8324</v>
      </c>
      <c r="V2929" t="s">
        <v>8366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v>1454543846</v>
      </c>
      <c r="K2930" s="13" t="str">
        <f t="shared" si="272"/>
        <v>1454543846.846</v>
      </c>
      <c r="L2930" s="12">
        <f t="shared" si="273"/>
        <v>42403.998227384262</v>
      </c>
      <c r="M2930" s="13" t="str">
        <f t="shared" si="274"/>
        <v>1457135846.846</v>
      </c>
      <c r="N2930" s="12">
        <f t="shared" si="275"/>
        <v>42433.998227384262</v>
      </c>
      <c r="O2930" t="b">
        <v>0</v>
      </c>
      <c r="P2930">
        <v>24</v>
      </c>
      <c r="Q2930" t="b">
        <v>1</v>
      </c>
      <c r="R2930" t="s">
        <v>8305</v>
      </c>
      <c r="S2930" s="5">
        <f t="shared" si="270"/>
        <v>1</v>
      </c>
      <c r="T2930" s="6">
        <f t="shared" si="271"/>
        <v>41.666666666666664</v>
      </c>
      <c r="U2930" t="s">
        <v>8324</v>
      </c>
      <c r="V2930" t="s">
        <v>8366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v>1398432758</v>
      </c>
      <c r="K2931" s="13" t="str">
        <f t="shared" si="272"/>
        <v>1398432758.758</v>
      </c>
      <c r="L2931" s="12">
        <f t="shared" si="273"/>
        <v>41754.564337476848</v>
      </c>
      <c r="M2931" s="13" t="str">
        <f t="shared" si="274"/>
        <v>1401024758.758</v>
      </c>
      <c r="N2931" s="12">
        <f t="shared" si="275"/>
        <v>41784.564337476848</v>
      </c>
      <c r="O2931" t="b">
        <v>0</v>
      </c>
      <c r="P2931">
        <v>32</v>
      </c>
      <c r="Q2931" t="b">
        <v>1</v>
      </c>
      <c r="R2931" t="s">
        <v>8305</v>
      </c>
      <c r="S2931" s="5">
        <f t="shared" si="270"/>
        <v>1.02069375</v>
      </c>
      <c r="T2931" s="6">
        <f t="shared" si="271"/>
        <v>255.17343750000001</v>
      </c>
      <c r="U2931" t="s">
        <v>8324</v>
      </c>
      <c r="V2931" t="s">
        <v>8366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v>1428415264</v>
      </c>
      <c r="K2932" s="13" t="str">
        <f t="shared" si="272"/>
        <v>1428415264.264</v>
      </c>
      <c r="L2932" s="12">
        <f t="shared" si="273"/>
        <v>42101.584077129635</v>
      </c>
      <c r="M2932" s="13" t="str">
        <f t="shared" si="274"/>
        <v>1431007264.264</v>
      </c>
      <c r="N2932" s="12">
        <f t="shared" si="275"/>
        <v>42131.584077129635</v>
      </c>
      <c r="O2932" t="b">
        <v>0</v>
      </c>
      <c r="P2932">
        <v>62</v>
      </c>
      <c r="Q2932" t="b">
        <v>1</v>
      </c>
      <c r="R2932" t="s">
        <v>8305</v>
      </c>
      <c r="S2932" s="5">
        <f t="shared" si="270"/>
        <v>1.0092000000000001</v>
      </c>
      <c r="T2932" s="6">
        <f t="shared" si="271"/>
        <v>162.7741935483871</v>
      </c>
      <c r="U2932" t="s">
        <v>8324</v>
      </c>
      <c r="V2932" t="s">
        <v>8366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v>1408604363</v>
      </c>
      <c r="K2933" s="13" t="str">
        <f t="shared" si="272"/>
        <v>1408604363.363</v>
      </c>
      <c r="L2933" s="12">
        <f t="shared" si="273"/>
        <v>41872.291242627311</v>
      </c>
      <c r="M2933" s="13" t="str">
        <f t="shared" si="274"/>
        <v>1410761280.280</v>
      </c>
      <c r="N2933" s="12">
        <f t="shared" si="275"/>
        <v>41897.2555587963</v>
      </c>
      <c r="O2933" t="b">
        <v>0</v>
      </c>
      <c r="P2933">
        <v>9</v>
      </c>
      <c r="Q2933" t="b">
        <v>1</v>
      </c>
      <c r="R2933" t="s">
        <v>8305</v>
      </c>
      <c r="S2933" s="5">
        <f t="shared" si="270"/>
        <v>1.06</v>
      </c>
      <c r="T2933" s="6">
        <f t="shared" si="271"/>
        <v>88.333333333333329</v>
      </c>
      <c r="U2933" t="s">
        <v>8324</v>
      </c>
      <c r="V2933" t="s">
        <v>8366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v>1421812637</v>
      </c>
      <c r="K2934" s="13" t="str">
        <f t="shared" si="272"/>
        <v>1421812637.637</v>
      </c>
      <c r="L2934" s="12">
        <f t="shared" si="273"/>
        <v>42025.164787465284</v>
      </c>
      <c r="M2934" s="13" t="str">
        <f t="shared" si="274"/>
        <v>1424516400.400</v>
      </c>
      <c r="N2934" s="12">
        <f t="shared" si="275"/>
        <v>42056.458337962962</v>
      </c>
      <c r="O2934" t="b">
        <v>0</v>
      </c>
      <c r="P2934">
        <v>38</v>
      </c>
      <c r="Q2934" t="b">
        <v>1</v>
      </c>
      <c r="R2934" t="s">
        <v>8305</v>
      </c>
      <c r="S2934" s="5">
        <f t="shared" si="270"/>
        <v>1.0509677419354839</v>
      </c>
      <c r="T2934" s="6">
        <f t="shared" si="271"/>
        <v>85.736842105263165</v>
      </c>
      <c r="U2934" t="s">
        <v>8324</v>
      </c>
      <c r="V2934" t="s">
        <v>8366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v>1462489053</v>
      </c>
      <c r="K2935" s="13" t="str">
        <f t="shared" si="272"/>
        <v>1462489053.053</v>
      </c>
      <c r="L2935" s="12">
        <f t="shared" si="273"/>
        <v>42495.956632557871</v>
      </c>
      <c r="M2935" s="13" t="str">
        <f t="shared" si="274"/>
        <v>1465081053.053</v>
      </c>
      <c r="N2935" s="12">
        <f t="shared" si="275"/>
        <v>42525.956632557871</v>
      </c>
      <c r="O2935" t="b">
        <v>0</v>
      </c>
      <c r="P2935">
        <v>54</v>
      </c>
      <c r="Q2935" t="b">
        <v>1</v>
      </c>
      <c r="R2935" t="s">
        <v>8305</v>
      </c>
      <c r="S2935" s="5">
        <f t="shared" si="270"/>
        <v>1.0276000000000001</v>
      </c>
      <c r="T2935" s="6">
        <f t="shared" si="271"/>
        <v>47.574074074074076</v>
      </c>
      <c r="U2935" t="s">
        <v>8324</v>
      </c>
      <c r="V2935" t="s">
        <v>8366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v>1400253364</v>
      </c>
      <c r="K2936" s="13" t="str">
        <f t="shared" si="272"/>
        <v>1400253364.364</v>
      </c>
      <c r="L2936" s="12">
        <f t="shared" si="273"/>
        <v>41775.636161620372</v>
      </c>
      <c r="M2936" s="13" t="str">
        <f t="shared" si="274"/>
        <v>1402845364.364</v>
      </c>
      <c r="N2936" s="12">
        <f t="shared" si="275"/>
        <v>41805.636161620372</v>
      </c>
      <c r="O2936" t="b">
        <v>0</v>
      </c>
      <c r="P2936">
        <v>37</v>
      </c>
      <c r="Q2936" t="b">
        <v>1</v>
      </c>
      <c r="R2936" t="s">
        <v>8305</v>
      </c>
      <c r="S2936" s="5">
        <f t="shared" si="270"/>
        <v>1.08</v>
      </c>
      <c r="T2936" s="6">
        <f t="shared" si="271"/>
        <v>72.972972972972968</v>
      </c>
      <c r="U2936" t="s">
        <v>8324</v>
      </c>
      <c r="V2936" t="s">
        <v>8366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v>1467468008</v>
      </c>
      <c r="K2937" s="13" t="str">
        <f t="shared" si="272"/>
        <v>1467468008.008</v>
      </c>
      <c r="L2937" s="12">
        <f t="shared" si="273"/>
        <v>42553.583426018522</v>
      </c>
      <c r="M2937" s="13" t="str">
        <f t="shared" si="274"/>
        <v>1472490000.000</v>
      </c>
      <c r="N2937" s="12">
        <f t="shared" si="275"/>
        <v>42611.708333333328</v>
      </c>
      <c r="O2937" t="b">
        <v>0</v>
      </c>
      <c r="P2937">
        <v>39</v>
      </c>
      <c r="Q2937" t="b">
        <v>1</v>
      </c>
      <c r="R2937" t="s">
        <v>8305</v>
      </c>
      <c r="S2937" s="5">
        <f t="shared" si="270"/>
        <v>1.0088571428571429</v>
      </c>
      <c r="T2937" s="6">
        <f t="shared" si="271"/>
        <v>90.538461538461533</v>
      </c>
      <c r="U2937" t="s">
        <v>8324</v>
      </c>
      <c r="V2937" t="s">
        <v>8366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v>1412091423</v>
      </c>
      <c r="K2938" s="13" t="str">
        <f t="shared" si="272"/>
        <v>1412091423.423</v>
      </c>
      <c r="L2938" s="12">
        <f t="shared" si="273"/>
        <v>41912.650734062503</v>
      </c>
      <c r="M2938" s="13" t="str">
        <f t="shared" si="274"/>
        <v>1413176340.340</v>
      </c>
      <c r="N2938" s="12">
        <f t="shared" si="275"/>
        <v>41925.207642824076</v>
      </c>
      <c r="O2938" t="b">
        <v>0</v>
      </c>
      <c r="P2938">
        <v>34</v>
      </c>
      <c r="Q2938" t="b">
        <v>1</v>
      </c>
      <c r="R2938" t="s">
        <v>8305</v>
      </c>
      <c r="S2938" s="5">
        <f t="shared" si="270"/>
        <v>1.28</v>
      </c>
      <c r="T2938" s="6">
        <f t="shared" si="271"/>
        <v>37.647058823529413</v>
      </c>
      <c r="U2938" t="s">
        <v>8324</v>
      </c>
      <c r="V2938" t="s">
        <v>8366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v>1402657113</v>
      </c>
      <c r="K2939" s="13" t="str">
        <f t="shared" si="272"/>
        <v>1402657113.113</v>
      </c>
      <c r="L2939" s="12">
        <f t="shared" si="273"/>
        <v>41803.457327696757</v>
      </c>
      <c r="M2939" s="13" t="str">
        <f t="shared" si="274"/>
        <v>1405249113.113</v>
      </c>
      <c r="N2939" s="12">
        <f t="shared" si="275"/>
        <v>41833.457327696757</v>
      </c>
      <c r="O2939" t="b">
        <v>0</v>
      </c>
      <c r="P2939">
        <v>55</v>
      </c>
      <c r="Q2939" t="b">
        <v>1</v>
      </c>
      <c r="R2939" t="s">
        <v>8305</v>
      </c>
      <c r="S2939" s="5">
        <f t="shared" si="270"/>
        <v>1.3333333333333333</v>
      </c>
      <c r="T2939" s="6">
        <f t="shared" si="271"/>
        <v>36.363636363636367</v>
      </c>
      <c r="U2939" t="s">
        <v>8324</v>
      </c>
      <c r="V2939" t="s">
        <v>8366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v>1420044814</v>
      </c>
      <c r="K2940" s="13" t="str">
        <f t="shared" si="272"/>
        <v>1420044814.814</v>
      </c>
      <c r="L2940" s="12">
        <f t="shared" si="273"/>
        <v>42004.703875162035</v>
      </c>
      <c r="M2940" s="13" t="str">
        <f t="shared" si="274"/>
        <v>1422636814.814</v>
      </c>
      <c r="N2940" s="12">
        <f t="shared" si="275"/>
        <v>42034.703875162035</v>
      </c>
      <c r="O2940" t="b">
        <v>0</v>
      </c>
      <c r="P2940">
        <v>32</v>
      </c>
      <c r="Q2940" t="b">
        <v>1</v>
      </c>
      <c r="R2940" t="s">
        <v>8305</v>
      </c>
      <c r="S2940" s="5">
        <f t="shared" si="270"/>
        <v>1.0137499999999999</v>
      </c>
      <c r="T2940" s="6">
        <f t="shared" si="271"/>
        <v>126.71875</v>
      </c>
      <c r="U2940" t="s">
        <v>8324</v>
      </c>
      <c r="V2940" t="s">
        <v>8366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v>1406316312</v>
      </c>
      <c r="K2941" s="13" t="str">
        <f t="shared" si="272"/>
        <v>1406316312.312</v>
      </c>
      <c r="L2941" s="12">
        <f t="shared" si="273"/>
        <v>41845.809170277782</v>
      </c>
      <c r="M2941" s="13" t="str">
        <f t="shared" si="274"/>
        <v>1409187600.600</v>
      </c>
      <c r="N2941" s="12">
        <f t="shared" si="275"/>
        <v>41879.041673611107</v>
      </c>
      <c r="O2941" t="b">
        <v>0</v>
      </c>
      <c r="P2941">
        <v>25</v>
      </c>
      <c r="Q2941" t="b">
        <v>1</v>
      </c>
      <c r="R2941" t="s">
        <v>8305</v>
      </c>
      <c r="S2941" s="5">
        <f t="shared" si="270"/>
        <v>1.0287500000000001</v>
      </c>
      <c r="T2941" s="6">
        <f t="shared" si="271"/>
        <v>329.2</v>
      </c>
      <c r="U2941" t="s">
        <v>8324</v>
      </c>
      <c r="V2941" t="s">
        <v>8366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v>1418150018</v>
      </c>
      <c r="K2942" s="13" t="str">
        <f t="shared" si="272"/>
        <v>1418150018.018</v>
      </c>
      <c r="L2942" s="12">
        <f t="shared" si="273"/>
        <v>41982.77335668981</v>
      </c>
      <c r="M2942" s="13" t="str">
        <f t="shared" si="274"/>
        <v>1421606018.018</v>
      </c>
      <c r="N2942" s="12">
        <f t="shared" si="275"/>
        <v>42022.77335668981</v>
      </c>
      <c r="O2942" t="b">
        <v>0</v>
      </c>
      <c r="P2942">
        <v>33</v>
      </c>
      <c r="Q2942" t="b">
        <v>1</v>
      </c>
      <c r="R2942" t="s">
        <v>8305</v>
      </c>
      <c r="S2942" s="5">
        <f t="shared" si="270"/>
        <v>1.0724</v>
      </c>
      <c r="T2942" s="6">
        <f t="shared" si="271"/>
        <v>81.242424242424249</v>
      </c>
      <c r="U2942" t="s">
        <v>8324</v>
      </c>
      <c r="V2942" t="s">
        <v>8366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v>1422658955</v>
      </c>
      <c r="K2943" s="13" t="str">
        <f t="shared" si="272"/>
        <v>1422658955.955</v>
      </c>
      <c r="L2943" s="12">
        <f t="shared" si="273"/>
        <v>42034.960138368057</v>
      </c>
      <c r="M2943" s="13" t="str">
        <f t="shared" si="274"/>
        <v>1425250955.955</v>
      </c>
      <c r="N2943" s="12">
        <f t="shared" si="275"/>
        <v>42064.960138368057</v>
      </c>
      <c r="O2943" t="b">
        <v>0</v>
      </c>
      <c r="P2943">
        <v>1</v>
      </c>
      <c r="Q2943" t="b">
        <v>0</v>
      </c>
      <c r="R2943" t="s">
        <v>8303</v>
      </c>
      <c r="S2943" s="5">
        <f t="shared" si="270"/>
        <v>4.0000000000000003E-5</v>
      </c>
      <c r="T2943" s="6">
        <f t="shared" si="271"/>
        <v>1</v>
      </c>
      <c r="U2943" t="s">
        <v>8324</v>
      </c>
      <c r="V2943" t="s">
        <v>8364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v>1448565459</v>
      </c>
      <c r="K2944" s="13" t="str">
        <f t="shared" si="272"/>
        <v>1448565459.459</v>
      </c>
      <c r="L2944" s="12">
        <f t="shared" si="273"/>
        <v>42334.803928923611</v>
      </c>
      <c r="M2944" s="13" t="str">
        <f t="shared" si="274"/>
        <v>1450297080.080</v>
      </c>
      <c r="N2944" s="12">
        <f t="shared" si="275"/>
        <v>42354.845834259264</v>
      </c>
      <c r="O2944" t="b">
        <v>0</v>
      </c>
      <c r="P2944">
        <v>202</v>
      </c>
      <c r="Q2944" t="b">
        <v>0</v>
      </c>
      <c r="R2944" t="s">
        <v>8303</v>
      </c>
      <c r="S2944" s="5">
        <f t="shared" si="270"/>
        <v>0.20424999999999999</v>
      </c>
      <c r="T2944" s="6">
        <f t="shared" si="271"/>
        <v>202.22772277227722</v>
      </c>
      <c r="U2944" t="s">
        <v>8324</v>
      </c>
      <c r="V2944" t="s">
        <v>8364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v>1426302380</v>
      </c>
      <c r="K2945" s="13" t="str">
        <f t="shared" si="272"/>
        <v>1426302380.380</v>
      </c>
      <c r="L2945" s="12">
        <f t="shared" si="273"/>
        <v>42077.129402546299</v>
      </c>
      <c r="M2945" s="13" t="str">
        <f t="shared" si="274"/>
        <v>1428894380.380</v>
      </c>
      <c r="N2945" s="12">
        <f t="shared" si="275"/>
        <v>42107.129402546299</v>
      </c>
      <c r="O2945" t="b">
        <v>0</v>
      </c>
      <c r="P2945">
        <v>0</v>
      </c>
      <c r="Q2945" t="b">
        <v>0</v>
      </c>
      <c r="R2945" t="s">
        <v>8303</v>
      </c>
      <c r="S2945" s="5">
        <f t="shared" si="270"/>
        <v>0</v>
      </c>
      <c r="T2945" s="6" t="e">
        <f t="shared" si="271"/>
        <v>#DIV/0!</v>
      </c>
      <c r="U2945" t="s">
        <v>8324</v>
      </c>
      <c r="V2945" t="s">
        <v>8364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v>1431122198</v>
      </c>
      <c r="K2946" s="13" t="str">
        <f t="shared" si="272"/>
        <v>1431122198.198</v>
      </c>
      <c r="L2946" s="12">
        <f t="shared" si="273"/>
        <v>42132.914330995365</v>
      </c>
      <c r="M2946" s="13" t="str">
        <f t="shared" si="274"/>
        <v>1433714198.198</v>
      </c>
      <c r="N2946" s="12">
        <f t="shared" si="275"/>
        <v>42162.914330995365</v>
      </c>
      <c r="O2946" t="b">
        <v>0</v>
      </c>
      <c r="P2946">
        <v>1</v>
      </c>
      <c r="Q2946" t="b">
        <v>0</v>
      </c>
      <c r="R2946" t="s">
        <v>8303</v>
      </c>
      <c r="S2946" s="5">
        <f t="shared" ref="S2946:S3009" si="276">E2946/D2946</f>
        <v>0.01</v>
      </c>
      <c r="T2946" s="6">
        <f t="shared" ref="T2946:T3009" si="277">E2946/P2946</f>
        <v>100</v>
      </c>
      <c r="U2946" t="s">
        <v>8324</v>
      </c>
      <c r="V2946" t="s">
        <v>8364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v>1429845660</v>
      </c>
      <c r="K2947" s="13" t="str">
        <f t="shared" ref="K2947:K3010" si="278">LEFT(J2947,10 )&amp; "."&amp; RIGHT(J2947,3)</f>
        <v>1429845660.660</v>
      </c>
      <c r="L2947" s="12">
        <f t="shared" ref="L2947:L3010" si="279">(((K2947/60)/60)/24)+DATE(1970,1,1)</f>
        <v>42118.13959097222</v>
      </c>
      <c r="M2947" s="13" t="str">
        <f t="shared" ref="M2947:M3010" si="280">LEFT(I2947,10)&amp;"."&amp;RIGHT(I2947,3)</f>
        <v>1432437660.660</v>
      </c>
      <c r="N2947" s="12">
        <f t="shared" ref="N2947:N3010" si="281">(((M2947/60)/60)/24)+DATE(1970,1,1)</f>
        <v>42148.13959097222</v>
      </c>
      <c r="O2947" t="b">
        <v>0</v>
      </c>
      <c r="P2947">
        <v>0</v>
      </c>
      <c r="Q2947" t="b">
        <v>0</v>
      </c>
      <c r="R2947" t="s">
        <v>8303</v>
      </c>
      <c r="S2947" s="5">
        <f t="shared" si="276"/>
        <v>0</v>
      </c>
      <c r="T2947" s="6" t="e">
        <f t="shared" si="277"/>
        <v>#DIV/0!</v>
      </c>
      <c r="U2947" t="s">
        <v>8324</v>
      </c>
      <c r="V2947" t="s">
        <v>8364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v>1468673092</v>
      </c>
      <c r="K2948" s="13" t="str">
        <f t="shared" si="278"/>
        <v>1468673092.092</v>
      </c>
      <c r="L2948" s="12">
        <f t="shared" si="279"/>
        <v>42567.531158472222</v>
      </c>
      <c r="M2948" s="13" t="str">
        <f t="shared" si="280"/>
        <v>1471265092.092</v>
      </c>
      <c r="N2948" s="12">
        <f t="shared" si="281"/>
        <v>42597.531158472222</v>
      </c>
      <c r="O2948" t="b">
        <v>0</v>
      </c>
      <c r="P2948">
        <v>2</v>
      </c>
      <c r="Q2948" t="b">
        <v>0</v>
      </c>
      <c r="R2948" t="s">
        <v>8303</v>
      </c>
      <c r="S2948" s="5">
        <f t="shared" si="276"/>
        <v>1E-3</v>
      </c>
      <c r="T2948" s="6">
        <f t="shared" si="277"/>
        <v>1</v>
      </c>
      <c r="U2948" t="s">
        <v>8324</v>
      </c>
      <c r="V2948" t="s">
        <v>8364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v>1475760567</v>
      </c>
      <c r="K2949" s="13" t="str">
        <f t="shared" si="278"/>
        <v>1475760567.567</v>
      </c>
      <c r="L2949" s="12">
        <f t="shared" si="279"/>
        <v>42649.562124618053</v>
      </c>
      <c r="M2949" s="13" t="str">
        <f t="shared" si="280"/>
        <v>1480007460.460</v>
      </c>
      <c r="N2949" s="12">
        <f t="shared" si="281"/>
        <v>42698.715977546293</v>
      </c>
      <c r="O2949" t="b">
        <v>0</v>
      </c>
      <c r="P2949">
        <v>13</v>
      </c>
      <c r="Q2949" t="b">
        <v>0</v>
      </c>
      <c r="R2949" t="s">
        <v>8303</v>
      </c>
      <c r="S2949" s="5">
        <f t="shared" si="276"/>
        <v>4.2880000000000001E-2</v>
      </c>
      <c r="T2949" s="6">
        <f t="shared" si="277"/>
        <v>82.461538461538467</v>
      </c>
      <c r="U2949" t="s">
        <v>8324</v>
      </c>
      <c r="V2949" t="s">
        <v>8364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v>1428075293</v>
      </c>
      <c r="K2950" s="13" t="str">
        <f t="shared" si="278"/>
        <v>1428075293.293</v>
      </c>
      <c r="L2950" s="12">
        <f t="shared" si="279"/>
        <v>42097.649227928239</v>
      </c>
      <c r="M2950" s="13" t="str">
        <f t="shared" si="280"/>
        <v>1433259293.293</v>
      </c>
      <c r="N2950" s="12">
        <f t="shared" si="281"/>
        <v>42157.649227928239</v>
      </c>
      <c r="O2950" t="b">
        <v>0</v>
      </c>
      <c r="P2950">
        <v>9</v>
      </c>
      <c r="Q2950" t="b">
        <v>0</v>
      </c>
      <c r="R2950" t="s">
        <v>8303</v>
      </c>
      <c r="S2950" s="5">
        <f t="shared" si="276"/>
        <v>4.8000000000000001E-5</v>
      </c>
      <c r="T2950" s="6">
        <f t="shared" si="277"/>
        <v>2.6666666666666665</v>
      </c>
      <c r="U2950" t="s">
        <v>8324</v>
      </c>
      <c r="V2950" t="s">
        <v>8364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v>1445370317</v>
      </c>
      <c r="K2951" s="13" t="str">
        <f t="shared" si="278"/>
        <v>1445370317.317</v>
      </c>
      <c r="L2951" s="12">
        <f t="shared" si="279"/>
        <v>42297.8231170949</v>
      </c>
      <c r="M2951" s="13" t="str">
        <f t="shared" si="280"/>
        <v>1447965917.917</v>
      </c>
      <c r="N2951" s="12">
        <f t="shared" si="281"/>
        <v>42327.864790706022</v>
      </c>
      <c r="O2951" t="b">
        <v>0</v>
      </c>
      <c r="P2951">
        <v>2</v>
      </c>
      <c r="Q2951" t="b">
        <v>0</v>
      </c>
      <c r="R2951" t="s">
        <v>8303</v>
      </c>
      <c r="S2951" s="5">
        <f t="shared" si="276"/>
        <v>2.5000000000000001E-2</v>
      </c>
      <c r="T2951" s="6">
        <f t="shared" si="277"/>
        <v>12.5</v>
      </c>
      <c r="U2951" t="s">
        <v>8324</v>
      </c>
      <c r="V2951" t="s">
        <v>8364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v>1450946752</v>
      </c>
      <c r="K2952" s="13" t="str">
        <f t="shared" si="278"/>
        <v>1450946752.752</v>
      </c>
      <c r="L2952" s="12">
        <f t="shared" si="279"/>
        <v>42362.365193888894</v>
      </c>
      <c r="M2952" s="13" t="str">
        <f t="shared" si="280"/>
        <v>1453538752.752</v>
      </c>
      <c r="N2952" s="12">
        <f t="shared" si="281"/>
        <v>42392.365193888894</v>
      </c>
      <c r="O2952" t="b">
        <v>0</v>
      </c>
      <c r="P2952">
        <v>0</v>
      </c>
      <c r="Q2952" t="b">
        <v>0</v>
      </c>
      <c r="R2952" t="s">
        <v>8303</v>
      </c>
      <c r="S2952" s="5">
        <f t="shared" si="276"/>
        <v>0</v>
      </c>
      <c r="T2952" s="6" t="e">
        <f t="shared" si="277"/>
        <v>#DIV/0!</v>
      </c>
      <c r="U2952" t="s">
        <v>8324</v>
      </c>
      <c r="V2952" t="s">
        <v>8364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v>1408648573</v>
      </c>
      <c r="K2953" s="13" t="str">
        <f t="shared" si="278"/>
        <v>1408648573.573</v>
      </c>
      <c r="L2953" s="12">
        <f t="shared" si="279"/>
        <v>41872.802934872685</v>
      </c>
      <c r="M2953" s="13" t="str">
        <f t="shared" si="280"/>
        <v>1412536573.573</v>
      </c>
      <c r="N2953" s="12">
        <f t="shared" si="281"/>
        <v>41917.802934872685</v>
      </c>
      <c r="O2953" t="b">
        <v>0</v>
      </c>
      <c r="P2953">
        <v>58</v>
      </c>
      <c r="Q2953" t="b">
        <v>0</v>
      </c>
      <c r="R2953" t="s">
        <v>8303</v>
      </c>
      <c r="S2953" s="5">
        <f t="shared" si="276"/>
        <v>2.1919999999999999E-2</v>
      </c>
      <c r="T2953" s="6">
        <f t="shared" si="277"/>
        <v>18.896551724137932</v>
      </c>
      <c r="U2953" t="s">
        <v>8324</v>
      </c>
      <c r="V2953" t="s">
        <v>8364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v>1473957239</v>
      </c>
      <c r="K2954" s="13" t="str">
        <f t="shared" si="278"/>
        <v>1473957239.239</v>
      </c>
      <c r="L2954" s="12">
        <f t="shared" si="279"/>
        <v>42628.690268969905</v>
      </c>
      <c r="M2954" s="13" t="str">
        <f t="shared" si="280"/>
        <v>1476676800.800</v>
      </c>
      <c r="N2954" s="12">
        <f t="shared" si="281"/>
        <v>42660.166675925924</v>
      </c>
      <c r="O2954" t="b">
        <v>0</v>
      </c>
      <c r="P2954">
        <v>8</v>
      </c>
      <c r="Q2954" t="b">
        <v>0</v>
      </c>
      <c r="R2954" t="s">
        <v>8303</v>
      </c>
      <c r="S2954" s="5">
        <f t="shared" si="276"/>
        <v>8.0250000000000002E-2</v>
      </c>
      <c r="T2954" s="6">
        <f t="shared" si="277"/>
        <v>200.625</v>
      </c>
      <c r="U2954" t="s">
        <v>8324</v>
      </c>
      <c r="V2954" t="s">
        <v>8364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v>1441738821</v>
      </c>
      <c r="K2955" s="13" t="str">
        <f t="shared" si="278"/>
        <v>1441738821.821</v>
      </c>
      <c r="L2955" s="12">
        <f t="shared" si="279"/>
        <v>42255.791919224539</v>
      </c>
      <c r="M2955" s="13" t="str">
        <f t="shared" si="280"/>
        <v>1444330821.821</v>
      </c>
      <c r="N2955" s="12">
        <f t="shared" si="281"/>
        <v>42285.791919224539</v>
      </c>
      <c r="O2955" t="b">
        <v>0</v>
      </c>
      <c r="P2955">
        <v>3</v>
      </c>
      <c r="Q2955" t="b">
        <v>0</v>
      </c>
      <c r="R2955" t="s">
        <v>8303</v>
      </c>
      <c r="S2955" s="5">
        <f t="shared" si="276"/>
        <v>1.5125E-3</v>
      </c>
      <c r="T2955" s="6">
        <f t="shared" si="277"/>
        <v>201.66666666666666</v>
      </c>
      <c r="U2955" t="s">
        <v>8324</v>
      </c>
      <c r="V2955" t="s">
        <v>8364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v>1487944803</v>
      </c>
      <c r="K2956" s="13" t="str">
        <f t="shared" si="278"/>
        <v>1487944803.803</v>
      </c>
      <c r="L2956" s="12">
        <f t="shared" si="279"/>
        <v>42790.58337734954</v>
      </c>
      <c r="M2956" s="13" t="str">
        <f t="shared" si="280"/>
        <v>1489669203.203</v>
      </c>
      <c r="N2956" s="12">
        <f t="shared" si="281"/>
        <v>42810.541703738432</v>
      </c>
      <c r="O2956" t="b">
        <v>0</v>
      </c>
      <c r="P2956">
        <v>0</v>
      </c>
      <c r="Q2956" t="b">
        <v>0</v>
      </c>
      <c r="R2956" t="s">
        <v>8303</v>
      </c>
      <c r="S2956" s="5">
        <f t="shared" si="276"/>
        <v>0</v>
      </c>
      <c r="T2956" s="6" t="e">
        <f t="shared" si="277"/>
        <v>#DIV/0!</v>
      </c>
      <c r="U2956" t="s">
        <v>8324</v>
      </c>
      <c r="V2956" t="s">
        <v>8364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v>1431884849</v>
      </c>
      <c r="K2957" s="13" t="str">
        <f t="shared" si="278"/>
        <v>1431884849.849</v>
      </c>
      <c r="L2957" s="12">
        <f t="shared" si="279"/>
        <v>42141.741317696753</v>
      </c>
      <c r="M2957" s="13" t="str">
        <f t="shared" si="280"/>
        <v>1434476849.849</v>
      </c>
      <c r="N2957" s="12">
        <f t="shared" si="281"/>
        <v>42171.741317696753</v>
      </c>
      <c r="O2957" t="b">
        <v>0</v>
      </c>
      <c r="P2957">
        <v>11</v>
      </c>
      <c r="Q2957" t="b">
        <v>0</v>
      </c>
      <c r="R2957" t="s">
        <v>8303</v>
      </c>
      <c r="S2957" s="5">
        <f t="shared" si="276"/>
        <v>0.59583333333333333</v>
      </c>
      <c r="T2957" s="6">
        <f t="shared" si="277"/>
        <v>65</v>
      </c>
      <c r="U2957" t="s">
        <v>8324</v>
      </c>
      <c r="V2957" t="s">
        <v>8364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v>1459810850</v>
      </c>
      <c r="K2958" s="13" t="str">
        <f t="shared" si="278"/>
        <v>1459810850.850</v>
      </c>
      <c r="L2958" s="12">
        <f t="shared" si="279"/>
        <v>42464.958921875004</v>
      </c>
      <c r="M2958" s="13" t="str">
        <f t="shared" si="280"/>
        <v>1462402850.850</v>
      </c>
      <c r="N2958" s="12">
        <f t="shared" si="281"/>
        <v>42494.958921875004</v>
      </c>
      <c r="O2958" t="b">
        <v>0</v>
      </c>
      <c r="P2958">
        <v>20</v>
      </c>
      <c r="Q2958" t="b">
        <v>0</v>
      </c>
      <c r="R2958" t="s">
        <v>8303</v>
      </c>
      <c r="S2958" s="5">
        <f t="shared" si="276"/>
        <v>0.16734177215189874</v>
      </c>
      <c r="T2958" s="6">
        <f t="shared" si="277"/>
        <v>66.099999999999994</v>
      </c>
      <c r="U2958" t="s">
        <v>8324</v>
      </c>
      <c r="V2958" t="s">
        <v>8364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v>1422317772</v>
      </c>
      <c r="K2959" s="13" t="str">
        <f t="shared" si="278"/>
        <v>1422317772.772</v>
      </c>
      <c r="L2959" s="12">
        <f t="shared" si="279"/>
        <v>42031.011258935185</v>
      </c>
      <c r="M2959" s="13" t="str">
        <f t="shared" si="280"/>
        <v>1427498172.172</v>
      </c>
      <c r="N2959" s="12">
        <f t="shared" si="281"/>
        <v>42090.96958532407</v>
      </c>
      <c r="O2959" t="b">
        <v>0</v>
      </c>
      <c r="P2959">
        <v>3</v>
      </c>
      <c r="Q2959" t="b">
        <v>0</v>
      </c>
      <c r="R2959" t="s">
        <v>8303</v>
      </c>
      <c r="S2959" s="5">
        <f t="shared" si="276"/>
        <v>1.8666666666666668E-2</v>
      </c>
      <c r="T2959" s="6">
        <f t="shared" si="277"/>
        <v>93.333333333333329</v>
      </c>
      <c r="U2959" t="s">
        <v>8324</v>
      </c>
      <c r="V2959" t="s">
        <v>8364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v>1457548917</v>
      </c>
      <c r="K2960" s="13" t="str">
        <f t="shared" si="278"/>
        <v>1457548917.917</v>
      </c>
      <c r="L2960" s="12">
        <f t="shared" si="279"/>
        <v>42438.779142557876</v>
      </c>
      <c r="M2960" s="13" t="str">
        <f t="shared" si="280"/>
        <v>1462729317.317</v>
      </c>
      <c r="N2960" s="12">
        <f t="shared" si="281"/>
        <v>42498.737468946754</v>
      </c>
      <c r="O2960" t="b">
        <v>0</v>
      </c>
      <c r="P2960">
        <v>0</v>
      </c>
      <c r="Q2960" t="b">
        <v>0</v>
      </c>
      <c r="R2960" t="s">
        <v>8303</v>
      </c>
      <c r="S2960" s="5">
        <f t="shared" si="276"/>
        <v>0</v>
      </c>
      <c r="T2960" s="6" t="e">
        <f t="shared" si="277"/>
        <v>#DIV/0!</v>
      </c>
      <c r="U2960" t="s">
        <v>8324</v>
      </c>
      <c r="V2960" t="s">
        <v>8364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v>1462666325</v>
      </c>
      <c r="K2961" s="13" t="str">
        <f t="shared" si="278"/>
        <v>1462666325.325</v>
      </c>
      <c r="L2961" s="12">
        <f t="shared" si="279"/>
        <v>42498.008394965276</v>
      </c>
      <c r="M2961" s="13" t="str">
        <f t="shared" si="280"/>
        <v>1465258325.325</v>
      </c>
      <c r="N2961" s="12">
        <f t="shared" si="281"/>
        <v>42528.008394965276</v>
      </c>
      <c r="O2961" t="b">
        <v>0</v>
      </c>
      <c r="P2961">
        <v>0</v>
      </c>
      <c r="Q2961" t="b">
        <v>0</v>
      </c>
      <c r="R2961" t="s">
        <v>8303</v>
      </c>
      <c r="S2961" s="5">
        <f t="shared" si="276"/>
        <v>0</v>
      </c>
      <c r="T2961" s="6" t="e">
        <f t="shared" si="277"/>
        <v>#DIV/0!</v>
      </c>
      <c r="U2961" t="s">
        <v>8324</v>
      </c>
      <c r="V2961" t="s">
        <v>8364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v>1407867023</v>
      </c>
      <c r="K2962" s="13" t="str">
        <f t="shared" si="278"/>
        <v>1407867023.023</v>
      </c>
      <c r="L2962" s="12">
        <f t="shared" si="279"/>
        <v>41863.757210914351</v>
      </c>
      <c r="M2962" s="13" t="str">
        <f t="shared" si="280"/>
        <v>1410459023.023</v>
      </c>
      <c r="N2962" s="12">
        <f t="shared" si="281"/>
        <v>41893.757210914351</v>
      </c>
      <c r="O2962" t="b">
        <v>0</v>
      </c>
      <c r="P2962">
        <v>0</v>
      </c>
      <c r="Q2962" t="b">
        <v>0</v>
      </c>
      <c r="R2962" t="s">
        <v>8303</v>
      </c>
      <c r="S2962" s="5">
        <f t="shared" si="276"/>
        <v>0</v>
      </c>
      <c r="T2962" s="6" t="e">
        <f t="shared" si="277"/>
        <v>#DIV/0!</v>
      </c>
      <c r="U2962" t="s">
        <v>8324</v>
      </c>
      <c r="V2962" t="s">
        <v>8364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v>1424927159</v>
      </c>
      <c r="K2963" s="13" t="str">
        <f t="shared" si="278"/>
        <v>1424927159.159</v>
      </c>
      <c r="L2963" s="12">
        <f t="shared" si="279"/>
        <v>42061.212490266204</v>
      </c>
      <c r="M2963" s="13" t="str">
        <f t="shared" si="280"/>
        <v>1427342400.400</v>
      </c>
      <c r="N2963" s="12">
        <f t="shared" si="281"/>
        <v>42089.166671296298</v>
      </c>
      <c r="O2963" t="b">
        <v>0</v>
      </c>
      <c r="P2963">
        <v>108</v>
      </c>
      <c r="Q2963" t="b">
        <v>1</v>
      </c>
      <c r="R2963" t="s">
        <v>8271</v>
      </c>
      <c r="S2963" s="5">
        <f t="shared" si="276"/>
        <v>1.0962000000000001</v>
      </c>
      <c r="T2963" s="6">
        <f t="shared" si="277"/>
        <v>50.75</v>
      </c>
      <c r="U2963" t="s">
        <v>8324</v>
      </c>
      <c r="V2963" t="s">
        <v>8325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v>1422769906</v>
      </c>
      <c r="K2964" s="13" t="str">
        <f t="shared" si="278"/>
        <v>1422769906.906</v>
      </c>
      <c r="L2964" s="12">
        <f t="shared" si="279"/>
        <v>42036.24429289352</v>
      </c>
      <c r="M2964" s="13" t="str">
        <f t="shared" si="280"/>
        <v>1425193140.140</v>
      </c>
      <c r="N2964" s="12">
        <f t="shared" si="281"/>
        <v>42064.290973842595</v>
      </c>
      <c r="O2964" t="b">
        <v>0</v>
      </c>
      <c r="P2964">
        <v>20</v>
      </c>
      <c r="Q2964" t="b">
        <v>1</v>
      </c>
      <c r="R2964" t="s">
        <v>8271</v>
      </c>
      <c r="S2964" s="5">
        <f t="shared" si="276"/>
        <v>1.218</v>
      </c>
      <c r="T2964" s="6">
        <f t="shared" si="277"/>
        <v>60.9</v>
      </c>
      <c r="U2964" t="s">
        <v>8324</v>
      </c>
      <c r="V2964" t="s">
        <v>8325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v>1433243824</v>
      </c>
      <c r="K2965" s="13" t="str">
        <f t="shared" si="278"/>
        <v>1433243824.824</v>
      </c>
      <c r="L2965" s="12">
        <f t="shared" si="279"/>
        <v>42157.47019472222</v>
      </c>
      <c r="M2965" s="13" t="str">
        <f t="shared" si="280"/>
        <v>1435835824.824</v>
      </c>
      <c r="N2965" s="12">
        <f t="shared" si="281"/>
        <v>42187.47019472222</v>
      </c>
      <c r="O2965" t="b">
        <v>0</v>
      </c>
      <c r="P2965">
        <v>98</v>
      </c>
      <c r="Q2965" t="b">
        <v>1</v>
      </c>
      <c r="R2965" t="s">
        <v>8271</v>
      </c>
      <c r="S2965" s="5">
        <f t="shared" si="276"/>
        <v>1.0685</v>
      </c>
      <c r="T2965" s="6">
        <f t="shared" si="277"/>
        <v>109.03061224489795</v>
      </c>
      <c r="U2965" t="s">
        <v>8324</v>
      </c>
      <c r="V2965" t="s">
        <v>8325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v>1404769819</v>
      </c>
      <c r="K2966" s="13" t="str">
        <f t="shared" si="278"/>
        <v>1404769819.819</v>
      </c>
      <c r="L2966" s="12">
        <f t="shared" si="279"/>
        <v>41827.909951608795</v>
      </c>
      <c r="M2966" s="13" t="str">
        <f t="shared" si="280"/>
        <v>1407360720.720</v>
      </c>
      <c r="N2966" s="12">
        <f t="shared" si="281"/>
        <v>41857.897230555558</v>
      </c>
      <c r="O2966" t="b">
        <v>0</v>
      </c>
      <c r="P2966">
        <v>196</v>
      </c>
      <c r="Q2966" t="b">
        <v>1</v>
      </c>
      <c r="R2966" t="s">
        <v>8271</v>
      </c>
      <c r="S2966" s="5">
        <f t="shared" si="276"/>
        <v>1.0071379999999999</v>
      </c>
      <c r="T2966" s="6">
        <f t="shared" si="277"/>
        <v>25.692295918367346</v>
      </c>
      <c r="U2966" t="s">
        <v>8324</v>
      </c>
      <c r="V2966" t="s">
        <v>8325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v>1433698233</v>
      </c>
      <c r="K2967" s="13" t="str">
        <f t="shared" si="278"/>
        <v>1433698233.233</v>
      </c>
      <c r="L2967" s="12">
        <f t="shared" si="279"/>
        <v>42162.729551307872</v>
      </c>
      <c r="M2967" s="13" t="str">
        <f t="shared" si="280"/>
        <v>1436290233.233</v>
      </c>
      <c r="N2967" s="12">
        <f t="shared" si="281"/>
        <v>42192.729551307872</v>
      </c>
      <c r="O2967" t="b">
        <v>0</v>
      </c>
      <c r="P2967">
        <v>39</v>
      </c>
      <c r="Q2967" t="b">
        <v>1</v>
      </c>
      <c r="R2967" t="s">
        <v>8271</v>
      </c>
      <c r="S2967" s="5">
        <f t="shared" si="276"/>
        <v>1.0900000000000001</v>
      </c>
      <c r="T2967" s="6">
        <f t="shared" si="277"/>
        <v>41.92307692307692</v>
      </c>
      <c r="U2967" t="s">
        <v>8324</v>
      </c>
      <c r="V2967" t="s">
        <v>8325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v>1439833412</v>
      </c>
      <c r="K2968" s="13" t="str">
        <f t="shared" si="278"/>
        <v>1439833412.412</v>
      </c>
      <c r="L2968" s="12">
        <f t="shared" si="279"/>
        <v>42233.738569583336</v>
      </c>
      <c r="M2968" s="13" t="str">
        <f t="shared" si="280"/>
        <v>1442425412.412</v>
      </c>
      <c r="N2968" s="12">
        <f t="shared" si="281"/>
        <v>42263.738569583336</v>
      </c>
      <c r="O2968" t="b">
        <v>0</v>
      </c>
      <c r="P2968">
        <v>128</v>
      </c>
      <c r="Q2968" t="b">
        <v>1</v>
      </c>
      <c r="R2968" t="s">
        <v>8271</v>
      </c>
      <c r="S2968" s="5">
        <f t="shared" si="276"/>
        <v>1.1363000000000001</v>
      </c>
      <c r="T2968" s="6">
        <f t="shared" si="277"/>
        <v>88.7734375</v>
      </c>
      <c r="U2968" t="s">
        <v>8324</v>
      </c>
      <c r="V2968" t="s">
        <v>8325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v>1423284292</v>
      </c>
      <c r="K2969" s="13" t="str">
        <f t="shared" si="278"/>
        <v>1423284292.292</v>
      </c>
      <c r="L2969" s="12">
        <f t="shared" si="279"/>
        <v>42042.197827453703</v>
      </c>
      <c r="M2969" s="13" t="str">
        <f t="shared" si="280"/>
        <v>1425872692.692</v>
      </c>
      <c r="N2969" s="12">
        <f t="shared" si="281"/>
        <v>42072.156165416665</v>
      </c>
      <c r="O2969" t="b">
        <v>0</v>
      </c>
      <c r="P2969">
        <v>71</v>
      </c>
      <c r="Q2969" t="b">
        <v>1</v>
      </c>
      <c r="R2969" t="s">
        <v>8271</v>
      </c>
      <c r="S2969" s="5">
        <f t="shared" si="276"/>
        <v>1.1392</v>
      </c>
      <c r="T2969" s="6">
        <f t="shared" si="277"/>
        <v>80.225352112676063</v>
      </c>
      <c r="U2969" t="s">
        <v>8324</v>
      </c>
      <c r="V2969" t="s">
        <v>8325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v>1470227660</v>
      </c>
      <c r="K2970" s="13" t="str">
        <f t="shared" si="278"/>
        <v>1470227660.660</v>
      </c>
      <c r="L2970" s="12">
        <f t="shared" si="279"/>
        <v>42585.523850231482</v>
      </c>
      <c r="M2970" s="13" t="str">
        <f t="shared" si="280"/>
        <v>1471406340.340</v>
      </c>
      <c r="N2970" s="12">
        <f t="shared" si="281"/>
        <v>42599.165976157412</v>
      </c>
      <c r="O2970" t="b">
        <v>0</v>
      </c>
      <c r="P2970">
        <v>47</v>
      </c>
      <c r="Q2970" t="b">
        <v>1</v>
      </c>
      <c r="R2970" t="s">
        <v>8271</v>
      </c>
      <c r="S2970" s="5">
        <f t="shared" si="276"/>
        <v>1.06</v>
      </c>
      <c r="T2970" s="6">
        <f t="shared" si="277"/>
        <v>78.936170212765958</v>
      </c>
      <c r="U2970" t="s">
        <v>8324</v>
      </c>
      <c r="V2970" t="s">
        <v>8325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v>1428087153</v>
      </c>
      <c r="K2971" s="13" t="str">
        <f t="shared" si="278"/>
        <v>1428087153.153</v>
      </c>
      <c r="L2971" s="12">
        <f t="shared" si="279"/>
        <v>42097.786494826389</v>
      </c>
      <c r="M2971" s="13" t="str">
        <f t="shared" si="280"/>
        <v>1430693460.460</v>
      </c>
      <c r="N2971" s="12">
        <f t="shared" si="281"/>
        <v>42127.952088657403</v>
      </c>
      <c r="O2971" t="b">
        <v>0</v>
      </c>
      <c r="P2971">
        <v>17</v>
      </c>
      <c r="Q2971" t="b">
        <v>1</v>
      </c>
      <c r="R2971" t="s">
        <v>8271</v>
      </c>
      <c r="S2971" s="5">
        <f t="shared" si="276"/>
        <v>1.625</v>
      </c>
      <c r="T2971" s="6">
        <f t="shared" si="277"/>
        <v>95.588235294117652</v>
      </c>
      <c r="U2971" t="s">
        <v>8324</v>
      </c>
      <c r="V2971" t="s">
        <v>8325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v>1403107451</v>
      </c>
      <c r="K2972" s="13" t="str">
        <f t="shared" si="278"/>
        <v>1403107451.451</v>
      </c>
      <c r="L2972" s="12">
        <f t="shared" si="279"/>
        <v>41808.66957697917</v>
      </c>
      <c r="M2972" s="13" t="str">
        <f t="shared" si="280"/>
        <v>1405699451.451</v>
      </c>
      <c r="N2972" s="12">
        <f t="shared" si="281"/>
        <v>41838.66957697917</v>
      </c>
      <c r="O2972" t="b">
        <v>0</v>
      </c>
      <c r="P2972">
        <v>91</v>
      </c>
      <c r="Q2972" t="b">
        <v>1</v>
      </c>
      <c r="R2972" t="s">
        <v>8271</v>
      </c>
      <c r="S2972" s="5">
        <f t="shared" si="276"/>
        <v>1.06</v>
      </c>
      <c r="T2972" s="6">
        <f t="shared" si="277"/>
        <v>69.890109890109883</v>
      </c>
      <c r="U2972" t="s">
        <v>8324</v>
      </c>
      <c r="V2972" t="s">
        <v>8325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v>1406908078</v>
      </c>
      <c r="K2973" s="13" t="str">
        <f t="shared" si="278"/>
        <v>1406908078.078</v>
      </c>
      <c r="L2973" s="12">
        <f t="shared" si="279"/>
        <v>41852.658311087966</v>
      </c>
      <c r="M2973" s="13" t="str">
        <f t="shared" si="280"/>
        <v>1409500078.078</v>
      </c>
      <c r="N2973" s="12">
        <f t="shared" si="281"/>
        <v>41882.658311087966</v>
      </c>
      <c r="O2973" t="b">
        <v>0</v>
      </c>
      <c r="P2973">
        <v>43</v>
      </c>
      <c r="Q2973" t="b">
        <v>1</v>
      </c>
      <c r="R2973" t="s">
        <v>8271</v>
      </c>
      <c r="S2973" s="5">
        <f t="shared" si="276"/>
        <v>1.0015624999999999</v>
      </c>
      <c r="T2973" s="6">
        <f t="shared" si="277"/>
        <v>74.534883720930239</v>
      </c>
      <c r="U2973" t="s">
        <v>8324</v>
      </c>
      <c r="V2973" t="s">
        <v>8325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v>1479609520</v>
      </c>
      <c r="K2974" s="13" t="str">
        <f t="shared" si="278"/>
        <v>1479609520.520</v>
      </c>
      <c r="L2974" s="12">
        <f t="shared" si="279"/>
        <v>42694.110191203697</v>
      </c>
      <c r="M2974" s="13" t="str">
        <f t="shared" si="280"/>
        <v>1480899600.600</v>
      </c>
      <c r="N2974" s="12">
        <f t="shared" si="281"/>
        <v>42709.041673611107</v>
      </c>
      <c r="O2974" t="b">
        <v>0</v>
      </c>
      <c r="P2974">
        <v>17</v>
      </c>
      <c r="Q2974" t="b">
        <v>1</v>
      </c>
      <c r="R2974" t="s">
        <v>8271</v>
      </c>
      <c r="S2974" s="5">
        <f t="shared" si="276"/>
        <v>1.0535000000000001</v>
      </c>
      <c r="T2974" s="6">
        <f t="shared" si="277"/>
        <v>123.94117647058823</v>
      </c>
      <c r="U2974" t="s">
        <v>8324</v>
      </c>
      <c r="V2974" t="s">
        <v>8325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v>1449171508</v>
      </c>
      <c r="K2975" s="13" t="str">
        <f t="shared" si="278"/>
        <v>1449171508.508</v>
      </c>
      <c r="L2975" s="12">
        <f t="shared" si="279"/>
        <v>42341.818385509265</v>
      </c>
      <c r="M2975" s="13" t="str">
        <f t="shared" si="280"/>
        <v>1451620800.800</v>
      </c>
      <c r="N2975" s="12">
        <f t="shared" si="281"/>
        <v>42370.166675925924</v>
      </c>
      <c r="O2975" t="b">
        <v>0</v>
      </c>
      <c r="P2975">
        <v>33</v>
      </c>
      <c r="Q2975" t="b">
        <v>1</v>
      </c>
      <c r="R2975" t="s">
        <v>8271</v>
      </c>
      <c r="S2975" s="5">
        <f t="shared" si="276"/>
        <v>1.748</v>
      </c>
      <c r="T2975" s="6">
        <f t="shared" si="277"/>
        <v>264.84848484848487</v>
      </c>
      <c r="U2975" t="s">
        <v>8324</v>
      </c>
      <c r="V2975" t="s">
        <v>8325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v>1409275671</v>
      </c>
      <c r="K2976" s="13" t="str">
        <f t="shared" si="278"/>
        <v>1409275671.671</v>
      </c>
      <c r="L2976" s="12">
        <f t="shared" si="279"/>
        <v>41880.061014710649</v>
      </c>
      <c r="M2976" s="13" t="str">
        <f t="shared" si="280"/>
        <v>1411695300.300</v>
      </c>
      <c r="N2976" s="12">
        <f t="shared" si="281"/>
        <v>41908.065975694444</v>
      </c>
      <c r="O2976" t="b">
        <v>0</v>
      </c>
      <c r="P2976">
        <v>87</v>
      </c>
      <c r="Q2976" t="b">
        <v>1</v>
      </c>
      <c r="R2976" t="s">
        <v>8271</v>
      </c>
      <c r="S2976" s="5">
        <f t="shared" si="276"/>
        <v>1.02</v>
      </c>
      <c r="T2976" s="6">
        <f t="shared" si="277"/>
        <v>58.620689655172413</v>
      </c>
      <c r="U2976" t="s">
        <v>8324</v>
      </c>
      <c r="V2976" t="s">
        <v>8325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v>1414599886</v>
      </c>
      <c r="K2977" s="13" t="str">
        <f t="shared" si="278"/>
        <v>1414599886.886</v>
      </c>
      <c r="L2977" s="12">
        <f t="shared" si="279"/>
        <v>41941.683875995368</v>
      </c>
      <c r="M2977" s="13" t="str">
        <f t="shared" si="280"/>
        <v>1417057200.200</v>
      </c>
      <c r="N2977" s="12">
        <f t="shared" si="281"/>
        <v>41970.125002314817</v>
      </c>
      <c r="O2977" t="b">
        <v>0</v>
      </c>
      <c r="P2977">
        <v>113</v>
      </c>
      <c r="Q2977" t="b">
        <v>1</v>
      </c>
      <c r="R2977" t="s">
        <v>8271</v>
      </c>
      <c r="S2977" s="5">
        <f t="shared" si="276"/>
        <v>1.00125</v>
      </c>
      <c r="T2977" s="6">
        <f t="shared" si="277"/>
        <v>70.884955752212392</v>
      </c>
      <c r="U2977" t="s">
        <v>8324</v>
      </c>
      <c r="V2977" t="s">
        <v>8325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v>1456421530</v>
      </c>
      <c r="K2978" s="13" t="str">
        <f t="shared" si="278"/>
        <v>1456421530.530</v>
      </c>
      <c r="L2978" s="12">
        <f t="shared" si="279"/>
        <v>42425.730677430554</v>
      </c>
      <c r="M2978" s="13" t="str">
        <f t="shared" si="280"/>
        <v>1457870400.400</v>
      </c>
      <c r="N2978" s="12">
        <f t="shared" si="281"/>
        <v>42442.500004629634</v>
      </c>
      <c r="O2978" t="b">
        <v>0</v>
      </c>
      <c r="P2978">
        <v>14</v>
      </c>
      <c r="Q2978" t="b">
        <v>1</v>
      </c>
      <c r="R2978" t="s">
        <v>8271</v>
      </c>
      <c r="S2978" s="5">
        <f t="shared" si="276"/>
        <v>1.7142857142857142</v>
      </c>
      <c r="T2978" s="6">
        <f t="shared" si="277"/>
        <v>8.5714285714285712</v>
      </c>
      <c r="U2978" t="s">
        <v>8324</v>
      </c>
      <c r="V2978" t="s">
        <v>8325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v>1421960934</v>
      </c>
      <c r="K2979" s="13" t="str">
        <f t="shared" si="278"/>
        <v>1421960934.934</v>
      </c>
      <c r="L2979" s="12">
        <f t="shared" si="279"/>
        <v>42026.881191365741</v>
      </c>
      <c r="M2979" s="13" t="str">
        <f t="shared" si="280"/>
        <v>1427076840.840</v>
      </c>
      <c r="N2979" s="12">
        <f t="shared" si="281"/>
        <v>42086.093065277775</v>
      </c>
      <c r="O2979" t="b">
        <v>0</v>
      </c>
      <c r="P2979">
        <v>30</v>
      </c>
      <c r="Q2979" t="b">
        <v>1</v>
      </c>
      <c r="R2979" t="s">
        <v>8271</v>
      </c>
      <c r="S2979" s="5">
        <f t="shared" si="276"/>
        <v>1.1356666666666666</v>
      </c>
      <c r="T2979" s="6">
        <f t="shared" si="277"/>
        <v>113.56666666666666</v>
      </c>
      <c r="U2979" t="s">
        <v>8324</v>
      </c>
      <c r="V2979" t="s">
        <v>8325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v>1412954547</v>
      </c>
      <c r="K2980" s="13" t="str">
        <f t="shared" si="278"/>
        <v>1412954547.547</v>
      </c>
      <c r="L2980" s="12">
        <f t="shared" si="279"/>
        <v>41922.640596608791</v>
      </c>
      <c r="M2980" s="13" t="str">
        <f t="shared" si="280"/>
        <v>1413784740.740</v>
      </c>
      <c r="N2980" s="12">
        <f t="shared" si="281"/>
        <v>41932.249314120374</v>
      </c>
      <c r="O2980" t="b">
        <v>0</v>
      </c>
      <c r="P2980">
        <v>16</v>
      </c>
      <c r="Q2980" t="b">
        <v>1</v>
      </c>
      <c r="R2980" t="s">
        <v>8271</v>
      </c>
      <c r="S2980" s="5">
        <f t="shared" si="276"/>
        <v>1.2946666666666666</v>
      </c>
      <c r="T2980" s="6">
        <f t="shared" si="277"/>
        <v>60.6875</v>
      </c>
      <c r="U2980" t="s">
        <v>8324</v>
      </c>
      <c r="V2980" t="s">
        <v>8325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v>1419104823</v>
      </c>
      <c r="K2981" s="13" t="str">
        <f t="shared" si="278"/>
        <v>1419104823.823</v>
      </c>
      <c r="L2981" s="12">
        <f t="shared" si="279"/>
        <v>41993.824349803239</v>
      </c>
      <c r="M2981" s="13" t="str">
        <f t="shared" si="280"/>
        <v>1420524000.000</v>
      </c>
      <c r="N2981" s="12">
        <f t="shared" si="281"/>
        <v>42010.25</v>
      </c>
      <c r="O2981" t="b">
        <v>0</v>
      </c>
      <c r="P2981">
        <v>46</v>
      </c>
      <c r="Q2981" t="b">
        <v>1</v>
      </c>
      <c r="R2981" t="s">
        <v>8271</v>
      </c>
      <c r="S2981" s="5">
        <f t="shared" si="276"/>
        <v>1.014</v>
      </c>
      <c r="T2981" s="6">
        <f t="shared" si="277"/>
        <v>110.21739130434783</v>
      </c>
      <c r="U2981" t="s">
        <v>8324</v>
      </c>
      <c r="V2981" t="s">
        <v>8325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v>1438639130</v>
      </c>
      <c r="K2982" s="13" t="str">
        <f t="shared" si="278"/>
        <v>1438639130.130</v>
      </c>
      <c r="L2982" s="12">
        <f t="shared" si="279"/>
        <v>42219.91585798611</v>
      </c>
      <c r="M2982" s="13" t="str">
        <f t="shared" si="280"/>
        <v>1440381600.600</v>
      </c>
      <c r="N2982" s="12">
        <f t="shared" si="281"/>
        <v>42240.083340277779</v>
      </c>
      <c r="O2982" t="b">
        <v>0</v>
      </c>
      <c r="P2982">
        <v>24</v>
      </c>
      <c r="Q2982" t="b">
        <v>1</v>
      </c>
      <c r="R2982" t="s">
        <v>8271</v>
      </c>
      <c r="S2982" s="5">
        <f t="shared" si="276"/>
        <v>1.0916666666666666</v>
      </c>
      <c r="T2982" s="6">
        <f t="shared" si="277"/>
        <v>136.45833333333334</v>
      </c>
      <c r="U2982" t="s">
        <v>8324</v>
      </c>
      <c r="V2982" t="s">
        <v>8325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v>1439126756</v>
      </c>
      <c r="K2983" s="13" t="str">
        <f t="shared" si="278"/>
        <v>1439126756.756</v>
      </c>
      <c r="L2983" s="12">
        <f t="shared" si="279"/>
        <v>42225.559684675929</v>
      </c>
      <c r="M2983" s="13" t="str">
        <f t="shared" si="280"/>
        <v>1443014756.756</v>
      </c>
      <c r="N2983" s="12">
        <f t="shared" si="281"/>
        <v>42270.559684675929</v>
      </c>
      <c r="O2983" t="b">
        <v>1</v>
      </c>
      <c r="P2983">
        <v>97</v>
      </c>
      <c r="Q2983" t="b">
        <v>1</v>
      </c>
      <c r="R2983" t="s">
        <v>8303</v>
      </c>
      <c r="S2983" s="5">
        <f t="shared" si="276"/>
        <v>1.28925</v>
      </c>
      <c r="T2983" s="6">
        <f t="shared" si="277"/>
        <v>53.164948453608247</v>
      </c>
      <c r="U2983" t="s">
        <v>8324</v>
      </c>
      <c r="V2983" t="s">
        <v>8364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v>1452616143</v>
      </c>
      <c r="K2984" s="13" t="str">
        <f t="shared" si="278"/>
        <v>1452616143.143</v>
      </c>
      <c r="L2984" s="12">
        <f t="shared" si="279"/>
        <v>42381.686841932868</v>
      </c>
      <c r="M2984" s="13" t="str">
        <f t="shared" si="280"/>
        <v>1455208143.143</v>
      </c>
      <c r="N2984" s="12">
        <f t="shared" si="281"/>
        <v>42411.686841932868</v>
      </c>
      <c r="O2984" t="b">
        <v>1</v>
      </c>
      <c r="P2984">
        <v>59</v>
      </c>
      <c r="Q2984" t="b">
        <v>1</v>
      </c>
      <c r="R2984" t="s">
        <v>8303</v>
      </c>
      <c r="S2984" s="5">
        <f t="shared" si="276"/>
        <v>1.0206</v>
      </c>
      <c r="T2984" s="6">
        <f t="shared" si="277"/>
        <v>86.491525423728817</v>
      </c>
      <c r="U2984" t="s">
        <v>8324</v>
      </c>
      <c r="V2984" t="s">
        <v>8364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v>1410534636</v>
      </c>
      <c r="K2985" s="13" t="str">
        <f t="shared" si="278"/>
        <v>1410534636.636</v>
      </c>
      <c r="L2985" s="12">
        <f t="shared" si="279"/>
        <v>41894.632368472223</v>
      </c>
      <c r="M2985" s="13" t="str">
        <f t="shared" si="280"/>
        <v>1415722236.236</v>
      </c>
      <c r="N2985" s="12">
        <f t="shared" si="281"/>
        <v>41954.674030509261</v>
      </c>
      <c r="O2985" t="b">
        <v>1</v>
      </c>
      <c r="P2985">
        <v>1095</v>
      </c>
      <c r="Q2985" t="b">
        <v>1</v>
      </c>
      <c r="R2985" t="s">
        <v>8303</v>
      </c>
      <c r="S2985" s="5">
        <f t="shared" si="276"/>
        <v>1.465395775862069</v>
      </c>
      <c r="T2985" s="6">
        <f t="shared" si="277"/>
        <v>155.23827397260274</v>
      </c>
      <c r="U2985" t="s">
        <v>8324</v>
      </c>
      <c r="V2985" t="s">
        <v>8364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v>1469428881</v>
      </c>
      <c r="K2986" s="13" t="str">
        <f t="shared" si="278"/>
        <v>1469428881.881</v>
      </c>
      <c r="L2986" s="12">
        <f t="shared" si="279"/>
        <v>42576.278725474534</v>
      </c>
      <c r="M2986" s="13" t="str">
        <f t="shared" si="280"/>
        <v>1472020881.881</v>
      </c>
      <c r="N2986" s="12">
        <f t="shared" si="281"/>
        <v>42606.278725474534</v>
      </c>
      <c r="O2986" t="b">
        <v>1</v>
      </c>
      <c r="P2986">
        <v>218</v>
      </c>
      <c r="Q2986" t="b">
        <v>1</v>
      </c>
      <c r="R2986" t="s">
        <v>8303</v>
      </c>
      <c r="S2986" s="5">
        <f t="shared" si="276"/>
        <v>1.00352</v>
      </c>
      <c r="T2986" s="6">
        <f t="shared" si="277"/>
        <v>115.08256880733946</v>
      </c>
      <c r="U2986" t="s">
        <v>8324</v>
      </c>
      <c r="V2986" t="s">
        <v>8364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v>1476228128</v>
      </c>
      <c r="K2987" s="13" t="str">
        <f t="shared" si="278"/>
        <v>1476228128.128</v>
      </c>
      <c r="L2987" s="12">
        <f t="shared" si="279"/>
        <v>42654.973705185184</v>
      </c>
      <c r="M2987" s="13" t="str">
        <f t="shared" si="280"/>
        <v>1477886400.400</v>
      </c>
      <c r="N2987" s="12">
        <f t="shared" si="281"/>
        <v>42674.166671296298</v>
      </c>
      <c r="O2987" t="b">
        <v>0</v>
      </c>
      <c r="P2987">
        <v>111</v>
      </c>
      <c r="Q2987" t="b">
        <v>1</v>
      </c>
      <c r="R2987" t="s">
        <v>8303</v>
      </c>
      <c r="S2987" s="5">
        <f t="shared" si="276"/>
        <v>1.2164999999999999</v>
      </c>
      <c r="T2987" s="6">
        <f t="shared" si="277"/>
        <v>109.5945945945946</v>
      </c>
      <c r="U2987" t="s">
        <v>8324</v>
      </c>
      <c r="V2987" t="s">
        <v>8364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v>1456920006</v>
      </c>
      <c r="K2988" s="13" t="str">
        <f t="shared" si="278"/>
        <v>1456920006.006</v>
      </c>
      <c r="L2988" s="12">
        <f t="shared" si="279"/>
        <v>42431.500069513888</v>
      </c>
      <c r="M2988" s="13" t="str">
        <f t="shared" si="280"/>
        <v>1462100406.406</v>
      </c>
      <c r="N2988" s="12">
        <f t="shared" si="281"/>
        <v>42491.45840747685</v>
      </c>
      <c r="O2988" t="b">
        <v>0</v>
      </c>
      <c r="P2988">
        <v>56</v>
      </c>
      <c r="Q2988" t="b">
        <v>1</v>
      </c>
      <c r="R2988" t="s">
        <v>8303</v>
      </c>
      <c r="S2988" s="5">
        <f t="shared" si="276"/>
        <v>1.0549999999999999</v>
      </c>
      <c r="T2988" s="6">
        <f t="shared" si="277"/>
        <v>45.214285714285715</v>
      </c>
      <c r="U2988" t="s">
        <v>8324</v>
      </c>
      <c r="V2988" t="s">
        <v>8364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v>1473837751</v>
      </c>
      <c r="K2989" s="13" t="str">
        <f t="shared" si="278"/>
        <v>1473837751.751</v>
      </c>
      <c r="L2989" s="12">
        <f t="shared" si="279"/>
        <v>42627.307311932869</v>
      </c>
      <c r="M2989" s="13" t="str">
        <f t="shared" si="280"/>
        <v>1476316800.800</v>
      </c>
      <c r="N2989" s="12">
        <f t="shared" si="281"/>
        <v>42656.000009259253</v>
      </c>
      <c r="O2989" t="b">
        <v>0</v>
      </c>
      <c r="P2989">
        <v>265</v>
      </c>
      <c r="Q2989" t="b">
        <v>1</v>
      </c>
      <c r="R2989" t="s">
        <v>8303</v>
      </c>
      <c r="S2989" s="5">
        <f t="shared" si="276"/>
        <v>1.1040080000000001</v>
      </c>
      <c r="T2989" s="6">
        <f t="shared" si="277"/>
        <v>104.15169811320754</v>
      </c>
      <c r="U2989" t="s">
        <v>8324</v>
      </c>
      <c r="V2989" t="s">
        <v>8364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v>1463820081</v>
      </c>
      <c r="K2990" s="13" t="str">
        <f t="shared" si="278"/>
        <v>1463820081.081</v>
      </c>
      <c r="L2990" s="12">
        <f t="shared" si="279"/>
        <v>42511.36204954861</v>
      </c>
      <c r="M2990" s="13" t="str">
        <f t="shared" si="280"/>
        <v>1466412081.081</v>
      </c>
      <c r="N2990" s="12">
        <f t="shared" si="281"/>
        <v>42541.36204954861</v>
      </c>
      <c r="O2990" t="b">
        <v>0</v>
      </c>
      <c r="P2990">
        <v>28</v>
      </c>
      <c r="Q2990" t="b">
        <v>1</v>
      </c>
      <c r="R2990" t="s">
        <v>8303</v>
      </c>
      <c r="S2990" s="5">
        <f t="shared" si="276"/>
        <v>1</v>
      </c>
      <c r="T2990" s="6">
        <f t="shared" si="277"/>
        <v>35.714285714285715</v>
      </c>
      <c r="U2990" t="s">
        <v>8324</v>
      </c>
      <c r="V2990" t="s">
        <v>8364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v>1448756962</v>
      </c>
      <c r="K2991" s="13" t="str">
        <f t="shared" si="278"/>
        <v>1448756962.962</v>
      </c>
      <c r="L2991" s="12">
        <f t="shared" si="279"/>
        <v>42337.02040465278</v>
      </c>
      <c r="M2991" s="13" t="str">
        <f t="shared" si="280"/>
        <v>1450673940.940</v>
      </c>
      <c r="N2991" s="12">
        <f t="shared" si="281"/>
        <v>42359.207649768519</v>
      </c>
      <c r="O2991" t="b">
        <v>0</v>
      </c>
      <c r="P2991">
        <v>364</v>
      </c>
      <c r="Q2991" t="b">
        <v>1</v>
      </c>
      <c r="R2991" t="s">
        <v>8303</v>
      </c>
      <c r="S2991" s="5">
        <f t="shared" si="276"/>
        <v>1.76535</v>
      </c>
      <c r="T2991" s="6">
        <f t="shared" si="277"/>
        <v>96.997252747252745</v>
      </c>
      <c r="U2991" t="s">
        <v>8324</v>
      </c>
      <c r="V2991" t="s">
        <v>8364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v>1449150420</v>
      </c>
      <c r="K2992" s="13" t="str">
        <f t="shared" si="278"/>
        <v>1449150420.420</v>
      </c>
      <c r="L2992" s="12">
        <f t="shared" si="279"/>
        <v>42341.574310416669</v>
      </c>
      <c r="M2992" s="13" t="str">
        <f t="shared" si="280"/>
        <v>1452174420.420</v>
      </c>
      <c r="N2992" s="12">
        <f t="shared" si="281"/>
        <v>42376.574310416669</v>
      </c>
      <c r="O2992" t="b">
        <v>0</v>
      </c>
      <c r="P2992">
        <v>27</v>
      </c>
      <c r="Q2992" t="b">
        <v>1</v>
      </c>
      <c r="R2992" t="s">
        <v>8303</v>
      </c>
      <c r="S2992" s="5">
        <f t="shared" si="276"/>
        <v>1</v>
      </c>
      <c r="T2992" s="6">
        <f t="shared" si="277"/>
        <v>370.37037037037038</v>
      </c>
      <c r="U2992" t="s">
        <v>8324</v>
      </c>
      <c r="V2992" t="s">
        <v>8364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v>1483646730</v>
      </c>
      <c r="K2993" s="13" t="str">
        <f t="shared" si="278"/>
        <v>1483646730.730</v>
      </c>
      <c r="L2993" s="12">
        <f t="shared" si="279"/>
        <v>42740.837161226853</v>
      </c>
      <c r="M2993" s="13" t="str">
        <f t="shared" si="280"/>
        <v>1485547530.530</v>
      </c>
      <c r="N2993" s="12">
        <f t="shared" si="281"/>
        <v>42762.837158912036</v>
      </c>
      <c r="O2993" t="b">
        <v>0</v>
      </c>
      <c r="P2993">
        <v>93</v>
      </c>
      <c r="Q2993" t="b">
        <v>1</v>
      </c>
      <c r="R2993" t="s">
        <v>8303</v>
      </c>
      <c r="S2993" s="5">
        <f t="shared" si="276"/>
        <v>1.0329411764705883</v>
      </c>
      <c r="T2993" s="6">
        <f t="shared" si="277"/>
        <v>94.408602150537632</v>
      </c>
      <c r="U2993" t="s">
        <v>8324</v>
      </c>
      <c r="V2993" t="s">
        <v>8364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v>1473445510</v>
      </c>
      <c r="K2994" s="13" t="str">
        <f t="shared" si="278"/>
        <v>1473445510.510</v>
      </c>
      <c r="L2994" s="12">
        <f t="shared" si="279"/>
        <v>42622.767482754629</v>
      </c>
      <c r="M2994" s="13" t="str">
        <f t="shared" si="280"/>
        <v>1476037510.510</v>
      </c>
      <c r="N2994" s="12">
        <f t="shared" si="281"/>
        <v>42652.767482754629</v>
      </c>
      <c r="O2994" t="b">
        <v>0</v>
      </c>
      <c r="P2994">
        <v>64</v>
      </c>
      <c r="Q2994" t="b">
        <v>1</v>
      </c>
      <c r="R2994" t="s">
        <v>8303</v>
      </c>
      <c r="S2994" s="5">
        <f t="shared" si="276"/>
        <v>1.0449999999999999</v>
      </c>
      <c r="T2994" s="6">
        <f t="shared" si="277"/>
        <v>48.984375</v>
      </c>
      <c r="U2994" t="s">
        <v>8324</v>
      </c>
      <c r="V2994" t="s">
        <v>8364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v>1453406867</v>
      </c>
      <c r="K2995" s="13" t="str">
        <f t="shared" si="278"/>
        <v>1453406867.867</v>
      </c>
      <c r="L2995" s="12">
        <f t="shared" si="279"/>
        <v>42390.83874846065</v>
      </c>
      <c r="M2995" s="13" t="str">
        <f t="shared" si="280"/>
        <v>1455998867.867</v>
      </c>
      <c r="N2995" s="12">
        <f t="shared" si="281"/>
        <v>42420.83874846065</v>
      </c>
      <c r="O2995" t="b">
        <v>0</v>
      </c>
      <c r="P2995">
        <v>22</v>
      </c>
      <c r="Q2995" t="b">
        <v>1</v>
      </c>
      <c r="R2995" t="s">
        <v>8303</v>
      </c>
      <c r="S2995" s="5">
        <f t="shared" si="276"/>
        <v>1.0029999999999999</v>
      </c>
      <c r="T2995" s="6">
        <f t="shared" si="277"/>
        <v>45.590909090909093</v>
      </c>
      <c r="U2995" t="s">
        <v>8324</v>
      </c>
      <c r="V2995" t="s">
        <v>8364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v>1409743772</v>
      </c>
      <c r="K2996" s="13" t="str">
        <f t="shared" si="278"/>
        <v>1409743772.772</v>
      </c>
      <c r="L2996" s="12">
        <f t="shared" si="279"/>
        <v>41885.478851527776</v>
      </c>
      <c r="M2996" s="13" t="str">
        <f t="shared" si="280"/>
        <v>1412335772.772</v>
      </c>
      <c r="N2996" s="12">
        <f t="shared" si="281"/>
        <v>41915.478851527776</v>
      </c>
      <c r="O2996" t="b">
        <v>0</v>
      </c>
      <c r="P2996">
        <v>59</v>
      </c>
      <c r="Q2996" t="b">
        <v>1</v>
      </c>
      <c r="R2996" t="s">
        <v>8303</v>
      </c>
      <c r="S2996" s="5">
        <f t="shared" si="276"/>
        <v>4.577466666666667</v>
      </c>
      <c r="T2996" s="6">
        <f t="shared" si="277"/>
        <v>23.275254237288134</v>
      </c>
      <c r="U2996" t="s">
        <v>8324</v>
      </c>
      <c r="V2996" t="s">
        <v>8364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v>1482249471</v>
      </c>
      <c r="K2997" s="13" t="str">
        <f t="shared" si="278"/>
        <v>1482249471.471</v>
      </c>
      <c r="L2997" s="12">
        <f t="shared" si="279"/>
        <v>42724.665179062504</v>
      </c>
      <c r="M2997" s="13" t="str">
        <f t="shared" si="280"/>
        <v>1484841471.471</v>
      </c>
      <c r="N2997" s="12">
        <f t="shared" si="281"/>
        <v>42754.665179062504</v>
      </c>
      <c r="O2997" t="b">
        <v>0</v>
      </c>
      <c r="P2997">
        <v>249</v>
      </c>
      <c r="Q2997" t="b">
        <v>1</v>
      </c>
      <c r="R2997" t="s">
        <v>8303</v>
      </c>
      <c r="S2997" s="5">
        <f t="shared" si="276"/>
        <v>1.0496000000000001</v>
      </c>
      <c r="T2997" s="6">
        <f t="shared" si="277"/>
        <v>63.2289156626506</v>
      </c>
      <c r="U2997" t="s">
        <v>8324</v>
      </c>
      <c r="V2997" t="s">
        <v>8364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v>1427493240</v>
      </c>
      <c r="K2998" s="13" t="str">
        <f t="shared" si="278"/>
        <v>1427493240.240</v>
      </c>
      <c r="L2998" s="12">
        <f t="shared" si="279"/>
        <v>42090.912502777777</v>
      </c>
      <c r="M2998" s="13" t="str">
        <f t="shared" si="280"/>
        <v>1432677240.240</v>
      </c>
      <c r="N2998" s="12">
        <f t="shared" si="281"/>
        <v>42150.912502777777</v>
      </c>
      <c r="O2998" t="b">
        <v>0</v>
      </c>
      <c r="P2998">
        <v>392</v>
      </c>
      <c r="Q2998" t="b">
        <v>1</v>
      </c>
      <c r="R2998" t="s">
        <v>8303</v>
      </c>
      <c r="S2998" s="5">
        <f t="shared" si="276"/>
        <v>1.7194285714285715</v>
      </c>
      <c r="T2998" s="6">
        <f t="shared" si="277"/>
        <v>153.5204081632653</v>
      </c>
      <c r="U2998" t="s">
        <v>8324</v>
      </c>
      <c r="V2998" t="s">
        <v>8364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v>1486661793</v>
      </c>
      <c r="K2999" s="13" t="str">
        <f t="shared" si="278"/>
        <v>1486661793.793</v>
      </c>
      <c r="L2999" s="12">
        <f t="shared" si="279"/>
        <v>42775.733724456019</v>
      </c>
      <c r="M2999" s="13" t="str">
        <f t="shared" si="280"/>
        <v>1488171540.540</v>
      </c>
      <c r="N2999" s="12">
        <f t="shared" si="281"/>
        <v>42793.207645138886</v>
      </c>
      <c r="O2999" t="b">
        <v>0</v>
      </c>
      <c r="P2999">
        <v>115</v>
      </c>
      <c r="Q2999" t="b">
        <v>1</v>
      </c>
      <c r="R2999" t="s">
        <v>8303</v>
      </c>
      <c r="S2999" s="5">
        <f t="shared" si="276"/>
        <v>1.0373000000000001</v>
      </c>
      <c r="T2999" s="6">
        <f t="shared" si="277"/>
        <v>90.2</v>
      </c>
      <c r="U2999" t="s">
        <v>8324</v>
      </c>
      <c r="V2999" t="s">
        <v>8364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v>1400474329</v>
      </c>
      <c r="K3000" s="13" t="str">
        <f t="shared" si="278"/>
        <v>1400474329.329</v>
      </c>
      <c r="L3000" s="12">
        <f t="shared" si="279"/>
        <v>41778.193626493055</v>
      </c>
      <c r="M3000" s="13" t="str">
        <f t="shared" si="280"/>
        <v>1402892700.700</v>
      </c>
      <c r="N3000" s="12">
        <f t="shared" si="281"/>
        <v>41806.184035879633</v>
      </c>
      <c r="O3000" t="b">
        <v>0</v>
      </c>
      <c r="P3000">
        <v>433</v>
      </c>
      <c r="Q3000" t="b">
        <v>1</v>
      </c>
      <c r="R3000" t="s">
        <v>8303</v>
      </c>
      <c r="S3000" s="5">
        <f t="shared" si="276"/>
        <v>1.0302899999999999</v>
      </c>
      <c r="T3000" s="6">
        <f t="shared" si="277"/>
        <v>118.97113163972287</v>
      </c>
      <c r="U3000" t="s">
        <v>8324</v>
      </c>
      <c r="V3000" t="s">
        <v>8364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v>1487094360</v>
      </c>
      <c r="K3001" s="13" t="str">
        <f t="shared" si="278"/>
        <v>1487094360.360</v>
      </c>
      <c r="L3001" s="12">
        <f t="shared" si="279"/>
        <v>42780.74028194444</v>
      </c>
      <c r="M3001" s="13" t="str">
        <f t="shared" si="280"/>
        <v>1488333600.600</v>
      </c>
      <c r="N3001" s="12">
        <f t="shared" si="281"/>
        <v>42795.083340277779</v>
      </c>
      <c r="O3001" t="b">
        <v>0</v>
      </c>
      <c r="P3001">
        <v>20</v>
      </c>
      <c r="Q3001" t="b">
        <v>1</v>
      </c>
      <c r="R3001" t="s">
        <v>8303</v>
      </c>
      <c r="S3001" s="5">
        <f t="shared" si="276"/>
        <v>1.1888888888888889</v>
      </c>
      <c r="T3001" s="6">
        <f t="shared" si="277"/>
        <v>80.25</v>
      </c>
      <c r="U3001" t="s">
        <v>8324</v>
      </c>
      <c r="V3001" t="s">
        <v>8364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v>1484682670</v>
      </c>
      <c r="K3002" s="13" t="str">
        <f t="shared" si="278"/>
        <v>1484682670.670</v>
      </c>
      <c r="L3002" s="12">
        <f t="shared" si="279"/>
        <v>42752.827206828704</v>
      </c>
      <c r="M3002" s="13" t="str">
        <f t="shared" si="280"/>
        <v>1485885600.600</v>
      </c>
      <c r="N3002" s="12">
        <f t="shared" si="281"/>
        <v>42766.750006944443</v>
      </c>
      <c r="O3002" t="b">
        <v>0</v>
      </c>
      <c r="P3002">
        <v>8</v>
      </c>
      <c r="Q3002" t="b">
        <v>1</v>
      </c>
      <c r="R3002" t="s">
        <v>8303</v>
      </c>
      <c r="S3002" s="5">
        <f t="shared" si="276"/>
        <v>1</v>
      </c>
      <c r="T3002" s="6">
        <f t="shared" si="277"/>
        <v>62.5</v>
      </c>
      <c r="U3002" t="s">
        <v>8324</v>
      </c>
      <c r="V3002" t="s">
        <v>8364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v>1465853382</v>
      </c>
      <c r="K3003" s="13" t="str">
        <f t="shared" si="278"/>
        <v>1465853382.382</v>
      </c>
      <c r="L3003" s="12">
        <f t="shared" si="279"/>
        <v>42534.895629421299</v>
      </c>
      <c r="M3003" s="13" t="str">
        <f t="shared" si="280"/>
        <v>1468445382.382</v>
      </c>
      <c r="N3003" s="12">
        <f t="shared" si="281"/>
        <v>42564.895629421299</v>
      </c>
      <c r="O3003" t="b">
        <v>0</v>
      </c>
      <c r="P3003">
        <v>175</v>
      </c>
      <c r="Q3003" t="b">
        <v>1</v>
      </c>
      <c r="R3003" t="s">
        <v>8303</v>
      </c>
      <c r="S3003" s="5">
        <f t="shared" si="276"/>
        <v>3.1869988910451896</v>
      </c>
      <c r="T3003" s="6">
        <f t="shared" si="277"/>
        <v>131.37719999999999</v>
      </c>
      <c r="U3003" t="s">
        <v>8324</v>
      </c>
      <c r="V3003" t="s">
        <v>8364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v>1353960252</v>
      </c>
      <c r="K3004" s="13" t="str">
        <f t="shared" si="278"/>
        <v>1353960252.252</v>
      </c>
      <c r="L3004" s="12">
        <f t="shared" si="279"/>
        <v>41239.83625291667</v>
      </c>
      <c r="M3004" s="13" t="str">
        <f t="shared" si="280"/>
        <v>1356552252.252</v>
      </c>
      <c r="N3004" s="12">
        <f t="shared" si="281"/>
        <v>41269.83625291667</v>
      </c>
      <c r="O3004" t="b">
        <v>0</v>
      </c>
      <c r="P3004">
        <v>104</v>
      </c>
      <c r="Q3004" t="b">
        <v>1</v>
      </c>
      <c r="R3004" t="s">
        <v>8303</v>
      </c>
      <c r="S3004" s="5">
        <f t="shared" si="276"/>
        <v>1.0850614285714286</v>
      </c>
      <c r="T3004" s="6">
        <f t="shared" si="277"/>
        <v>73.032980769230775</v>
      </c>
      <c r="U3004" t="s">
        <v>8324</v>
      </c>
      <c r="V3004" t="s">
        <v>8364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v>1454098976</v>
      </c>
      <c r="K3005" s="13" t="str">
        <f t="shared" si="278"/>
        <v>1454098976.976</v>
      </c>
      <c r="L3005" s="12">
        <f t="shared" si="279"/>
        <v>42398.849270555555</v>
      </c>
      <c r="M3005" s="13" t="str">
        <f t="shared" si="280"/>
        <v>1456811940.940</v>
      </c>
      <c r="N3005" s="12">
        <f t="shared" si="281"/>
        <v>42430.249316435191</v>
      </c>
      <c r="O3005" t="b">
        <v>0</v>
      </c>
      <c r="P3005">
        <v>17</v>
      </c>
      <c r="Q3005" t="b">
        <v>1</v>
      </c>
      <c r="R3005" t="s">
        <v>8303</v>
      </c>
      <c r="S3005" s="5">
        <f t="shared" si="276"/>
        <v>1.0116666666666667</v>
      </c>
      <c r="T3005" s="6">
        <f t="shared" si="277"/>
        <v>178.52941176470588</v>
      </c>
      <c r="U3005" t="s">
        <v>8324</v>
      </c>
      <c r="V3005" t="s">
        <v>8364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v>1413493724</v>
      </c>
      <c r="K3006" s="13" t="str">
        <f t="shared" si="278"/>
        <v>1413493724.724</v>
      </c>
      <c r="L3006" s="12">
        <f t="shared" si="279"/>
        <v>41928.881073194447</v>
      </c>
      <c r="M3006" s="13" t="str">
        <f t="shared" si="280"/>
        <v>1416089324.324</v>
      </c>
      <c r="N3006" s="12">
        <f t="shared" si="281"/>
        <v>41958.922735231477</v>
      </c>
      <c r="O3006" t="b">
        <v>0</v>
      </c>
      <c r="P3006">
        <v>277</v>
      </c>
      <c r="Q3006" t="b">
        <v>1</v>
      </c>
      <c r="R3006" t="s">
        <v>8303</v>
      </c>
      <c r="S3006" s="5">
        <f t="shared" si="276"/>
        <v>1.12815</v>
      </c>
      <c r="T3006" s="6">
        <f t="shared" si="277"/>
        <v>162.90974729241879</v>
      </c>
      <c r="U3006" t="s">
        <v>8324</v>
      </c>
      <c r="V3006" t="s">
        <v>8364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v>1410019905</v>
      </c>
      <c r="K3007" s="13" t="str">
        <f t="shared" si="278"/>
        <v>1410019905.905</v>
      </c>
      <c r="L3007" s="12">
        <f t="shared" si="279"/>
        <v>41888.674836863422</v>
      </c>
      <c r="M3007" s="13" t="str">
        <f t="shared" si="280"/>
        <v>1412611905.905</v>
      </c>
      <c r="N3007" s="12">
        <f t="shared" si="281"/>
        <v>41918.674836863422</v>
      </c>
      <c r="O3007" t="b">
        <v>0</v>
      </c>
      <c r="P3007">
        <v>118</v>
      </c>
      <c r="Q3007" t="b">
        <v>1</v>
      </c>
      <c r="R3007" t="s">
        <v>8303</v>
      </c>
      <c r="S3007" s="5">
        <f t="shared" si="276"/>
        <v>1.2049622641509434</v>
      </c>
      <c r="T3007" s="6">
        <f t="shared" si="277"/>
        <v>108.24237288135593</v>
      </c>
      <c r="U3007" t="s">
        <v>8324</v>
      </c>
      <c r="V3007" t="s">
        <v>8364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v>1415988591</v>
      </c>
      <c r="K3008" s="13" t="str">
        <f t="shared" si="278"/>
        <v>1415988591.591</v>
      </c>
      <c r="L3008" s="12">
        <f t="shared" si="279"/>
        <v>41957.756847118057</v>
      </c>
      <c r="M3008" s="13" t="str">
        <f t="shared" si="280"/>
        <v>1418580591.591</v>
      </c>
      <c r="N3008" s="12">
        <f t="shared" si="281"/>
        <v>41987.756847118057</v>
      </c>
      <c r="O3008" t="b">
        <v>0</v>
      </c>
      <c r="P3008">
        <v>97</v>
      </c>
      <c r="Q3008" t="b">
        <v>1</v>
      </c>
      <c r="R3008" t="s">
        <v>8303</v>
      </c>
      <c r="S3008" s="5">
        <f t="shared" si="276"/>
        <v>1.0774999999999999</v>
      </c>
      <c r="T3008" s="6">
        <f t="shared" si="277"/>
        <v>88.865979381443296</v>
      </c>
      <c r="U3008" t="s">
        <v>8324</v>
      </c>
      <c r="V3008" t="s">
        <v>8364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v>1428124283</v>
      </c>
      <c r="K3009" s="13" t="str">
        <f t="shared" si="278"/>
        <v>1428124283.283</v>
      </c>
      <c r="L3009" s="12">
        <f t="shared" si="279"/>
        <v>42098.21624170139</v>
      </c>
      <c r="M3009" s="13" t="str">
        <f t="shared" si="280"/>
        <v>1429938683.683</v>
      </c>
      <c r="N3009" s="12">
        <f t="shared" si="281"/>
        <v>42119.216246331023</v>
      </c>
      <c r="O3009" t="b">
        <v>0</v>
      </c>
      <c r="P3009">
        <v>20</v>
      </c>
      <c r="Q3009" t="b">
        <v>1</v>
      </c>
      <c r="R3009" t="s">
        <v>8303</v>
      </c>
      <c r="S3009" s="5">
        <f t="shared" si="276"/>
        <v>1.8</v>
      </c>
      <c r="T3009" s="6">
        <f t="shared" si="277"/>
        <v>54</v>
      </c>
      <c r="U3009" t="s">
        <v>8324</v>
      </c>
      <c r="V3009" t="s">
        <v>8364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v>1450760719</v>
      </c>
      <c r="K3010" s="13" t="str">
        <f t="shared" si="278"/>
        <v>1450760719.719</v>
      </c>
      <c r="L3010" s="12">
        <f t="shared" si="279"/>
        <v>42360.212033784723</v>
      </c>
      <c r="M3010" s="13" t="str">
        <f t="shared" si="280"/>
        <v>1453352719.719</v>
      </c>
      <c r="N3010" s="12">
        <f t="shared" si="281"/>
        <v>42390.212033784723</v>
      </c>
      <c r="O3010" t="b">
        <v>0</v>
      </c>
      <c r="P3010">
        <v>26</v>
      </c>
      <c r="Q3010" t="b">
        <v>1</v>
      </c>
      <c r="R3010" t="s">
        <v>8303</v>
      </c>
      <c r="S3010" s="5">
        <f t="shared" ref="S3010:S3073" si="282">E3010/D3010</f>
        <v>1.0116666666666667</v>
      </c>
      <c r="T3010" s="6">
        <f t="shared" ref="T3010:T3073" si="283">E3010/P3010</f>
        <v>116.73076923076923</v>
      </c>
      <c r="U3010" t="s">
        <v>8324</v>
      </c>
      <c r="V3010" t="s">
        <v>8364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v>1414417240</v>
      </c>
      <c r="K3011" s="13" t="str">
        <f t="shared" ref="K3011:K3074" si="284">LEFT(J3011,10 )&amp; "."&amp; RIGHT(J3011,3)</f>
        <v>1414417240.240</v>
      </c>
      <c r="L3011" s="12">
        <f t="shared" ref="L3011:L3074" si="285">(((K3011/60)/60)/24)+DATE(1970,1,1)</f>
        <v>41939.569910185186</v>
      </c>
      <c r="M3011" s="13" t="str">
        <f t="shared" ref="M3011:M3074" si="286">LEFT(I3011,10)&amp;"."&amp;RIGHT(I3011,3)</f>
        <v>1417012840.840</v>
      </c>
      <c r="N3011" s="12">
        <f t="shared" ref="N3011:N3074" si="287">(((M3011/60)/60)/24)+DATE(1970,1,1)</f>
        <v>41969.611583796301</v>
      </c>
      <c r="O3011" t="b">
        <v>0</v>
      </c>
      <c r="P3011">
        <v>128</v>
      </c>
      <c r="Q3011" t="b">
        <v>1</v>
      </c>
      <c r="R3011" t="s">
        <v>8303</v>
      </c>
      <c r="S3011" s="5">
        <f t="shared" si="282"/>
        <v>1.19756</v>
      </c>
      <c r="T3011" s="6">
        <f t="shared" si="283"/>
        <v>233.8984375</v>
      </c>
      <c r="U3011" t="s">
        <v>8324</v>
      </c>
      <c r="V3011" t="s">
        <v>8364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v>1419364719</v>
      </c>
      <c r="K3012" s="13" t="str">
        <f t="shared" si="284"/>
        <v>1419364719.719</v>
      </c>
      <c r="L3012" s="12">
        <f t="shared" si="285"/>
        <v>41996.832404155095</v>
      </c>
      <c r="M3012" s="13" t="str">
        <f t="shared" si="286"/>
        <v>1424548719.719</v>
      </c>
      <c r="N3012" s="12">
        <f t="shared" si="287"/>
        <v>42056.832404155095</v>
      </c>
      <c r="O3012" t="b">
        <v>0</v>
      </c>
      <c r="P3012">
        <v>15</v>
      </c>
      <c r="Q3012" t="b">
        <v>1</v>
      </c>
      <c r="R3012" t="s">
        <v>8303</v>
      </c>
      <c r="S3012" s="5">
        <f t="shared" si="282"/>
        <v>1.58</v>
      </c>
      <c r="T3012" s="6">
        <f t="shared" si="283"/>
        <v>158</v>
      </c>
      <c r="U3012" t="s">
        <v>8324</v>
      </c>
      <c r="V3012" t="s">
        <v>8364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v>1448536516</v>
      </c>
      <c r="K3013" s="13" t="str">
        <f t="shared" si="284"/>
        <v>1448536516.516</v>
      </c>
      <c r="L3013" s="12">
        <f t="shared" si="285"/>
        <v>42334.468941157407</v>
      </c>
      <c r="M3013" s="13" t="str">
        <f t="shared" si="286"/>
        <v>1450911540.540</v>
      </c>
      <c r="N3013" s="12">
        <f t="shared" si="287"/>
        <v>42361.957645138886</v>
      </c>
      <c r="O3013" t="b">
        <v>0</v>
      </c>
      <c r="P3013">
        <v>25</v>
      </c>
      <c r="Q3013" t="b">
        <v>1</v>
      </c>
      <c r="R3013" t="s">
        <v>8303</v>
      </c>
      <c r="S3013" s="5">
        <f t="shared" si="282"/>
        <v>1.2366666666666666</v>
      </c>
      <c r="T3013" s="6">
        <f t="shared" si="283"/>
        <v>14.84</v>
      </c>
      <c r="U3013" t="s">
        <v>8324</v>
      </c>
      <c r="V3013" t="s">
        <v>8364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v>1421772730</v>
      </c>
      <c r="K3014" s="13" t="str">
        <f t="shared" si="284"/>
        <v>1421772730.730</v>
      </c>
      <c r="L3014" s="12">
        <f t="shared" si="285"/>
        <v>42024.702901967597</v>
      </c>
      <c r="M3014" s="13" t="str">
        <f t="shared" si="286"/>
        <v>1423587130.130</v>
      </c>
      <c r="N3014" s="12">
        <f t="shared" si="287"/>
        <v>42045.702895023147</v>
      </c>
      <c r="O3014" t="b">
        <v>0</v>
      </c>
      <c r="P3014">
        <v>55</v>
      </c>
      <c r="Q3014" t="b">
        <v>1</v>
      </c>
      <c r="R3014" t="s">
        <v>8303</v>
      </c>
      <c r="S3014" s="5">
        <f t="shared" si="282"/>
        <v>1.1712499999999999</v>
      </c>
      <c r="T3014" s="6">
        <f t="shared" si="283"/>
        <v>85.181818181818187</v>
      </c>
      <c r="U3014" t="s">
        <v>8324</v>
      </c>
      <c r="V3014" t="s">
        <v>8364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v>1432325049</v>
      </c>
      <c r="K3015" s="13" t="str">
        <f t="shared" si="284"/>
        <v>1432325049.049</v>
      </c>
      <c r="L3015" s="12">
        <f t="shared" si="285"/>
        <v>42146.836215844909</v>
      </c>
      <c r="M3015" s="13" t="str">
        <f t="shared" si="286"/>
        <v>1434917049.049</v>
      </c>
      <c r="N3015" s="12">
        <f t="shared" si="287"/>
        <v>42176.836215844909</v>
      </c>
      <c r="O3015" t="b">
        <v>0</v>
      </c>
      <c r="P3015">
        <v>107</v>
      </c>
      <c r="Q3015" t="b">
        <v>1</v>
      </c>
      <c r="R3015" t="s">
        <v>8303</v>
      </c>
      <c r="S3015" s="5">
        <f t="shared" si="282"/>
        <v>1.5696000000000001</v>
      </c>
      <c r="T3015" s="6">
        <f t="shared" si="283"/>
        <v>146.69158878504672</v>
      </c>
      <c r="U3015" t="s">
        <v>8324</v>
      </c>
      <c r="V3015" t="s">
        <v>8364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v>1412737080</v>
      </c>
      <c r="K3016" s="13" t="str">
        <f t="shared" si="284"/>
        <v>1412737080.080</v>
      </c>
      <c r="L3016" s="12">
        <f t="shared" si="285"/>
        <v>41920.123612037038</v>
      </c>
      <c r="M3016" s="13" t="str">
        <f t="shared" si="286"/>
        <v>1415163600.600</v>
      </c>
      <c r="N3016" s="12">
        <f t="shared" si="287"/>
        <v>41948.208340277779</v>
      </c>
      <c r="O3016" t="b">
        <v>0</v>
      </c>
      <c r="P3016">
        <v>557</v>
      </c>
      <c r="Q3016" t="b">
        <v>1</v>
      </c>
      <c r="R3016" t="s">
        <v>8303</v>
      </c>
      <c r="S3016" s="5">
        <f t="shared" si="282"/>
        <v>1.13104</v>
      </c>
      <c r="T3016" s="6">
        <f t="shared" si="283"/>
        <v>50.764811490125673</v>
      </c>
      <c r="U3016" t="s">
        <v>8324</v>
      </c>
      <c r="V3016" t="s">
        <v>8364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v>1401125238</v>
      </c>
      <c r="K3017" s="13" t="str">
        <f t="shared" si="284"/>
        <v>1401125238.238</v>
      </c>
      <c r="L3017" s="12">
        <f t="shared" si="285"/>
        <v>41785.727294421296</v>
      </c>
      <c r="M3017" s="13" t="str">
        <f t="shared" si="286"/>
        <v>1402459200.200</v>
      </c>
      <c r="N3017" s="12">
        <f t="shared" si="287"/>
        <v>41801.166668981481</v>
      </c>
      <c r="O3017" t="b">
        <v>0</v>
      </c>
      <c r="P3017">
        <v>40</v>
      </c>
      <c r="Q3017" t="b">
        <v>1</v>
      </c>
      <c r="R3017" t="s">
        <v>8303</v>
      </c>
      <c r="S3017" s="5">
        <f t="shared" si="282"/>
        <v>1.0317647058823529</v>
      </c>
      <c r="T3017" s="6">
        <f t="shared" si="283"/>
        <v>87.7</v>
      </c>
      <c r="U3017" t="s">
        <v>8324</v>
      </c>
      <c r="V3017" t="s">
        <v>8364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v>1400504952</v>
      </c>
      <c r="K3018" s="13" t="str">
        <f t="shared" si="284"/>
        <v>1400504952.952</v>
      </c>
      <c r="L3018" s="12">
        <f t="shared" si="285"/>
        <v>41778.548066574076</v>
      </c>
      <c r="M3018" s="13" t="str">
        <f t="shared" si="286"/>
        <v>1405688952.952</v>
      </c>
      <c r="N3018" s="12">
        <f t="shared" si="287"/>
        <v>41838.548066574076</v>
      </c>
      <c r="O3018" t="b">
        <v>0</v>
      </c>
      <c r="P3018">
        <v>36</v>
      </c>
      <c r="Q3018" t="b">
        <v>1</v>
      </c>
      <c r="R3018" t="s">
        <v>8303</v>
      </c>
      <c r="S3018" s="5">
        <f t="shared" si="282"/>
        <v>1.0261176470588236</v>
      </c>
      <c r="T3018" s="6">
        <f t="shared" si="283"/>
        <v>242.27777777777777</v>
      </c>
      <c r="U3018" t="s">
        <v>8324</v>
      </c>
      <c r="V3018" t="s">
        <v>8364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v>1405974243</v>
      </c>
      <c r="K3019" s="13" t="str">
        <f t="shared" si="284"/>
        <v>1405974243.243</v>
      </c>
      <c r="L3019" s="12">
        <f t="shared" si="285"/>
        <v>41841.850037534721</v>
      </c>
      <c r="M3019" s="13" t="str">
        <f t="shared" si="286"/>
        <v>1408566243.243</v>
      </c>
      <c r="N3019" s="12">
        <f t="shared" si="287"/>
        <v>41871.850037534721</v>
      </c>
      <c r="O3019" t="b">
        <v>0</v>
      </c>
      <c r="P3019">
        <v>159</v>
      </c>
      <c r="Q3019" t="b">
        <v>1</v>
      </c>
      <c r="R3019" t="s">
        <v>8303</v>
      </c>
      <c r="S3019" s="5">
        <f t="shared" si="282"/>
        <v>1.0584090909090909</v>
      </c>
      <c r="T3019" s="6">
        <f t="shared" si="283"/>
        <v>146.44654088050314</v>
      </c>
      <c r="U3019" t="s">
        <v>8324</v>
      </c>
      <c r="V3019" t="s">
        <v>8364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v>1433747376</v>
      </c>
      <c r="K3020" s="13" t="str">
        <f t="shared" si="284"/>
        <v>1433747376.376</v>
      </c>
      <c r="L3020" s="12">
        <f t="shared" si="285"/>
        <v>42163.298337685184</v>
      </c>
      <c r="M3020" s="13" t="str">
        <f t="shared" si="286"/>
        <v>1437429600.600</v>
      </c>
      <c r="N3020" s="12">
        <f t="shared" si="287"/>
        <v>42205.916673611107</v>
      </c>
      <c r="O3020" t="b">
        <v>0</v>
      </c>
      <c r="P3020">
        <v>41</v>
      </c>
      <c r="Q3020" t="b">
        <v>1</v>
      </c>
      <c r="R3020" t="s">
        <v>8303</v>
      </c>
      <c r="S3020" s="5">
        <f t="shared" si="282"/>
        <v>1.0071428571428571</v>
      </c>
      <c r="T3020" s="6">
        <f t="shared" si="283"/>
        <v>103.17073170731707</v>
      </c>
      <c r="U3020" t="s">
        <v>8324</v>
      </c>
      <c r="V3020" t="s">
        <v>8364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v>1398801620</v>
      </c>
      <c r="K3021" s="13" t="str">
        <f t="shared" si="284"/>
        <v>1398801620.620</v>
      </c>
      <c r="L3021" s="12">
        <f t="shared" si="285"/>
        <v>41758.833571990741</v>
      </c>
      <c r="M3021" s="13" t="str">
        <f t="shared" si="286"/>
        <v>1401159600.600</v>
      </c>
      <c r="N3021" s="12">
        <f t="shared" si="287"/>
        <v>41786.125006944443</v>
      </c>
      <c r="O3021" t="b">
        <v>0</v>
      </c>
      <c r="P3021">
        <v>226</v>
      </c>
      <c r="Q3021" t="b">
        <v>1</v>
      </c>
      <c r="R3021" t="s">
        <v>8303</v>
      </c>
      <c r="S3021" s="5">
        <f t="shared" si="282"/>
        <v>1.2123333333333333</v>
      </c>
      <c r="T3021" s="6">
        <f t="shared" si="283"/>
        <v>80.464601769911511</v>
      </c>
      <c r="U3021" t="s">
        <v>8324</v>
      </c>
      <c r="V3021" t="s">
        <v>8364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v>1434399533</v>
      </c>
      <c r="K3022" s="13" t="str">
        <f t="shared" si="284"/>
        <v>1434399533.533</v>
      </c>
      <c r="L3022" s="12">
        <f t="shared" si="285"/>
        <v>42170.846452928236</v>
      </c>
      <c r="M3022" s="13" t="str">
        <f t="shared" si="286"/>
        <v>1439583533.533</v>
      </c>
      <c r="N3022" s="12">
        <f t="shared" si="287"/>
        <v>42230.846452928236</v>
      </c>
      <c r="O3022" t="b">
        <v>0</v>
      </c>
      <c r="P3022">
        <v>30</v>
      </c>
      <c r="Q3022" t="b">
        <v>1</v>
      </c>
      <c r="R3022" t="s">
        <v>8303</v>
      </c>
      <c r="S3022" s="5">
        <f t="shared" si="282"/>
        <v>1.0057142857142858</v>
      </c>
      <c r="T3022" s="6">
        <f t="shared" si="283"/>
        <v>234.66666666666666</v>
      </c>
      <c r="U3022" t="s">
        <v>8324</v>
      </c>
      <c r="V3022" t="s">
        <v>8364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v>1476715869</v>
      </c>
      <c r="K3023" s="13" t="str">
        <f t="shared" si="284"/>
        <v>1476715869.869</v>
      </c>
      <c r="L3023" s="12">
        <f t="shared" si="285"/>
        <v>42660.61886422454</v>
      </c>
      <c r="M3023" s="13" t="str">
        <f t="shared" si="286"/>
        <v>1479794340.340</v>
      </c>
      <c r="N3023" s="12">
        <f t="shared" si="287"/>
        <v>42696.24930949074</v>
      </c>
      <c r="O3023" t="b">
        <v>0</v>
      </c>
      <c r="P3023">
        <v>103</v>
      </c>
      <c r="Q3023" t="b">
        <v>1</v>
      </c>
      <c r="R3023" t="s">
        <v>8303</v>
      </c>
      <c r="S3023" s="5">
        <f t="shared" si="282"/>
        <v>1.1602222222222223</v>
      </c>
      <c r="T3023" s="6">
        <f t="shared" si="283"/>
        <v>50.689320388349515</v>
      </c>
      <c r="U3023" t="s">
        <v>8324</v>
      </c>
      <c r="V3023" t="s">
        <v>8364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v>1468450409</v>
      </c>
      <c r="K3024" s="13" t="str">
        <f t="shared" si="284"/>
        <v>1468450409.409</v>
      </c>
      <c r="L3024" s="12">
        <f t="shared" si="285"/>
        <v>42564.953812604159</v>
      </c>
      <c r="M3024" s="13" t="str">
        <f t="shared" si="286"/>
        <v>1472338409.409</v>
      </c>
      <c r="N3024" s="12">
        <f t="shared" si="287"/>
        <v>42609.953812604159</v>
      </c>
      <c r="O3024" t="b">
        <v>0</v>
      </c>
      <c r="P3024">
        <v>62</v>
      </c>
      <c r="Q3024" t="b">
        <v>1</v>
      </c>
      <c r="R3024" t="s">
        <v>8303</v>
      </c>
      <c r="S3024" s="5">
        <f t="shared" si="282"/>
        <v>1.0087999999999999</v>
      </c>
      <c r="T3024" s="6">
        <f t="shared" si="283"/>
        <v>162.70967741935485</v>
      </c>
      <c r="U3024" t="s">
        <v>8324</v>
      </c>
      <c r="V3024" t="s">
        <v>8364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v>1430151186</v>
      </c>
      <c r="K3025" s="13" t="str">
        <f t="shared" si="284"/>
        <v>1430151186.186</v>
      </c>
      <c r="L3025" s="12">
        <f t="shared" si="285"/>
        <v>42121.675766041662</v>
      </c>
      <c r="M3025" s="13" t="str">
        <f t="shared" si="286"/>
        <v>1434039186.186</v>
      </c>
      <c r="N3025" s="12">
        <f t="shared" si="287"/>
        <v>42166.675766041662</v>
      </c>
      <c r="O3025" t="b">
        <v>0</v>
      </c>
      <c r="P3025">
        <v>6</v>
      </c>
      <c r="Q3025" t="b">
        <v>1</v>
      </c>
      <c r="R3025" t="s">
        <v>8303</v>
      </c>
      <c r="S3025" s="5">
        <f t="shared" si="282"/>
        <v>1.03</v>
      </c>
      <c r="T3025" s="6">
        <f t="shared" si="283"/>
        <v>120.16666666666667</v>
      </c>
      <c r="U3025" t="s">
        <v>8324</v>
      </c>
      <c r="V3025" t="s">
        <v>8364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v>1346975475</v>
      </c>
      <c r="K3026" s="13" t="str">
        <f t="shared" si="284"/>
        <v>1346975475.475</v>
      </c>
      <c r="L3026" s="12">
        <f t="shared" si="285"/>
        <v>41158.993929108794</v>
      </c>
      <c r="M3026" s="13" t="str">
        <f t="shared" si="286"/>
        <v>1349567475.475</v>
      </c>
      <c r="N3026" s="12">
        <f t="shared" si="287"/>
        <v>41188.993929108794</v>
      </c>
      <c r="O3026" t="b">
        <v>0</v>
      </c>
      <c r="P3026">
        <v>182</v>
      </c>
      <c r="Q3026" t="b">
        <v>1</v>
      </c>
      <c r="R3026" t="s">
        <v>8303</v>
      </c>
      <c r="S3026" s="5">
        <f t="shared" si="282"/>
        <v>2.4641999999999999</v>
      </c>
      <c r="T3026" s="6">
        <f t="shared" si="283"/>
        <v>67.697802197802204</v>
      </c>
      <c r="U3026" t="s">
        <v>8324</v>
      </c>
      <c r="V3026" t="s">
        <v>8364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v>1399032813</v>
      </c>
      <c r="K3027" s="13" t="str">
        <f t="shared" si="284"/>
        <v>1399032813.813</v>
      </c>
      <c r="L3027" s="12">
        <f t="shared" si="285"/>
        <v>41761.509419131944</v>
      </c>
      <c r="M3027" s="13" t="str">
        <f t="shared" si="286"/>
        <v>1401465600.600</v>
      </c>
      <c r="N3027" s="12">
        <f t="shared" si="287"/>
        <v>41789.666673611107</v>
      </c>
      <c r="O3027" t="b">
        <v>0</v>
      </c>
      <c r="P3027">
        <v>145</v>
      </c>
      <c r="Q3027" t="b">
        <v>1</v>
      </c>
      <c r="R3027" t="s">
        <v>8303</v>
      </c>
      <c r="S3027" s="5">
        <f t="shared" si="282"/>
        <v>3.0219999999999998</v>
      </c>
      <c r="T3027" s="6">
        <f t="shared" si="283"/>
        <v>52.103448275862071</v>
      </c>
      <c r="U3027" t="s">
        <v>8324</v>
      </c>
      <c r="V3027" t="s">
        <v>8364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v>1487329292</v>
      </c>
      <c r="K3028" s="13" t="str">
        <f t="shared" si="284"/>
        <v>1487329292.292</v>
      </c>
      <c r="L3028" s="12">
        <f t="shared" si="285"/>
        <v>42783.459401527783</v>
      </c>
      <c r="M3028" s="13" t="str">
        <f t="shared" si="286"/>
        <v>1488538892.892</v>
      </c>
      <c r="N3028" s="12">
        <f t="shared" si="287"/>
        <v>42797.459408472219</v>
      </c>
      <c r="O3028" t="b">
        <v>0</v>
      </c>
      <c r="P3028">
        <v>25</v>
      </c>
      <c r="Q3028" t="b">
        <v>1</v>
      </c>
      <c r="R3028" t="s">
        <v>8303</v>
      </c>
      <c r="S3028" s="5">
        <f t="shared" si="282"/>
        <v>1.4333333333333333</v>
      </c>
      <c r="T3028" s="6">
        <f t="shared" si="283"/>
        <v>51.6</v>
      </c>
      <c r="U3028" t="s">
        <v>8324</v>
      </c>
      <c r="V3028" t="s">
        <v>8364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v>1424278451</v>
      </c>
      <c r="K3029" s="13" t="str">
        <f t="shared" si="284"/>
        <v>1424278451.451</v>
      </c>
      <c r="L3029" s="12">
        <f t="shared" si="285"/>
        <v>42053.704299201388</v>
      </c>
      <c r="M3029" s="13" t="str">
        <f t="shared" si="286"/>
        <v>1426866851.851</v>
      </c>
      <c r="N3029" s="12">
        <f t="shared" si="287"/>
        <v>42083.662637164351</v>
      </c>
      <c r="O3029" t="b">
        <v>0</v>
      </c>
      <c r="P3029">
        <v>320</v>
      </c>
      <c r="Q3029" t="b">
        <v>1</v>
      </c>
      <c r="R3029" t="s">
        <v>8303</v>
      </c>
      <c r="S3029" s="5">
        <f t="shared" si="282"/>
        <v>1.3144</v>
      </c>
      <c r="T3029" s="6">
        <f t="shared" si="283"/>
        <v>164.3</v>
      </c>
      <c r="U3029" t="s">
        <v>8324</v>
      </c>
      <c r="V3029" t="s">
        <v>8364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v>1468650025</v>
      </c>
      <c r="K3030" s="13" t="str">
        <f t="shared" si="284"/>
        <v>1468650025.025</v>
      </c>
      <c r="L3030" s="12">
        <f t="shared" si="285"/>
        <v>42567.264178530095</v>
      </c>
      <c r="M3030" s="13" t="str">
        <f t="shared" si="286"/>
        <v>1471242025.025</v>
      </c>
      <c r="N3030" s="12">
        <f t="shared" si="287"/>
        <v>42597.264178530095</v>
      </c>
      <c r="O3030" t="b">
        <v>0</v>
      </c>
      <c r="P3030">
        <v>99</v>
      </c>
      <c r="Q3030" t="b">
        <v>1</v>
      </c>
      <c r="R3030" t="s">
        <v>8303</v>
      </c>
      <c r="S3030" s="5">
        <f t="shared" si="282"/>
        <v>1.6801999999999999</v>
      </c>
      <c r="T3030" s="6">
        <f t="shared" si="283"/>
        <v>84.858585858585855</v>
      </c>
      <c r="U3030" t="s">
        <v>8324</v>
      </c>
      <c r="V3030" t="s">
        <v>8364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v>1413824447</v>
      </c>
      <c r="K3031" s="13" t="str">
        <f t="shared" si="284"/>
        <v>1413824447.447</v>
      </c>
      <c r="L3031" s="12">
        <f t="shared" si="285"/>
        <v>41932.708882488427</v>
      </c>
      <c r="M3031" s="13" t="str">
        <f t="shared" si="286"/>
        <v>1416285300.300</v>
      </c>
      <c r="N3031" s="12">
        <f t="shared" si="287"/>
        <v>41961.190975694444</v>
      </c>
      <c r="O3031" t="b">
        <v>0</v>
      </c>
      <c r="P3031">
        <v>348</v>
      </c>
      <c r="Q3031" t="b">
        <v>1</v>
      </c>
      <c r="R3031" t="s">
        <v>8303</v>
      </c>
      <c r="S3031" s="5">
        <f t="shared" si="282"/>
        <v>1.0967666666666667</v>
      </c>
      <c r="T3031" s="6">
        <f t="shared" si="283"/>
        <v>94.548850574712645</v>
      </c>
      <c r="U3031" t="s">
        <v>8324</v>
      </c>
      <c r="V3031" t="s">
        <v>8364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v>1439834171</v>
      </c>
      <c r="K3032" s="13" t="str">
        <f t="shared" si="284"/>
        <v>1439834171.171</v>
      </c>
      <c r="L3032" s="12">
        <f t="shared" si="285"/>
        <v>42233.747351516198</v>
      </c>
      <c r="M3032" s="13" t="str">
        <f t="shared" si="286"/>
        <v>1442426171.171</v>
      </c>
      <c r="N3032" s="12">
        <f t="shared" si="287"/>
        <v>42263.747351516198</v>
      </c>
      <c r="O3032" t="b">
        <v>0</v>
      </c>
      <c r="P3032">
        <v>41</v>
      </c>
      <c r="Q3032" t="b">
        <v>1</v>
      </c>
      <c r="R3032" t="s">
        <v>8303</v>
      </c>
      <c r="S3032" s="5">
        <f t="shared" si="282"/>
        <v>1.0668571428571429</v>
      </c>
      <c r="T3032" s="6">
        <f t="shared" si="283"/>
        <v>45.536585365853661</v>
      </c>
      <c r="U3032" t="s">
        <v>8324</v>
      </c>
      <c r="V3032" t="s">
        <v>8364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v>1471295447</v>
      </c>
      <c r="K3033" s="13" t="str">
        <f t="shared" si="284"/>
        <v>1471295447.447</v>
      </c>
      <c r="L3033" s="12">
        <f t="shared" si="285"/>
        <v>42597.882493599536</v>
      </c>
      <c r="M3033" s="13" t="str">
        <f t="shared" si="286"/>
        <v>1476479447.447</v>
      </c>
      <c r="N3033" s="12">
        <f t="shared" si="287"/>
        <v>42657.882493599536</v>
      </c>
      <c r="O3033" t="b">
        <v>0</v>
      </c>
      <c r="P3033">
        <v>29</v>
      </c>
      <c r="Q3033" t="b">
        <v>1</v>
      </c>
      <c r="R3033" t="s">
        <v>8303</v>
      </c>
      <c r="S3033" s="5">
        <f t="shared" si="282"/>
        <v>1</v>
      </c>
      <c r="T3033" s="6">
        <f t="shared" si="283"/>
        <v>51.724137931034484</v>
      </c>
      <c r="U3033" t="s">
        <v>8324</v>
      </c>
      <c r="V3033" t="s">
        <v>8364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v>1439341459</v>
      </c>
      <c r="K3034" s="13" t="str">
        <f t="shared" si="284"/>
        <v>1439341459.459</v>
      </c>
      <c r="L3034" s="12">
        <f t="shared" si="285"/>
        <v>42228.044669664348</v>
      </c>
      <c r="M3034" s="13" t="str">
        <f t="shared" si="286"/>
        <v>1441933459.459</v>
      </c>
      <c r="N3034" s="12">
        <f t="shared" si="287"/>
        <v>42258.044669664348</v>
      </c>
      <c r="O3034" t="b">
        <v>0</v>
      </c>
      <c r="P3034">
        <v>25</v>
      </c>
      <c r="Q3034" t="b">
        <v>1</v>
      </c>
      <c r="R3034" t="s">
        <v>8303</v>
      </c>
      <c r="S3034" s="5">
        <f t="shared" si="282"/>
        <v>1.272</v>
      </c>
      <c r="T3034" s="6">
        <f t="shared" si="283"/>
        <v>50.88</v>
      </c>
      <c r="U3034" t="s">
        <v>8324</v>
      </c>
      <c r="V3034" t="s">
        <v>8364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v>1468895925</v>
      </c>
      <c r="K3035" s="13" t="str">
        <f t="shared" si="284"/>
        <v>1468895925.925</v>
      </c>
      <c r="L3035" s="12">
        <f t="shared" si="285"/>
        <v>42570.110253761573</v>
      </c>
      <c r="M3035" s="13" t="str">
        <f t="shared" si="286"/>
        <v>1471487925.925</v>
      </c>
      <c r="N3035" s="12">
        <f t="shared" si="287"/>
        <v>42600.110253761573</v>
      </c>
      <c r="O3035" t="b">
        <v>0</v>
      </c>
      <c r="P3035">
        <v>23</v>
      </c>
      <c r="Q3035" t="b">
        <v>1</v>
      </c>
      <c r="R3035" t="s">
        <v>8303</v>
      </c>
      <c r="S3035" s="5">
        <f t="shared" si="282"/>
        <v>1.4653333333333334</v>
      </c>
      <c r="T3035" s="6">
        <f t="shared" si="283"/>
        <v>191.13043478260869</v>
      </c>
      <c r="U3035" t="s">
        <v>8324</v>
      </c>
      <c r="V3035" t="s">
        <v>8364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v>1475326255</v>
      </c>
      <c r="K3036" s="13" t="str">
        <f t="shared" si="284"/>
        <v>1475326255.255</v>
      </c>
      <c r="L3036" s="12">
        <f t="shared" si="285"/>
        <v>42644.535361747687</v>
      </c>
      <c r="M3036" s="13" t="str">
        <f t="shared" si="286"/>
        <v>1477972740.740</v>
      </c>
      <c r="N3036" s="12">
        <f t="shared" si="287"/>
        <v>42675.165980787038</v>
      </c>
      <c r="O3036" t="b">
        <v>0</v>
      </c>
      <c r="P3036">
        <v>1260</v>
      </c>
      <c r="Q3036" t="b">
        <v>1</v>
      </c>
      <c r="R3036" t="s">
        <v>8303</v>
      </c>
      <c r="S3036" s="5">
        <f t="shared" si="282"/>
        <v>1.1253599999999999</v>
      </c>
      <c r="T3036" s="6">
        <f t="shared" si="283"/>
        <v>89.314285714285717</v>
      </c>
      <c r="U3036" t="s">
        <v>8324</v>
      </c>
      <c r="V3036" t="s">
        <v>8364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v>1365082009</v>
      </c>
      <c r="K3037" s="13" t="str">
        <f t="shared" si="284"/>
        <v>1365082009.009</v>
      </c>
      <c r="L3037" s="12">
        <f t="shared" si="285"/>
        <v>41368.560289456022</v>
      </c>
      <c r="M3037" s="13" t="str">
        <f t="shared" si="286"/>
        <v>1367674009.009</v>
      </c>
      <c r="N3037" s="12">
        <f t="shared" si="287"/>
        <v>41398.560289456022</v>
      </c>
      <c r="O3037" t="b">
        <v>0</v>
      </c>
      <c r="P3037">
        <v>307</v>
      </c>
      <c r="Q3037" t="b">
        <v>1</v>
      </c>
      <c r="R3037" t="s">
        <v>8303</v>
      </c>
      <c r="S3037" s="5">
        <f t="shared" si="282"/>
        <v>1.0878684000000001</v>
      </c>
      <c r="T3037" s="6">
        <f t="shared" si="283"/>
        <v>88.588631921824103</v>
      </c>
      <c r="U3037" t="s">
        <v>8324</v>
      </c>
      <c r="V3037" t="s">
        <v>8364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v>1373568644</v>
      </c>
      <c r="K3038" s="13" t="str">
        <f t="shared" si="284"/>
        <v>1373568644.644</v>
      </c>
      <c r="L3038" s="12">
        <f t="shared" si="285"/>
        <v>41466.785238935183</v>
      </c>
      <c r="M3038" s="13" t="str">
        <f t="shared" si="286"/>
        <v>1376654340.340</v>
      </c>
      <c r="N3038" s="12">
        <f t="shared" si="287"/>
        <v>41502.49930949074</v>
      </c>
      <c r="O3038" t="b">
        <v>0</v>
      </c>
      <c r="P3038">
        <v>329</v>
      </c>
      <c r="Q3038" t="b">
        <v>1</v>
      </c>
      <c r="R3038" t="s">
        <v>8303</v>
      </c>
      <c r="S3038" s="5">
        <f t="shared" si="282"/>
        <v>1.26732</v>
      </c>
      <c r="T3038" s="6">
        <f t="shared" si="283"/>
        <v>96.300911854103347</v>
      </c>
      <c r="U3038" t="s">
        <v>8324</v>
      </c>
      <c r="V3038" t="s">
        <v>8364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v>1279574773</v>
      </c>
      <c r="K3039" s="13" t="str">
        <f t="shared" si="284"/>
        <v>1279574773.773</v>
      </c>
      <c r="L3039" s="12">
        <f t="shared" si="285"/>
        <v>40378.893214965276</v>
      </c>
      <c r="M3039" s="13" t="str">
        <f t="shared" si="286"/>
        <v>1285995540.540</v>
      </c>
      <c r="N3039" s="12">
        <f t="shared" si="287"/>
        <v>40453.207645138886</v>
      </c>
      <c r="O3039" t="b">
        <v>0</v>
      </c>
      <c r="P3039">
        <v>32</v>
      </c>
      <c r="Q3039" t="b">
        <v>1</v>
      </c>
      <c r="R3039" t="s">
        <v>8303</v>
      </c>
      <c r="S3039" s="5">
        <f t="shared" si="282"/>
        <v>2.1320000000000001</v>
      </c>
      <c r="T3039" s="6">
        <f t="shared" si="283"/>
        <v>33.3125</v>
      </c>
      <c r="U3039" t="s">
        <v>8324</v>
      </c>
      <c r="V3039" t="s">
        <v>8364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v>1451887397</v>
      </c>
      <c r="K3040" s="13" t="str">
        <f t="shared" si="284"/>
        <v>1451887397.397</v>
      </c>
      <c r="L3040" s="12">
        <f t="shared" si="285"/>
        <v>42373.252284687507</v>
      </c>
      <c r="M3040" s="13" t="str">
        <f t="shared" si="286"/>
        <v>1457071397.397</v>
      </c>
      <c r="N3040" s="12">
        <f t="shared" si="287"/>
        <v>42433.252284687507</v>
      </c>
      <c r="O3040" t="b">
        <v>0</v>
      </c>
      <c r="P3040">
        <v>27</v>
      </c>
      <c r="Q3040" t="b">
        <v>1</v>
      </c>
      <c r="R3040" t="s">
        <v>8303</v>
      </c>
      <c r="S3040" s="5">
        <f t="shared" si="282"/>
        <v>1.0049999999999999</v>
      </c>
      <c r="T3040" s="6">
        <f t="shared" si="283"/>
        <v>37.222222222222221</v>
      </c>
      <c r="U3040" t="s">
        <v>8324</v>
      </c>
      <c r="V3040" t="s">
        <v>8364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v>1386011038</v>
      </c>
      <c r="K3041" s="13" t="str">
        <f t="shared" si="284"/>
        <v>1386011038.038</v>
      </c>
      <c r="L3041" s="12">
        <f t="shared" si="285"/>
        <v>41610.794421736115</v>
      </c>
      <c r="M3041" s="13" t="str">
        <f t="shared" si="286"/>
        <v>1388303940.940</v>
      </c>
      <c r="N3041" s="12">
        <f t="shared" si="287"/>
        <v>41637.332649768519</v>
      </c>
      <c r="O3041" t="b">
        <v>0</v>
      </c>
      <c r="P3041">
        <v>236</v>
      </c>
      <c r="Q3041" t="b">
        <v>1</v>
      </c>
      <c r="R3041" t="s">
        <v>8303</v>
      </c>
      <c r="S3041" s="5">
        <f t="shared" si="282"/>
        <v>1.0871389999999999</v>
      </c>
      <c r="T3041" s="6">
        <f t="shared" si="283"/>
        <v>92.130423728813554</v>
      </c>
      <c r="U3041" t="s">
        <v>8324</v>
      </c>
      <c r="V3041" t="s">
        <v>8364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v>1434999621</v>
      </c>
      <c r="K3042" s="13" t="str">
        <f t="shared" si="284"/>
        <v>1434999621.621</v>
      </c>
      <c r="L3042" s="12">
        <f t="shared" si="285"/>
        <v>42177.791916909722</v>
      </c>
      <c r="M3042" s="13" t="str">
        <f t="shared" si="286"/>
        <v>1435359600.600</v>
      </c>
      <c r="N3042" s="12">
        <f t="shared" si="287"/>
        <v>42181.958340277779</v>
      </c>
      <c r="O3042" t="b">
        <v>0</v>
      </c>
      <c r="P3042">
        <v>42</v>
      </c>
      <c r="Q3042" t="b">
        <v>1</v>
      </c>
      <c r="R3042" t="s">
        <v>8303</v>
      </c>
      <c r="S3042" s="5">
        <f t="shared" si="282"/>
        <v>1.075</v>
      </c>
      <c r="T3042" s="6">
        <f t="shared" si="283"/>
        <v>76.785714285714292</v>
      </c>
      <c r="U3042" t="s">
        <v>8324</v>
      </c>
      <c r="V3042" t="s">
        <v>8364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v>1450731048</v>
      </c>
      <c r="K3043" s="13" t="str">
        <f t="shared" si="284"/>
        <v>1450731048.048</v>
      </c>
      <c r="L3043" s="12">
        <f t="shared" si="285"/>
        <v>42359.868611666665</v>
      </c>
      <c r="M3043" s="13" t="str">
        <f t="shared" si="286"/>
        <v>1453323048.048</v>
      </c>
      <c r="N3043" s="12">
        <f t="shared" si="287"/>
        <v>42389.868611666665</v>
      </c>
      <c r="O3043" t="b">
        <v>0</v>
      </c>
      <c r="P3043">
        <v>95</v>
      </c>
      <c r="Q3043" t="b">
        <v>1</v>
      </c>
      <c r="R3043" t="s">
        <v>8303</v>
      </c>
      <c r="S3043" s="5">
        <f t="shared" si="282"/>
        <v>1.1048192771084338</v>
      </c>
      <c r="T3043" s="6">
        <f t="shared" si="283"/>
        <v>96.526315789473685</v>
      </c>
      <c r="U3043" t="s">
        <v>8324</v>
      </c>
      <c r="V3043" t="s">
        <v>8364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v>1441557047</v>
      </c>
      <c r="K3044" s="13" t="str">
        <f t="shared" si="284"/>
        <v>1441557047.047</v>
      </c>
      <c r="L3044" s="12">
        <f t="shared" si="285"/>
        <v>42253.688044525465</v>
      </c>
      <c r="M3044" s="13" t="str">
        <f t="shared" si="286"/>
        <v>1444149047.047</v>
      </c>
      <c r="N3044" s="12">
        <f t="shared" si="287"/>
        <v>42283.688044525465</v>
      </c>
      <c r="O3044" t="b">
        <v>0</v>
      </c>
      <c r="P3044">
        <v>37</v>
      </c>
      <c r="Q3044" t="b">
        <v>1</v>
      </c>
      <c r="R3044" t="s">
        <v>8303</v>
      </c>
      <c r="S3044" s="5">
        <f t="shared" si="282"/>
        <v>1.28</v>
      </c>
      <c r="T3044" s="6">
        <f t="shared" si="283"/>
        <v>51.891891891891895</v>
      </c>
      <c r="U3044" t="s">
        <v>8324</v>
      </c>
      <c r="V3044" t="s">
        <v>8364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v>1426815699</v>
      </c>
      <c r="K3045" s="13" t="str">
        <f t="shared" si="284"/>
        <v>1426815699.699</v>
      </c>
      <c r="L3045" s="12">
        <f t="shared" si="285"/>
        <v>42083.070598368053</v>
      </c>
      <c r="M3045" s="13" t="str">
        <f t="shared" si="286"/>
        <v>1429152600.600</v>
      </c>
      <c r="N3045" s="12">
        <f t="shared" si="287"/>
        <v>42110.118062499998</v>
      </c>
      <c r="O3045" t="b">
        <v>0</v>
      </c>
      <c r="P3045">
        <v>128</v>
      </c>
      <c r="Q3045" t="b">
        <v>1</v>
      </c>
      <c r="R3045" t="s">
        <v>8303</v>
      </c>
      <c r="S3045" s="5">
        <f t="shared" si="282"/>
        <v>1.1000666666666667</v>
      </c>
      <c r="T3045" s="6">
        <f t="shared" si="283"/>
        <v>128.9140625</v>
      </c>
      <c r="U3045" t="s">
        <v>8324</v>
      </c>
      <c r="V3045" t="s">
        <v>8364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v>1453137998</v>
      </c>
      <c r="K3046" s="13" t="str">
        <f t="shared" si="284"/>
        <v>1453137998.998</v>
      </c>
      <c r="L3046" s="12">
        <f t="shared" si="285"/>
        <v>42387.726840254632</v>
      </c>
      <c r="M3046" s="13" t="str">
        <f t="shared" si="286"/>
        <v>1454433998.998</v>
      </c>
      <c r="N3046" s="12">
        <f t="shared" si="287"/>
        <v>42402.726840254632</v>
      </c>
      <c r="O3046" t="b">
        <v>0</v>
      </c>
      <c r="P3046">
        <v>156</v>
      </c>
      <c r="Q3046" t="b">
        <v>1</v>
      </c>
      <c r="R3046" t="s">
        <v>8303</v>
      </c>
      <c r="S3046" s="5">
        <f t="shared" si="282"/>
        <v>1.0934166666666667</v>
      </c>
      <c r="T3046" s="6">
        <f t="shared" si="283"/>
        <v>84.108974358974365</v>
      </c>
      <c r="U3046" t="s">
        <v>8324</v>
      </c>
      <c r="V3046" t="s">
        <v>8364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v>1406087055</v>
      </c>
      <c r="K3047" s="13" t="str">
        <f t="shared" si="284"/>
        <v>1406087055.055</v>
      </c>
      <c r="L3047" s="12">
        <f t="shared" si="285"/>
        <v>41843.155729803242</v>
      </c>
      <c r="M3047" s="13" t="str">
        <f t="shared" si="286"/>
        <v>1408679055.055</v>
      </c>
      <c r="N3047" s="12">
        <f t="shared" si="287"/>
        <v>41873.155729803242</v>
      </c>
      <c r="O3047" t="b">
        <v>0</v>
      </c>
      <c r="P3047">
        <v>64</v>
      </c>
      <c r="Q3047" t="b">
        <v>1</v>
      </c>
      <c r="R3047" t="s">
        <v>8303</v>
      </c>
      <c r="S3047" s="5">
        <f t="shared" si="282"/>
        <v>1.3270650000000002</v>
      </c>
      <c r="T3047" s="6">
        <f t="shared" si="283"/>
        <v>82.941562500000003</v>
      </c>
      <c r="U3047" t="s">
        <v>8324</v>
      </c>
      <c r="V3047" t="s">
        <v>8364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v>1407784586</v>
      </c>
      <c r="K3048" s="13" t="str">
        <f t="shared" si="284"/>
        <v>1407784586.586</v>
      </c>
      <c r="L3048" s="12">
        <f t="shared" si="285"/>
        <v>41862.803085486106</v>
      </c>
      <c r="M3048" s="13" t="str">
        <f t="shared" si="286"/>
        <v>1410324720.720</v>
      </c>
      <c r="N3048" s="12">
        <f t="shared" si="287"/>
        <v>41892.202786111113</v>
      </c>
      <c r="O3048" t="b">
        <v>0</v>
      </c>
      <c r="P3048">
        <v>58</v>
      </c>
      <c r="Q3048" t="b">
        <v>1</v>
      </c>
      <c r="R3048" t="s">
        <v>8303</v>
      </c>
      <c r="S3048" s="5">
        <f t="shared" si="282"/>
        <v>1.9084810126582279</v>
      </c>
      <c r="T3048" s="6">
        <f t="shared" si="283"/>
        <v>259.94827586206895</v>
      </c>
      <c r="U3048" t="s">
        <v>8324</v>
      </c>
      <c r="V3048" t="s">
        <v>8364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v>1457999054</v>
      </c>
      <c r="K3049" s="13" t="str">
        <f t="shared" si="284"/>
        <v>1457999054.054</v>
      </c>
      <c r="L3049" s="12">
        <f t="shared" si="285"/>
        <v>42443.989051550925</v>
      </c>
      <c r="M3049" s="13" t="str">
        <f t="shared" si="286"/>
        <v>1461762960.960</v>
      </c>
      <c r="N3049" s="12">
        <f t="shared" si="287"/>
        <v>42487.55278888889</v>
      </c>
      <c r="O3049" t="b">
        <v>0</v>
      </c>
      <c r="P3049">
        <v>20</v>
      </c>
      <c r="Q3049" t="b">
        <v>1</v>
      </c>
      <c r="R3049" t="s">
        <v>8303</v>
      </c>
      <c r="S3049" s="5">
        <f t="shared" si="282"/>
        <v>1.49</v>
      </c>
      <c r="T3049" s="6">
        <f t="shared" si="283"/>
        <v>37.25</v>
      </c>
      <c r="U3049" t="s">
        <v>8324</v>
      </c>
      <c r="V3049" t="s">
        <v>8364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v>1417556262</v>
      </c>
      <c r="K3050" s="13" t="str">
        <f t="shared" si="284"/>
        <v>1417556262.262</v>
      </c>
      <c r="L3050" s="12">
        <f t="shared" si="285"/>
        <v>41975.901183587965</v>
      </c>
      <c r="M3050" s="13" t="str">
        <f t="shared" si="286"/>
        <v>1420060920.920</v>
      </c>
      <c r="N3050" s="12">
        <f t="shared" si="287"/>
        <v>42004.89028842593</v>
      </c>
      <c r="O3050" t="b">
        <v>0</v>
      </c>
      <c r="P3050">
        <v>47</v>
      </c>
      <c r="Q3050" t="b">
        <v>1</v>
      </c>
      <c r="R3050" t="s">
        <v>8303</v>
      </c>
      <c r="S3050" s="5">
        <f t="shared" si="282"/>
        <v>1.6639999999999999</v>
      </c>
      <c r="T3050" s="6">
        <f t="shared" si="283"/>
        <v>177.02127659574469</v>
      </c>
      <c r="U3050" t="s">
        <v>8324</v>
      </c>
      <c r="V3050" t="s">
        <v>8364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v>1431649255</v>
      </c>
      <c r="K3051" s="13" t="str">
        <f t="shared" si="284"/>
        <v>1431649255.255</v>
      </c>
      <c r="L3051" s="12">
        <f t="shared" si="285"/>
        <v>42139.014528414351</v>
      </c>
      <c r="M3051" s="13" t="str">
        <f t="shared" si="286"/>
        <v>1434241255.255</v>
      </c>
      <c r="N3051" s="12">
        <f t="shared" si="287"/>
        <v>42169.014528414351</v>
      </c>
      <c r="O3051" t="b">
        <v>0</v>
      </c>
      <c r="P3051">
        <v>54</v>
      </c>
      <c r="Q3051" t="b">
        <v>1</v>
      </c>
      <c r="R3051" t="s">
        <v>8303</v>
      </c>
      <c r="S3051" s="5">
        <f t="shared" si="282"/>
        <v>1.0666666666666667</v>
      </c>
      <c r="T3051" s="6">
        <f t="shared" si="283"/>
        <v>74.074074074074076</v>
      </c>
      <c r="U3051" t="s">
        <v>8324</v>
      </c>
      <c r="V3051" t="s">
        <v>8364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v>1459828960</v>
      </c>
      <c r="K3052" s="13" t="str">
        <f t="shared" si="284"/>
        <v>1459828960.960</v>
      </c>
      <c r="L3052" s="12">
        <f t="shared" si="285"/>
        <v>42465.168529629635</v>
      </c>
      <c r="M3052" s="13" t="str">
        <f t="shared" si="286"/>
        <v>1462420960.960</v>
      </c>
      <c r="N3052" s="12">
        <f t="shared" si="287"/>
        <v>42495.168529629635</v>
      </c>
      <c r="O3052" t="b">
        <v>0</v>
      </c>
      <c r="P3052">
        <v>9</v>
      </c>
      <c r="Q3052" t="b">
        <v>1</v>
      </c>
      <c r="R3052" t="s">
        <v>8303</v>
      </c>
      <c r="S3052" s="5">
        <f t="shared" si="282"/>
        <v>1.06</v>
      </c>
      <c r="T3052" s="6">
        <f t="shared" si="283"/>
        <v>70.666666666666671</v>
      </c>
      <c r="U3052" t="s">
        <v>8324</v>
      </c>
      <c r="V3052" t="s">
        <v>8364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v>1483955945</v>
      </c>
      <c r="K3053" s="13" t="str">
        <f t="shared" si="284"/>
        <v>1483955945.945</v>
      </c>
      <c r="L3053" s="12">
        <f t="shared" si="285"/>
        <v>42744.41604103009</v>
      </c>
      <c r="M3053" s="13" t="str">
        <f t="shared" si="286"/>
        <v>1486547945.945</v>
      </c>
      <c r="N3053" s="12">
        <f t="shared" si="287"/>
        <v>42774.41604103009</v>
      </c>
      <c r="O3053" t="b">
        <v>1</v>
      </c>
      <c r="P3053">
        <v>35</v>
      </c>
      <c r="Q3053" t="b">
        <v>0</v>
      </c>
      <c r="R3053" t="s">
        <v>8303</v>
      </c>
      <c r="S3053" s="5">
        <f t="shared" si="282"/>
        <v>0.23628571428571429</v>
      </c>
      <c r="T3053" s="6">
        <f t="shared" si="283"/>
        <v>23.62857142857143</v>
      </c>
      <c r="U3053" t="s">
        <v>8324</v>
      </c>
      <c r="V3053" t="s">
        <v>8364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v>1430237094</v>
      </c>
      <c r="K3054" s="13" t="str">
        <f t="shared" si="284"/>
        <v>1430237094.094</v>
      </c>
      <c r="L3054" s="12">
        <f t="shared" si="285"/>
        <v>42122.670070532404</v>
      </c>
      <c r="M3054" s="13" t="str">
        <f t="shared" si="286"/>
        <v>1432828740.740</v>
      </c>
      <c r="N3054" s="12">
        <f t="shared" si="287"/>
        <v>42152.665980787038</v>
      </c>
      <c r="O3054" t="b">
        <v>0</v>
      </c>
      <c r="P3054">
        <v>2</v>
      </c>
      <c r="Q3054" t="b">
        <v>0</v>
      </c>
      <c r="R3054" t="s">
        <v>8303</v>
      </c>
      <c r="S3054" s="5">
        <f t="shared" si="282"/>
        <v>1.5E-3</v>
      </c>
      <c r="T3054" s="6">
        <f t="shared" si="283"/>
        <v>37.5</v>
      </c>
      <c r="U3054" t="s">
        <v>8324</v>
      </c>
      <c r="V3054" t="s">
        <v>8364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v>1407781013</v>
      </c>
      <c r="K3055" s="13" t="str">
        <f t="shared" si="284"/>
        <v>1407781013.013</v>
      </c>
      <c r="L3055" s="12">
        <f t="shared" si="285"/>
        <v>41862.761724687502</v>
      </c>
      <c r="M3055" s="13" t="str">
        <f t="shared" si="286"/>
        <v>1412222340.340</v>
      </c>
      <c r="N3055" s="12">
        <f t="shared" si="287"/>
        <v>41914.165976157405</v>
      </c>
      <c r="O3055" t="b">
        <v>0</v>
      </c>
      <c r="P3055">
        <v>3</v>
      </c>
      <c r="Q3055" t="b">
        <v>0</v>
      </c>
      <c r="R3055" t="s">
        <v>8303</v>
      </c>
      <c r="S3055" s="5">
        <f t="shared" si="282"/>
        <v>4.0000000000000001E-3</v>
      </c>
      <c r="T3055" s="6">
        <f t="shared" si="283"/>
        <v>13.333333333333334</v>
      </c>
      <c r="U3055" t="s">
        <v>8324</v>
      </c>
      <c r="V3055" t="s">
        <v>8364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v>1422043154</v>
      </c>
      <c r="K3056" s="13" t="str">
        <f t="shared" si="284"/>
        <v>1422043154.154</v>
      </c>
      <c r="L3056" s="12">
        <f t="shared" si="285"/>
        <v>42027.832802708333</v>
      </c>
      <c r="M3056" s="13" t="str">
        <f t="shared" si="286"/>
        <v>1425258240.240</v>
      </c>
      <c r="N3056" s="12">
        <f t="shared" si="287"/>
        <v>42065.044447222223</v>
      </c>
      <c r="O3056" t="b">
        <v>0</v>
      </c>
      <c r="P3056">
        <v>0</v>
      </c>
      <c r="Q3056" t="b">
        <v>0</v>
      </c>
      <c r="R3056" t="s">
        <v>8303</v>
      </c>
      <c r="S3056" s="5">
        <f t="shared" si="282"/>
        <v>0</v>
      </c>
      <c r="T3056" s="6" t="e">
        <f t="shared" si="283"/>
        <v>#DIV/0!</v>
      </c>
      <c r="U3056" t="s">
        <v>8324</v>
      </c>
      <c r="V3056" t="s">
        <v>8364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v>1415660390</v>
      </c>
      <c r="K3057" s="13" t="str">
        <f t="shared" si="284"/>
        <v>1415660390.390</v>
      </c>
      <c r="L3057" s="12">
        <f t="shared" si="285"/>
        <v>41953.958222106477</v>
      </c>
      <c r="M3057" s="13" t="str">
        <f t="shared" si="286"/>
        <v>1420844390.390</v>
      </c>
      <c r="N3057" s="12">
        <f t="shared" si="287"/>
        <v>42013.958222106477</v>
      </c>
      <c r="O3057" t="b">
        <v>0</v>
      </c>
      <c r="P3057">
        <v>1</v>
      </c>
      <c r="Q3057" t="b">
        <v>0</v>
      </c>
      <c r="R3057" t="s">
        <v>8303</v>
      </c>
      <c r="S3057" s="5">
        <f t="shared" si="282"/>
        <v>5.0000000000000002E-5</v>
      </c>
      <c r="T3057" s="6">
        <f t="shared" si="283"/>
        <v>1</v>
      </c>
      <c r="U3057" t="s">
        <v>8324</v>
      </c>
      <c r="V3057" t="s">
        <v>8364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v>1406819784</v>
      </c>
      <c r="K3058" s="13" t="str">
        <f t="shared" si="284"/>
        <v>1406819784.784</v>
      </c>
      <c r="L3058" s="12">
        <f t="shared" si="285"/>
        <v>41851.63639796296</v>
      </c>
      <c r="M3058" s="13" t="str">
        <f t="shared" si="286"/>
        <v>1412003784.784</v>
      </c>
      <c r="N3058" s="12">
        <f t="shared" si="287"/>
        <v>41911.63639796296</v>
      </c>
      <c r="O3058" t="b">
        <v>0</v>
      </c>
      <c r="P3058">
        <v>0</v>
      </c>
      <c r="Q3058" t="b">
        <v>0</v>
      </c>
      <c r="R3058" t="s">
        <v>8303</v>
      </c>
      <c r="S3058" s="5">
        <f t="shared" si="282"/>
        <v>0</v>
      </c>
      <c r="T3058" s="6" t="e">
        <f t="shared" si="283"/>
        <v>#DIV/0!</v>
      </c>
      <c r="U3058" t="s">
        <v>8324</v>
      </c>
      <c r="V3058" t="s">
        <v>8364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v>1457105811</v>
      </c>
      <c r="K3059" s="13" t="str">
        <f t="shared" si="284"/>
        <v>1457105811.811</v>
      </c>
      <c r="L3059" s="12">
        <f t="shared" si="285"/>
        <v>42433.650599664354</v>
      </c>
      <c r="M3059" s="13" t="str">
        <f t="shared" si="286"/>
        <v>1459694211.211</v>
      </c>
      <c r="N3059" s="12">
        <f t="shared" si="287"/>
        <v>42463.608926053239</v>
      </c>
      <c r="O3059" t="b">
        <v>0</v>
      </c>
      <c r="P3059">
        <v>0</v>
      </c>
      <c r="Q3059" t="b">
        <v>0</v>
      </c>
      <c r="R3059" t="s">
        <v>8303</v>
      </c>
      <c r="S3059" s="5">
        <f t="shared" si="282"/>
        <v>0</v>
      </c>
      <c r="T3059" s="6" t="e">
        <f t="shared" si="283"/>
        <v>#DIV/0!</v>
      </c>
      <c r="U3059" t="s">
        <v>8324</v>
      </c>
      <c r="V3059" t="s">
        <v>8364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v>1459414740</v>
      </c>
      <c r="K3060" s="13" t="str">
        <f t="shared" si="284"/>
        <v>1459414740.740</v>
      </c>
      <c r="L3060" s="12">
        <f t="shared" si="285"/>
        <v>42460.374314120374</v>
      </c>
      <c r="M3060" s="13" t="str">
        <f t="shared" si="286"/>
        <v>1463734740.740</v>
      </c>
      <c r="N3060" s="12">
        <f t="shared" si="287"/>
        <v>42510.374314120374</v>
      </c>
      <c r="O3060" t="b">
        <v>0</v>
      </c>
      <c r="P3060">
        <v>3</v>
      </c>
      <c r="Q3060" t="b">
        <v>0</v>
      </c>
      <c r="R3060" t="s">
        <v>8303</v>
      </c>
      <c r="S3060" s="5">
        <f t="shared" si="282"/>
        <v>1.6666666666666666E-4</v>
      </c>
      <c r="T3060" s="6">
        <f t="shared" si="283"/>
        <v>1</v>
      </c>
      <c r="U3060" t="s">
        <v>8324</v>
      </c>
      <c r="V3060" t="s">
        <v>8364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v>1404944846</v>
      </c>
      <c r="K3061" s="13" t="str">
        <f t="shared" si="284"/>
        <v>1404944846.846</v>
      </c>
      <c r="L3061" s="12">
        <f t="shared" si="285"/>
        <v>41829.935727384262</v>
      </c>
      <c r="M3061" s="13" t="str">
        <f t="shared" si="286"/>
        <v>1407536846.846</v>
      </c>
      <c r="N3061" s="12">
        <f t="shared" si="287"/>
        <v>41859.935727384262</v>
      </c>
      <c r="O3061" t="b">
        <v>0</v>
      </c>
      <c r="P3061">
        <v>11</v>
      </c>
      <c r="Q3061" t="b">
        <v>0</v>
      </c>
      <c r="R3061" t="s">
        <v>8303</v>
      </c>
      <c r="S3061" s="5">
        <f t="shared" si="282"/>
        <v>3.0066666666666665E-2</v>
      </c>
      <c r="T3061" s="6">
        <f t="shared" si="283"/>
        <v>41</v>
      </c>
      <c r="U3061" t="s">
        <v>8324</v>
      </c>
      <c r="V3061" t="s">
        <v>8364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v>1440830134</v>
      </c>
      <c r="K3062" s="13" t="str">
        <f t="shared" si="284"/>
        <v>1440830134.134</v>
      </c>
      <c r="L3062" s="12">
        <f t="shared" si="285"/>
        <v>42245.274700624999</v>
      </c>
      <c r="M3062" s="13" t="str">
        <f t="shared" si="286"/>
        <v>1443422134.134</v>
      </c>
      <c r="N3062" s="12">
        <f t="shared" si="287"/>
        <v>42275.274700624999</v>
      </c>
      <c r="O3062" t="b">
        <v>0</v>
      </c>
      <c r="P3062">
        <v>6</v>
      </c>
      <c r="Q3062" t="b">
        <v>0</v>
      </c>
      <c r="R3062" t="s">
        <v>8303</v>
      </c>
      <c r="S3062" s="5">
        <f t="shared" si="282"/>
        <v>1.5227272727272728E-3</v>
      </c>
      <c r="T3062" s="6">
        <f t="shared" si="283"/>
        <v>55.833333333333336</v>
      </c>
      <c r="U3062" t="s">
        <v>8324</v>
      </c>
      <c r="V3062" t="s">
        <v>8364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v>1405363748</v>
      </c>
      <c r="K3063" s="13" t="str">
        <f t="shared" si="284"/>
        <v>1405363748.748</v>
      </c>
      <c r="L3063" s="12">
        <f t="shared" si="285"/>
        <v>41834.784129027779</v>
      </c>
      <c r="M3063" s="13" t="str">
        <f t="shared" si="286"/>
        <v>1407955748.748</v>
      </c>
      <c r="N3063" s="12">
        <f t="shared" si="287"/>
        <v>41864.784129027779</v>
      </c>
      <c r="O3063" t="b">
        <v>0</v>
      </c>
      <c r="P3063">
        <v>0</v>
      </c>
      <c r="Q3063" t="b">
        <v>0</v>
      </c>
      <c r="R3063" t="s">
        <v>8303</v>
      </c>
      <c r="S3063" s="5">
        <f t="shared" si="282"/>
        <v>0</v>
      </c>
      <c r="T3063" s="6" t="e">
        <f t="shared" si="283"/>
        <v>#DIV/0!</v>
      </c>
      <c r="U3063" t="s">
        <v>8324</v>
      </c>
      <c r="V3063" t="s">
        <v>8364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v>1441111892</v>
      </c>
      <c r="K3064" s="13" t="str">
        <f t="shared" si="284"/>
        <v>1441111892.892</v>
      </c>
      <c r="L3064" s="12">
        <f t="shared" si="285"/>
        <v>42248.53579736111</v>
      </c>
      <c r="M3064" s="13" t="str">
        <f t="shared" si="286"/>
        <v>1443636000.000</v>
      </c>
      <c r="N3064" s="12">
        <f t="shared" si="287"/>
        <v>42277.75</v>
      </c>
      <c r="O3064" t="b">
        <v>0</v>
      </c>
      <c r="P3064">
        <v>67</v>
      </c>
      <c r="Q3064" t="b">
        <v>0</v>
      </c>
      <c r="R3064" t="s">
        <v>8303</v>
      </c>
      <c r="S3064" s="5">
        <f t="shared" si="282"/>
        <v>0.66839999999999999</v>
      </c>
      <c r="T3064" s="6">
        <f t="shared" si="283"/>
        <v>99.761194029850742</v>
      </c>
      <c r="U3064" t="s">
        <v>8324</v>
      </c>
      <c r="V3064" t="s">
        <v>8364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v>1474150138</v>
      </c>
      <c r="K3065" s="13" t="str">
        <f t="shared" si="284"/>
        <v>1474150138.138</v>
      </c>
      <c r="L3065" s="12">
        <f t="shared" si="285"/>
        <v>42630.922895115742</v>
      </c>
      <c r="M3065" s="13" t="str">
        <f t="shared" si="286"/>
        <v>1477174138.138</v>
      </c>
      <c r="N3065" s="12">
        <f t="shared" si="287"/>
        <v>42665.922895115742</v>
      </c>
      <c r="O3065" t="b">
        <v>0</v>
      </c>
      <c r="P3065">
        <v>23</v>
      </c>
      <c r="Q3065" t="b">
        <v>0</v>
      </c>
      <c r="R3065" t="s">
        <v>8303</v>
      </c>
      <c r="S3065" s="5">
        <f t="shared" si="282"/>
        <v>0.19566666666666666</v>
      </c>
      <c r="T3065" s="6">
        <f t="shared" si="283"/>
        <v>25.521739130434781</v>
      </c>
      <c r="U3065" t="s">
        <v>8324</v>
      </c>
      <c r="V3065" t="s">
        <v>8364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v>1445483246</v>
      </c>
      <c r="K3066" s="13" t="str">
        <f t="shared" si="284"/>
        <v>1445483246.246</v>
      </c>
      <c r="L3066" s="12">
        <f t="shared" si="285"/>
        <v>42299.130164884264</v>
      </c>
      <c r="M3066" s="13" t="str">
        <f t="shared" si="286"/>
        <v>1448175540.540</v>
      </c>
      <c r="N3066" s="12">
        <f t="shared" si="287"/>
        <v>42330.290978472221</v>
      </c>
      <c r="O3066" t="b">
        <v>0</v>
      </c>
      <c r="P3066">
        <v>72</v>
      </c>
      <c r="Q3066" t="b">
        <v>0</v>
      </c>
      <c r="R3066" t="s">
        <v>8303</v>
      </c>
      <c r="S3066" s="5">
        <f t="shared" si="282"/>
        <v>0.11294666666666667</v>
      </c>
      <c r="T3066" s="6">
        <f t="shared" si="283"/>
        <v>117.65277777777777</v>
      </c>
      <c r="U3066" t="s">
        <v>8324</v>
      </c>
      <c r="V3066" t="s">
        <v>8364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v>1404523172</v>
      </c>
      <c r="K3067" s="13" t="str">
        <f t="shared" si="284"/>
        <v>1404523172.172</v>
      </c>
      <c r="L3067" s="12">
        <f t="shared" si="285"/>
        <v>41825.055233472223</v>
      </c>
      <c r="M3067" s="13" t="str">
        <f t="shared" si="286"/>
        <v>1406683172.172</v>
      </c>
      <c r="N3067" s="12">
        <f t="shared" si="287"/>
        <v>41850.055233472223</v>
      </c>
      <c r="O3067" t="b">
        <v>0</v>
      </c>
      <c r="P3067">
        <v>2</v>
      </c>
      <c r="Q3067" t="b">
        <v>0</v>
      </c>
      <c r="R3067" t="s">
        <v>8303</v>
      </c>
      <c r="S3067" s="5">
        <f t="shared" si="282"/>
        <v>4.0000000000000002E-4</v>
      </c>
      <c r="T3067" s="6">
        <f t="shared" si="283"/>
        <v>5</v>
      </c>
      <c r="U3067" t="s">
        <v>8324</v>
      </c>
      <c r="V3067" t="s">
        <v>8364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v>1465536537</v>
      </c>
      <c r="K3068" s="13" t="str">
        <f t="shared" si="284"/>
        <v>1465536537.537</v>
      </c>
      <c r="L3068" s="12">
        <f t="shared" si="285"/>
        <v>42531.228443715278</v>
      </c>
      <c r="M3068" s="13" t="str">
        <f t="shared" si="286"/>
        <v>1468128537.537</v>
      </c>
      <c r="N3068" s="12">
        <f t="shared" si="287"/>
        <v>42561.228443715278</v>
      </c>
      <c r="O3068" t="b">
        <v>0</v>
      </c>
      <c r="P3068">
        <v>15</v>
      </c>
      <c r="Q3068" t="b">
        <v>0</v>
      </c>
      <c r="R3068" t="s">
        <v>8303</v>
      </c>
      <c r="S3068" s="5">
        <f t="shared" si="282"/>
        <v>0.11985714285714286</v>
      </c>
      <c r="T3068" s="6">
        <f t="shared" si="283"/>
        <v>2796.6666666666665</v>
      </c>
      <c r="U3068" t="s">
        <v>8324</v>
      </c>
      <c r="V3068" t="s">
        <v>8364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v>1439245879</v>
      </c>
      <c r="K3069" s="13" t="str">
        <f t="shared" si="284"/>
        <v>1439245879.879</v>
      </c>
      <c r="L3069" s="12">
        <f t="shared" si="285"/>
        <v>42226.938424525462</v>
      </c>
      <c r="M3069" s="13" t="str">
        <f t="shared" si="286"/>
        <v>1441837879.879</v>
      </c>
      <c r="N3069" s="12">
        <f t="shared" si="287"/>
        <v>42256.938424525462</v>
      </c>
      <c r="O3069" t="b">
        <v>0</v>
      </c>
      <c r="P3069">
        <v>1</v>
      </c>
      <c r="Q3069" t="b">
        <v>0</v>
      </c>
      <c r="R3069" t="s">
        <v>8303</v>
      </c>
      <c r="S3069" s="5">
        <f t="shared" si="282"/>
        <v>2.5000000000000001E-2</v>
      </c>
      <c r="T3069" s="6">
        <f t="shared" si="283"/>
        <v>200</v>
      </c>
      <c r="U3069" t="s">
        <v>8324</v>
      </c>
      <c r="V3069" t="s">
        <v>8364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v>1442421352</v>
      </c>
      <c r="K3070" s="13" t="str">
        <f t="shared" si="284"/>
        <v>1442421352.352</v>
      </c>
      <c r="L3070" s="12">
        <f t="shared" si="285"/>
        <v>42263.691578148151</v>
      </c>
      <c r="M3070" s="13" t="str">
        <f t="shared" si="286"/>
        <v>1445013352.352</v>
      </c>
      <c r="N3070" s="12">
        <f t="shared" si="287"/>
        <v>42293.691578148151</v>
      </c>
      <c r="O3070" t="b">
        <v>0</v>
      </c>
      <c r="P3070">
        <v>2</v>
      </c>
      <c r="Q3070" t="b">
        <v>0</v>
      </c>
      <c r="R3070" t="s">
        <v>8303</v>
      </c>
      <c r="S3070" s="5">
        <f t="shared" si="282"/>
        <v>6.9999999999999999E-4</v>
      </c>
      <c r="T3070" s="6">
        <f t="shared" si="283"/>
        <v>87.5</v>
      </c>
      <c r="U3070" t="s">
        <v>8324</v>
      </c>
      <c r="V3070" t="s">
        <v>8364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v>1415995234</v>
      </c>
      <c r="K3071" s="13" t="str">
        <f t="shared" si="284"/>
        <v>1415995234.234</v>
      </c>
      <c r="L3071" s="12">
        <f t="shared" si="285"/>
        <v>41957.833729560181</v>
      </c>
      <c r="M3071" s="13" t="str">
        <f t="shared" si="286"/>
        <v>1418587234.234</v>
      </c>
      <c r="N3071" s="12">
        <f t="shared" si="287"/>
        <v>41987.833729560181</v>
      </c>
      <c r="O3071" t="b">
        <v>0</v>
      </c>
      <c r="P3071">
        <v>7</v>
      </c>
      <c r="Q3071" t="b">
        <v>0</v>
      </c>
      <c r="R3071" t="s">
        <v>8303</v>
      </c>
      <c r="S3071" s="5">
        <f t="shared" si="282"/>
        <v>0.14099999999999999</v>
      </c>
      <c r="T3071" s="6">
        <f t="shared" si="283"/>
        <v>20.142857142857142</v>
      </c>
      <c r="U3071" t="s">
        <v>8324</v>
      </c>
      <c r="V3071" t="s">
        <v>8364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v>1479317769</v>
      </c>
      <c r="K3072" s="13" t="str">
        <f t="shared" si="284"/>
        <v>1479317769.769</v>
      </c>
      <c r="L3072" s="12">
        <f t="shared" si="285"/>
        <v>42690.733446400467</v>
      </c>
      <c r="M3072" s="13" t="str">
        <f t="shared" si="286"/>
        <v>1481132169.169</v>
      </c>
      <c r="N3072" s="12">
        <f t="shared" si="287"/>
        <v>42711.733439456017</v>
      </c>
      <c r="O3072" t="b">
        <v>0</v>
      </c>
      <c r="P3072">
        <v>16</v>
      </c>
      <c r="Q3072" t="b">
        <v>0</v>
      </c>
      <c r="R3072" t="s">
        <v>8303</v>
      </c>
      <c r="S3072" s="5">
        <f t="shared" si="282"/>
        <v>3.3399999999999999E-2</v>
      </c>
      <c r="T3072" s="6">
        <f t="shared" si="283"/>
        <v>20.875</v>
      </c>
      <c r="U3072" t="s">
        <v>8324</v>
      </c>
      <c r="V3072" t="s">
        <v>8364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v>1428082481</v>
      </c>
      <c r="K3073" s="13" t="str">
        <f t="shared" si="284"/>
        <v>1428082481.481</v>
      </c>
      <c r="L3073" s="12">
        <f t="shared" si="285"/>
        <v>42097.732424548609</v>
      </c>
      <c r="M3073" s="13" t="str">
        <f t="shared" si="286"/>
        <v>1429595940.940</v>
      </c>
      <c r="N3073" s="12">
        <f t="shared" si="287"/>
        <v>42115.249316435191</v>
      </c>
      <c r="O3073" t="b">
        <v>0</v>
      </c>
      <c r="P3073">
        <v>117</v>
      </c>
      <c r="Q3073" t="b">
        <v>0</v>
      </c>
      <c r="R3073" t="s">
        <v>8303</v>
      </c>
      <c r="S3073" s="5">
        <f t="shared" si="282"/>
        <v>0.59775</v>
      </c>
      <c r="T3073" s="6">
        <f t="shared" si="283"/>
        <v>61.307692307692307</v>
      </c>
      <c r="U3073" t="s">
        <v>8324</v>
      </c>
      <c r="V3073" t="s">
        <v>8364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v>1476549262</v>
      </c>
      <c r="K3074" s="13" t="str">
        <f t="shared" si="284"/>
        <v>1476549262.262</v>
      </c>
      <c r="L3074" s="12">
        <f t="shared" si="285"/>
        <v>42658.690535439819</v>
      </c>
      <c r="M3074" s="13" t="str">
        <f t="shared" si="286"/>
        <v>1477791960.960</v>
      </c>
      <c r="N3074" s="12">
        <f t="shared" si="287"/>
        <v>42673.073622222219</v>
      </c>
      <c r="O3074" t="b">
        <v>0</v>
      </c>
      <c r="P3074">
        <v>2</v>
      </c>
      <c r="Q3074" t="b">
        <v>0</v>
      </c>
      <c r="R3074" t="s">
        <v>8303</v>
      </c>
      <c r="S3074" s="5">
        <f t="shared" ref="S3074:S3137" si="288">E3074/D3074</f>
        <v>1.6666666666666666E-4</v>
      </c>
      <c r="T3074" s="6">
        <f t="shared" ref="T3074:T3137" si="289">E3074/P3074</f>
        <v>1</v>
      </c>
      <c r="U3074" t="s">
        <v>8324</v>
      </c>
      <c r="V3074" t="s">
        <v>8364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v>1429287900</v>
      </c>
      <c r="K3075" s="13" t="str">
        <f t="shared" ref="K3075:K3138" si="290">LEFT(J3075,10 )&amp; "."&amp; RIGHT(J3075,3)</f>
        <v>1429287900.900</v>
      </c>
      <c r="L3075" s="12">
        <f t="shared" ref="L3075:L3138" si="291">(((K3075/60)/60)/24)+DATE(1970,1,1)</f>
        <v>42111.684038194449</v>
      </c>
      <c r="M3075" s="13" t="str">
        <f t="shared" ref="M3075:M3138" si="292">LEFT(I3075,10)&amp;"."&amp;RIGHT(I3075,3)</f>
        <v>1434309540.540</v>
      </c>
      <c r="N3075" s="12">
        <f t="shared" ref="N3075:N3138" si="293">(((M3075/60)/60)/24)+DATE(1970,1,1)</f>
        <v>42169.804867361112</v>
      </c>
      <c r="O3075" t="b">
        <v>0</v>
      </c>
      <c r="P3075">
        <v>7</v>
      </c>
      <c r="Q3075" t="b">
        <v>0</v>
      </c>
      <c r="R3075" t="s">
        <v>8303</v>
      </c>
      <c r="S3075" s="5">
        <f t="shared" si="288"/>
        <v>2.3035714285714285E-4</v>
      </c>
      <c r="T3075" s="6">
        <f t="shared" si="289"/>
        <v>92.142857142857139</v>
      </c>
      <c r="U3075" t="s">
        <v>8324</v>
      </c>
      <c r="V3075" t="s">
        <v>8364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v>1455025359</v>
      </c>
      <c r="K3076" s="13" t="str">
        <f t="shared" si="290"/>
        <v>1455025359.359</v>
      </c>
      <c r="L3076" s="12">
        <f t="shared" si="291"/>
        <v>42409.571288877312</v>
      </c>
      <c r="M3076" s="13" t="str">
        <f t="shared" si="292"/>
        <v>1457617359.359</v>
      </c>
      <c r="N3076" s="12">
        <f t="shared" si="293"/>
        <v>42439.571288877312</v>
      </c>
      <c r="O3076" t="b">
        <v>0</v>
      </c>
      <c r="P3076">
        <v>3</v>
      </c>
      <c r="Q3076" t="b">
        <v>0</v>
      </c>
      <c r="R3076" t="s">
        <v>8303</v>
      </c>
      <c r="S3076" s="5">
        <f t="shared" si="288"/>
        <v>8.8000000000000003E-4</v>
      </c>
      <c r="T3076" s="6">
        <f t="shared" si="289"/>
        <v>7.333333333333333</v>
      </c>
      <c r="U3076" t="s">
        <v>8324</v>
      </c>
      <c r="V3076" t="s">
        <v>8364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v>1467253640</v>
      </c>
      <c r="K3077" s="13" t="str">
        <f t="shared" si="290"/>
        <v>1467253640.640</v>
      </c>
      <c r="L3077" s="12">
        <f t="shared" si="291"/>
        <v>42551.102322222228</v>
      </c>
      <c r="M3077" s="13" t="str">
        <f t="shared" si="292"/>
        <v>1471573640.640</v>
      </c>
      <c r="N3077" s="12">
        <f t="shared" si="293"/>
        <v>42601.102322222228</v>
      </c>
      <c r="O3077" t="b">
        <v>0</v>
      </c>
      <c r="P3077">
        <v>20</v>
      </c>
      <c r="Q3077" t="b">
        <v>0</v>
      </c>
      <c r="R3077" t="s">
        <v>8303</v>
      </c>
      <c r="S3077" s="5">
        <f t="shared" si="288"/>
        <v>8.6400000000000005E-2</v>
      </c>
      <c r="T3077" s="6">
        <f t="shared" si="289"/>
        <v>64.8</v>
      </c>
      <c r="U3077" t="s">
        <v>8324</v>
      </c>
      <c r="V3077" t="s">
        <v>8364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v>1439221123</v>
      </c>
      <c r="K3078" s="13" t="str">
        <f t="shared" si="290"/>
        <v>1439221123.123</v>
      </c>
      <c r="L3078" s="12">
        <f t="shared" si="291"/>
        <v>42226.651887997679</v>
      </c>
      <c r="M3078" s="13" t="str">
        <f t="shared" si="292"/>
        <v>1444405123.123</v>
      </c>
      <c r="N3078" s="12">
        <f t="shared" si="293"/>
        <v>42286.651887997679</v>
      </c>
      <c r="O3078" t="b">
        <v>0</v>
      </c>
      <c r="P3078">
        <v>50</v>
      </c>
      <c r="Q3078" t="b">
        <v>0</v>
      </c>
      <c r="R3078" t="s">
        <v>8303</v>
      </c>
      <c r="S3078" s="5">
        <f t="shared" si="288"/>
        <v>0.15060000000000001</v>
      </c>
      <c r="T3078" s="6">
        <f t="shared" si="289"/>
        <v>30.12</v>
      </c>
      <c r="U3078" t="s">
        <v>8324</v>
      </c>
      <c r="V3078" t="s">
        <v>8364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v>1485903478</v>
      </c>
      <c r="K3079" s="13" t="str">
        <f t="shared" si="290"/>
        <v>1485903478.478</v>
      </c>
      <c r="L3079" s="12">
        <f t="shared" si="291"/>
        <v>42766.956926828701</v>
      </c>
      <c r="M3079" s="13" t="str">
        <f t="shared" si="292"/>
        <v>1488495478.478</v>
      </c>
      <c r="N3079" s="12">
        <f t="shared" si="293"/>
        <v>42796.956926828701</v>
      </c>
      <c r="O3079" t="b">
        <v>0</v>
      </c>
      <c r="P3079">
        <v>2</v>
      </c>
      <c r="Q3079" t="b">
        <v>0</v>
      </c>
      <c r="R3079" t="s">
        <v>8303</v>
      </c>
      <c r="S3079" s="5">
        <f t="shared" si="288"/>
        <v>4.7727272727272731E-3</v>
      </c>
      <c r="T3079" s="6">
        <f t="shared" si="289"/>
        <v>52.5</v>
      </c>
      <c r="U3079" t="s">
        <v>8324</v>
      </c>
      <c r="V3079" t="s">
        <v>8364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v>1422328795</v>
      </c>
      <c r="K3080" s="13" t="str">
        <f t="shared" si="290"/>
        <v>1422328795.795</v>
      </c>
      <c r="L3080" s="12">
        <f t="shared" si="291"/>
        <v>42031.138840219908</v>
      </c>
      <c r="M3080" s="13" t="str">
        <f t="shared" si="292"/>
        <v>1424920795.795</v>
      </c>
      <c r="N3080" s="12">
        <f t="shared" si="293"/>
        <v>42061.138840219908</v>
      </c>
      <c r="O3080" t="b">
        <v>0</v>
      </c>
      <c r="P3080">
        <v>3</v>
      </c>
      <c r="Q3080" t="b">
        <v>0</v>
      </c>
      <c r="R3080" t="s">
        <v>8303</v>
      </c>
      <c r="S3080" s="5">
        <f t="shared" si="288"/>
        <v>1.1833333333333333E-3</v>
      </c>
      <c r="T3080" s="6">
        <f t="shared" si="289"/>
        <v>23.666666666666668</v>
      </c>
      <c r="U3080" t="s">
        <v>8324</v>
      </c>
      <c r="V3080" t="s">
        <v>8364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v>1424452035</v>
      </c>
      <c r="K3081" s="13" t="str">
        <f t="shared" si="290"/>
        <v>1424452035.035</v>
      </c>
      <c r="L3081" s="12">
        <f t="shared" si="291"/>
        <v>42055.713368460652</v>
      </c>
      <c r="M3081" s="13" t="str">
        <f t="shared" si="292"/>
        <v>1427040435.435</v>
      </c>
      <c r="N3081" s="12">
        <f t="shared" si="293"/>
        <v>42085.671706423615</v>
      </c>
      <c r="O3081" t="b">
        <v>0</v>
      </c>
      <c r="P3081">
        <v>27</v>
      </c>
      <c r="Q3081" t="b">
        <v>0</v>
      </c>
      <c r="R3081" t="s">
        <v>8303</v>
      </c>
      <c r="S3081" s="5">
        <f t="shared" si="288"/>
        <v>8.4173998587352451E-3</v>
      </c>
      <c r="T3081" s="6">
        <f t="shared" si="289"/>
        <v>415.77777777777777</v>
      </c>
      <c r="U3081" t="s">
        <v>8324</v>
      </c>
      <c r="V3081" t="s">
        <v>8364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v>1414456844</v>
      </c>
      <c r="K3082" s="13" t="str">
        <f t="shared" si="290"/>
        <v>1414456844.844</v>
      </c>
      <c r="L3082" s="12">
        <f t="shared" si="291"/>
        <v>41940.028296805554</v>
      </c>
      <c r="M3082" s="13" t="str">
        <f t="shared" si="292"/>
        <v>1419644444.444</v>
      </c>
      <c r="N3082" s="12">
        <f t="shared" si="293"/>
        <v>42000.069958842592</v>
      </c>
      <c r="O3082" t="b">
        <v>0</v>
      </c>
      <c r="P3082">
        <v>7</v>
      </c>
      <c r="Q3082" t="b">
        <v>0</v>
      </c>
      <c r="R3082" t="s">
        <v>8303</v>
      </c>
      <c r="S3082" s="5">
        <f t="shared" si="288"/>
        <v>1.8799999999999999E-4</v>
      </c>
      <c r="T3082" s="6">
        <f t="shared" si="289"/>
        <v>53.714285714285715</v>
      </c>
      <c r="U3082" t="s">
        <v>8324</v>
      </c>
      <c r="V3082" t="s">
        <v>8364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v>1440130891</v>
      </c>
      <c r="K3083" s="13" t="str">
        <f t="shared" si="290"/>
        <v>1440130891.891</v>
      </c>
      <c r="L3083" s="12">
        <f t="shared" si="291"/>
        <v>42237.1816191088</v>
      </c>
      <c r="M3083" s="13" t="str">
        <f t="shared" si="292"/>
        <v>1442722891.891</v>
      </c>
      <c r="N3083" s="12">
        <f t="shared" si="293"/>
        <v>42267.1816191088</v>
      </c>
      <c r="O3083" t="b">
        <v>0</v>
      </c>
      <c r="P3083">
        <v>5</v>
      </c>
      <c r="Q3083" t="b">
        <v>0</v>
      </c>
      <c r="R3083" t="s">
        <v>8303</v>
      </c>
      <c r="S3083" s="5">
        <f t="shared" si="288"/>
        <v>2.1029999999999998E-3</v>
      </c>
      <c r="T3083" s="6">
        <f t="shared" si="289"/>
        <v>420.6</v>
      </c>
      <c r="U3083" t="s">
        <v>8324</v>
      </c>
      <c r="V3083" t="s">
        <v>8364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v>1445033346</v>
      </c>
      <c r="K3084" s="13" t="str">
        <f t="shared" si="290"/>
        <v>1445033346.346</v>
      </c>
      <c r="L3084" s="12">
        <f t="shared" si="291"/>
        <v>42293.922990115738</v>
      </c>
      <c r="M3084" s="13" t="str">
        <f t="shared" si="292"/>
        <v>1447628946.946</v>
      </c>
      <c r="N3084" s="12">
        <f t="shared" si="293"/>
        <v>42323.964663726852</v>
      </c>
      <c r="O3084" t="b">
        <v>0</v>
      </c>
      <c r="P3084">
        <v>0</v>
      </c>
      <c r="Q3084" t="b">
        <v>0</v>
      </c>
      <c r="R3084" t="s">
        <v>8303</v>
      </c>
      <c r="S3084" s="5">
        <f t="shared" si="288"/>
        <v>0</v>
      </c>
      <c r="T3084" s="6" t="e">
        <f t="shared" si="289"/>
        <v>#DIV/0!</v>
      </c>
      <c r="U3084" t="s">
        <v>8324</v>
      </c>
      <c r="V3084" t="s">
        <v>8364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v>1406986278</v>
      </c>
      <c r="K3085" s="13" t="str">
        <f t="shared" si="290"/>
        <v>1406986278.278</v>
      </c>
      <c r="L3085" s="12">
        <f t="shared" si="291"/>
        <v>41853.563405995374</v>
      </c>
      <c r="M3085" s="13" t="str">
        <f t="shared" si="292"/>
        <v>1409547600.600</v>
      </c>
      <c r="N3085" s="12">
        <f t="shared" si="293"/>
        <v>41883.208340277779</v>
      </c>
      <c r="O3085" t="b">
        <v>0</v>
      </c>
      <c r="P3085">
        <v>3</v>
      </c>
      <c r="Q3085" t="b">
        <v>0</v>
      </c>
      <c r="R3085" t="s">
        <v>8303</v>
      </c>
      <c r="S3085" s="5">
        <f t="shared" si="288"/>
        <v>2.8E-3</v>
      </c>
      <c r="T3085" s="6">
        <f t="shared" si="289"/>
        <v>18.666666666666668</v>
      </c>
      <c r="U3085" t="s">
        <v>8324</v>
      </c>
      <c r="V3085" t="s">
        <v>8364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v>1428340931</v>
      </c>
      <c r="K3086" s="13" t="str">
        <f t="shared" si="290"/>
        <v>1428340931.931</v>
      </c>
      <c r="L3086" s="12">
        <f t="shared" si="291"/>
        <v>42100.723749201388</v>
      </c>
      <c r="M3086" s="13" t="str">
        <f t="shared" si="292"/>
        <v>1430851680.680</v>
      </c>
      <c r="N3086" s="12">
        <f t="shared" si="293"/>
        <v>42129.7833412037</v>
      </c>
      <c r="O3086" t="b">
        <v>0</v>
      </c>
      <c r="P3086">
        <v>6</v>
      </c>
      <c r="Q3086" t="b">
        <v>0</v>
      </c>
      <c r="R3086" t="s">
        <v>8303</v>
      </c>
      <c r="S3086" s="5">
        <f t="shared" si="288"/>
        <v>0.11579206701157921</v>
      </c>
      <c r="T3086" s="6">
        <f t="shared" si="289"/>
        <v>78.333333333333329</v>
      </c>
      <c r="U3086" t="s">
        <v>8324</v>
      </c>
      <c r="V3086" t="s">
        <v>8364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v>1440969159</v>
      </c>
      <c r="K3087" s="13" t="str">
        <f t="shared" si="290"/>
        <v>1440969159.159</v>
      </c>
      <c r="L3087" s="12">
        <f t="shared" si="291"/>
        <v>42246.883786562496</v>
      </c>
      <c r="M3087" s="13" t="str">
        <f t="shared" si="292"/>
        <v>1443561159.159</v>
      </c>
      <c r="N3087" s="12">
        <f t="shared" si="293"/>
        <v>42276.883786562496</v>
      </c>
      <c r="O3087" t="b">
        <v>0</v>
      </c>
      <c r="P3087">
        <v>9</v>
      </c>
      <c r="Q3087" t="b">
        <v>0</v>
      </c>
      <c r="R3087" t="s">
        <v>8303</v>
      </c>
      <c r="S3087" s="5">
        <f t="shared" si="288"/>
        <v>2.4400000000000002E-2</v>
      </c>
      <c r="T3087" s="6">
        <f t="shared" si="289"/>
        <v>67.777777777777771</v>
      </c>
      <c r="U3087" t="s">
        <v>8324</v>
      </c>
      <c r="V3087" t="s">
        <v>8364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v>1434643559</v>
      </c>
      <c r="K3088" s="13" t="str">
        <f t="shared" si="290"/>
        <v>1434643559.559</v>
      </c>
      <c r="L3088" s="12">
        <f t="shared" si="291"/>
        <v>42173.670828229166</v>
      </c>
      <c r="M3088" s="13" t="str">
        <f t="shared" si="292"/>
        <v>1439827559.559</v>
      </c>
      <c r="N3088" s="12">
        <f t="shared" si="293"/>
        <v>42233.670828229166</v>
      </c>
      <c r="O3088" t="b">
        <v>0</v>
      </c>
      <c r="P3088">
        <v>3</v>
      </c>
      <c r="Q3088" t="b">
        <v>0</v>
      </c>
      <c r="R3088" t="s">
        <v>8303</v>
      </c>
      <c r="S3088" s="5">
        <f t="shared" si="288"/>
        <v>2.5000000000000001E-3</v>
      </c>
      <c r="T3088" s="6">
        <f t="shared" si="289"/>
        <v>16.666666666666668</v>
      </c>
      <c r="U3088" t="s">
        <v>8324</v>
      </c>
      <c r="V3088" t="s">
        <v>8364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v>1477107390</v>
      </c>
      <c r="K3089" s="13" t="str">
        <f t="shared" si="290"/>
        <v>1477107390.390</v>
      </c>
      <c r="L3089" s="12">
        <f t="shared" si="291"/>
        <v>42665.150351736112</v>
      </c>
      <c r="M3089" s="13" t="str">
        <f t="shared" si="292"/>
        <v>1482294990.990</v>
      </c>
      <c r="N3089" s="12">
        <f t="shared" si="293"/>
        <v>42725.19202534722</v>
      </c>
      <c r="O3089" t="b">
        <v>0</v>
      </c>
      <c r="P3089">
        <v>2</v>
      </c>
      <c r="Q3089" t="b">
        <v>0</v>
      </c>
      <c r="R3089" t="s">
        <v>8303</v>
      </c>
      <c r="S3089" s="5">
        <f t="shared" si="288"/>
        <v>6.2500000000000003E-3</v>
      </c>
      <c r="T3089" s="6">
        <f t="shared" si="289"/>
        <v>62.5</v>
      </c>
      <c r="U3089" t="s">
        <v>8324</v>
      </c>
      <c r="V3089" t="s">
        <v>8364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v>1418046247</v>
      </c>
      <c r="K3090" s="13" t="str">
        <f t="shared" si="290"/>
        <v>1418046247.247</v>
      </c>
      <c r="L3090" s="12">
        <f t="shared" si="291"/>
        <v>41981.572306099537</v>
      </c>
      <c r="M3090" s="13" t="str">
        <f t="shared" si="292"/>
        <v>1420724460.460</v>
      </c>
      <c r="N3090" s="12">
        <f t="shared" si="293"/>
        <v>42012.570144212965</v>
      </c>
      <c r="O3090" t="b">
        <v>0</v>
      </c>
      <c r="P3090">
        <v>3</v>
      </c>
      <c r="Q3090" t="b">
        <v>0</v>
      </c>
      <c r="R3090" t="s">
        <v>8303</v>
      </c>
      <c r="S3090" s="5">
        <f t="shared" si="288"/>
        <v>1.9384615384615384E-3</v>
      </c>
      <c r="T3090" s="6">
        <f t="shared" si="289"/>
        <v>42</v>
      </c>
      <c r="U3090" t="s">
        <v>8324</v>
      </c>
      <c r="V3090" t="s">
        <v>8364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v>1465304483</v>
      </c>
      <c r="K3091" s="13" t="str">
        <f t="shared" si="290"/>
        <v>1465304483.483</v>
      </c>
      <c r="L3091" s="12">
        <f t="shared" si="291"/>
        <v>42528.542632905097</v>
      </c>
      <c r="M3091" s="13" t="str">
        <f t="shared" si="292"/>
        <v>1468029540.540</v>
      </c>
      <c r="N3091" s="12">
        <f t="shared" si="293"/>
        <v>42560.082645138886</v>
      </c>
      <c r="O3091" t="b">
        <v>0</v>
      </c>
      <c r="P3091">
        <v>45</v>
      </c>
      <c r="Q3091" t="b">
        <v>0</v>
      </c>
      <c r="R3091" t="s">
        <v>8303</v>
      </c>
      <c r="S3091" s="5">
        <f t="shared" si="288"/>
        <v>0.23416000000000001</v>
      </c>
      <c r="T3091" s="6">
        <f t="shared" si="289"/>
        <v>130.0888888888889</v>
      </c>
      <c r="U3091" t="s">
        <v>8324</v>
      </c>
      <c r="V3091" t="s">
        <v>8364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v>1425325145</v>
      </c>
      <c r="K3092" s="13" t="str">
        <f t="shared" si="290"/>
        <v>1425325145.145</v>
      </c>
      <c r="L3092" s="12">
        <f t="shared" si="291"/>
        <v>42065.818809548611</v>
      </c>
      <c r="M3092" s="13" t="str">
        <f t="shared" si="292"/>
        <v>1430505545.545</v>
      </c>
      <c r="N3092" s="12">
        <f t="shared" si="293"/>
        <v>42125.777147511573</v>
      </c>
      <c r="O3092" t="b">
        <v>0</v>
      </c>
      <c r="P3092">
        <v>9</v>
      </c>
      <c r="Q3092" t="b">
        <v>0</v>
      </c>
      <c r="R3092" t="s">
        <v>8303</v>
      </c>
      <c r="S3092" s="5">
        <f t="shared" si="288"/>
        <v>5.080888888888889E-2</v>
      </c>
      <c r="T3092" s="6">
        <f t="shared" si="289"/>
        <v>1270.2222222222222</v>
      </c>
      <c r="U3092" t="s">
        <v>8324</v>
      </c>
      <c r="V3092" t="s">
        <v>8364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v>1468622743</v>
      </c>
      <c r="K3093" s="13" t="str">
        <f t="shared" si="290"/>
        <v>1468622743.743</v>
      </c>
      <c r="L3093" s="12">
        <f t="shared" si="291"/>
        <v>42566.948422951391</v>
      </c>
      <c r="M3093" s="13" t="str">
        <f t="shared" si="292"/>
        <v>1471214743.743</v>
      </c>
      <c r="N3093" s="12">
        <f t="shared" si="293"/>
        <v>42596.948422951391</v>
      </c>
      <c r="O3093" t="b">
        <v>0</v>
      </c>
      <c r="P3093">
        <v>9</v>
      </c>
      <c r="Q3093" t="b">
        <v>0</v>
      </c>
      <c r="R3093" t="s">
        <v>8303</v>
      </c>
      <c r="S3093" s="5">
        <f t="shared" si="288"/>
        <v>0.15920000000000001</v>
      </c>
      <c r="T3093" s="6">
        <f t="shared" si="289"/>
        <v>88.444444444444443</v>
      </c>
      <c r="U3093" t="s">
        <v>8324</v>
      </c>
      <c r="V3093" t="s">
        <v>8364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v>1441723912</v>
      </c>
      <c r="K3094" s="13" t="str">
        <f t="shared" si="290"/>
        <v>1441723912.912</v>
      </c>
      <c r="L3094" s="12">
        <f t="shared" si="291"/>
        <v>42255.619362407408</v>
      </c>
      <c r="M3094" s="13" t="str">
        <f t="shared" si="292"/>
        <v>1444946400.400</v>
      </c>
      <c r="N3094" s="12">
        <f t="shared" si="293"/>
        <v>42292.916671296298</v>
      </c>
      <c r="O3094" t="b">
        <v>0</v>
      </c>
      <c r="P3094">
        <v>21</v>
      </c>
      <c r="Q3094" t="b">
        <v>0</v>
      </c>
      <c r="R3094" t="s">
        <v>8303</v>
      </c>
      <c r="S3094" s="5">
        <f t="shared" si="288"/>
        <v>1.1831900000000001E-2</v>
      </c>
      <c r="T3094" s="6">
        <f t="shared" si="289"/>
        <v>56.342380952380957</v>
      </c>
      <c r="U3094" t="s">
        <v>8324</v>
      </c>
      <c r="V3094" t="s">
        <v>8364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v>1398980941</v>
      </c>
      <c r="K3095" s="13" t="str">
        <f t="shared" si="290"/>
        <v>1398980941.941</v>
      </c>
      <c r="L3095" s="12">
        <f t="shared" si="291"/>
        <v>41760.909050243055</v>
      </c>
      <c r="M3095" s="13" t="str">
        <f t="shared" si="292"/>
        <v>1401595140.140</v>
      </c>
      <c r="N3095" s="12">
        <f t="shared" si="293"/>
        <v>41791.165973842595</v>
      </c>
      <c r="O3095" t="b">
        <v>0</v>
      </c>
      <c r="P3095">
        <v>17</v>
      </c>
      <c r="Q3095" t="b">
        <v>0</v>
      </c>
      <c r="R3095" t="s">
        <v>8303</v>
      </c>
      <c r="S3095" s="5">
        <f t="shared" si="288"/>
        <v>0.22750000000000001</v>
      </c>
      <c r="T3095" s="6">
        <f t="shared" si="289"/>
        <v>53.529411764705884</v>
      </c>
      <c r="U3095" t="s">
        <v>8324</v>
      </c>
      <c r="V3095" t="s">
        <v>8364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v>1437591956</v>
      </c>
      <c r="K3096" s="13" t="str">
        <f t="shared" si="290"/>
        <v>1437591956.956</v>
      </c>
      <c r="L3096" s="12">
        <f t="shared" si="291"/>
        <v>42207.795798101855</v>
      </c>
      <c r="M3096" s="13" t="str">
        <f t="shared" si="292"/>
        <v>1442775956.956</v>
      </c>
      <c r="N3096" s="12">
        <f t="shared" si="293"/>
        <v>42267.795798101855</v>
      </c>
      <c r="O3096" t="b">
        <v>0</v>
      </c>
      <c r="P3096">
        <v>1</v>
      </c>
      <c r="Q3096" t="b">
        <v>0</v>
      </c>
      <c r="R3096" t="s">
        <v>8303</v>
      </c>
      <c r="S3096" s="5">
        <f t="shared" si="288"/>
        <v>2.5000000000000001E-4</v>
      </c>
      <c r="T3096" s="6">
        <f t="shared" si="289"/>
        <v>25</v>
      </c>
      <c r="U3096" t="s">
        <v>8324</v>
      </c>
      <c r="V3096" t="s">
        <v>8364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v>1464827780</v>
      </c>
      <c r="K3097" s="13" t="str">
        <f t="shared" si="290"/>
        <v>1464827780.780</v>
      </c>
      <c r="L3097" s="12">
        <f t="shared" si="291"/>
        <v>42523.025240509261</v>
      </c>
      <c r="M3097" s="13" t="str">
        <f t="shared" si="292"/>
        <v>1470011780.780</v>
      </c>
      <c r="N3097" s="12">
        <f t="shared" si="293"/>
        <v>42583.025240509261</v>
      </c>
      <c r="O3097" t="b">
        <v>0</v>
      </c>
      <c r="P3097">
        <v>1</v>
      </c>
      <c r="Q3097" t="b">
        <v>0</v>
      </c>
      <c r="R3097" t="s">
        <v>8303</v>
      </c>
      <c r="S3097" s="5">
        <f t="shared" si="288"/>
        <v>3.351206434316354E-3</v>
      </c>
      <c r="T3097" s="6">
        <f t="shared" si="289"/>
        <v>50</v>
      </c>
      <c r="U3097" t="s">
        <v>8324</v>
      </c>
      <c r="V3097" t="s">
        <v>8364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v>1429559326</v>
      </c>
      <c r="K3098" s="13" t="str">
        <f t="shared" si="290"/>
        <v>1429559326.326</v>
      </c>
      <c r="L3098" s="12">
        <f t="shared" si="291"/>
        <v>42114.82553618055</v>
      </c>
      <c r="M3098" s="13" t="str">
        <f t="shared" si="292"/>
        <v>1432151326.326</v>
      </c>
      <c r="N3098" s="12">
        <f t="shared" si="293"/>
        <v>42144.82553618055</v>
      </c>
      <c r="O3098" t="b">
        <v>0</v>
      </c>
      <c r="P3098">
        <v>14</v>
      </c>
      <c r="Q3098" t="b">
        <v>0</v>
      </c>
      <c r="R3098" t="s">
        <v>8303</v>
      </c>
      <c r="S3098" s="5">
        <f t="shared" si="288"/>
        <v>3.9750000000000001E-2</v>
      </c>
      <c r="T3098" s="6">
        <f t="shared" si="289"/>
        <v>56.785714285714285</v>
      </c>
      <c r="U3098" t="s">
        <v>8324</v>
      </c>
      <c r="V3098" t="s">
        <v>8364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v>1474027501</v>
      </c>
      <c r="K3099" s="13" t="str">
        <f t="shared" si="290"/>
        <v>1474027501.501</v>
      </c>
      <c r="L3099" s="12">
        <f t="shared" si="291"/>
        <v>42629.503489594907</v>
      </c>
      <c r="M3099" s="13" t="str">
        <f t="shared" si="292"/>
        <v>1475848800.800</v>
      </c>
      <c r="N3099" s="12">
        <f t="shared" si="293"/>
        <v>42650.583342592596</v>
      </c>
      <c r="O3099" t="b">
        <v>0</v>
      </c>
      <c r="P3099">
        <v>42</v>
      </c>
      <c r="Q3099" t="b">
        <v>0</v>
      </c>
      <c r="R3099" t="s">
        <v>8303</v>
      </c>
      <c r="S3099" s="5">
        <f t="shared" si="288"/>
        <v>0.17150000000000001</v>
      </c>
      <c r="T3099" s="6">
        <f t="shared" si="289"/>
        <v>40.833333333333336</v>
      </c>
      <c r="U3099" t="s">
        <v>8324</v>
      </c>
      <c r="V3099" t="s">
        <v>8364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v>1450724449</v>
      </c>
      <c r="K3100" s="13" t="str">
        <f t="shared" si="290"/>
        <v>1450724449.449</v>
      </c>
      <c r="L3100" s="12">
        <f t="shared" si="291"/>
        <v>42359.792238993061</v>
      </c>
      <c r="M3100" s="13" t="str">
        <f t="shared" si="292"/>
        <v>1454890620.620</v>
      </c>
      <c r="N3100" s="12">
        <f t="shared" si="293"/>
        <v>42408.011812731478</v>
      </c>
      <c r="O3100" t="b">
        <v>0</v>
      </c>
      <c r="P3100">
        <v>27</v>
      </c>
      <c r="Q3100" t="b">
        <v>0</v>
      </c>
      <c r="R3100" t="s">
        <v>8303</v>
      </c>
      <c r="S3100" s="5">
        <f t="shared" si="288"/>
        <v>3.608004104669061E-2</v>
      </c>
      <c r="T3100" s="6">
        <f t="shared" si="289"/>
        <v>65.111111111111114</v>
      </c>
      <c r="U3100" t="s">
        <v>8324</v>
      </c>
      <c r="V3100" t="s">
        <v>8364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v>1452659591</v>
      </c>
      <c r="K3101" s="13" t="str">
        <f t="shared" si="290"/>
        <v>1452659591.591</v>
      </c>
      <c r="L3101" s="12">
        <f t="shared" si="291"/>
        <v>42382.189717488429</v>
      </c>
      <c r="M3101" s="13" t="str">
        <f t="shared" si="292"/>
        <v>1455251591.591</v>
      </c>
      <c r="N3101" s="12">
        <f t="shared" si="293"/>
        <v>42412.189717488429</v>
      </c>
      <c r="O3101" t="b">
        <v>0</v>
      </c>
      <c r="P3101">
        <v>5</v>
      </c>
      <c r="Q3101" t="b">
        <v>0</v>
      </c>
      <c r="R3101" t="s">
        <v>8303</v>
      </c>
      <c r="S3101" s="5">
        <f t="shared" si="288"/>
        <v>0.13900000000000001</v>
      </c>
      <c r="T3101" s="6">
        <f t="shared" si="289"/>
        <v>55.6</v>
      </c>
      <c r="U3101" t="s">
        <v>8324</v>
      </c>
      <c r="V3101" t="s">
        <v>8364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v>1411224975</v>
      </c>
      <c r="K3102" s="13" t="str">
        <f t="shared" si="290"/>
        <v>1411224975.975</v>
      </c>
      <c r="L3102" s="12">
        <f t="shared" si="291"/>
        <v>41902.622407118055</v>
      </c>
      <c r="M3102" s="13" t="str">
        <f t="shared" si="292"/>
        <v>1413816975.975</v>
      </c>
      <c r="N3102" s="12">
        <f t="shared" si="293"/>
        <v>41932.622407118055</v>
      </c>
      <c r="O3102" t="b">
        <v>0</v>
      </c>
      <c r="P3102">
        <v>13</v>
      </c>
      <c r="Q3102" t="b">
        <v>0</v>
      </c>
      <c r="R3102" t="s">
        <v>8303</v>
      </c>
      <c r="S3102" s="5">
        <f t="shared" si="288"/>
        <v>0.15225</v>
      </c>
      <c r="T3102" s="6">
        <f t="shared" si="289"/>
        <v>140.53846153846155</v>
      </c>
      <c r="U3102" t="s">
        <v>8324</v>
      </c>
      <c r="V3102" t="s">
        <v>8364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v>1434445937</v>
      </c>
      <c r="K3103" s="13" t="str">
        <f t="shared" si="290"/>
        <v>1434445937.937</v>
      </c>
      <c r="L3103" s="12">
        <f t="shared" si="291"/>
        <v>42171.383540937502</v>
      </c>
      <c r="M3103" s="13" t="str">
        <f t="shared" si="292"/>
        <v>1437033360.360</v>
      </c>
      <c r="N3103" s="12">
        <f t="shared" si="293"/>
        <v>42201.330559722221</v>
      </c>
      <c r="O3103" t="b">
        <v>0</v>
      </c>
      <c r="P3103">
        <v>12</v>
      </c>
      <c r="Q3103" t="b">
        <v>0</v>
      </c>
      <c r="R3103" t="s">
        <v>8303</v>
      </c>
      <c r="S3103" s="5">
        <f t="shared" si="288"/>
        <v>0.12</v>
      </c>
      <c r="T3103" s="6">
        <f t="shared" si="289"/>
        <v>25</v>
      </c>
      <c r="U3103" t="s">
        <v>8324</v>
      </c>
      <c r="V3103" t="s">
        <v>8364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v>1467619818</v>
      </c>
      <c r="K3104" s="13" t="str">
        <f t="shared" si="290"/>
        <v>1467619818.818</v>
      </c>
      <c r="L3104" s="12">
        <f t="shared" si="291"/>
        <v>42555.340495578705</v>
      </c>
      <c r="M3104" s="13" t="str">
        <f t="shared" si="292"/>
        <v>1471939818.818</v>
      </c>
      <c r="N3104" s="12">
        <f t="shared" si="293"/>
        <v>42605.340495578705</v>
      </c>
      <c r="O3104" t="b">
        <v>0</v>
      </c>
      <c r="P3104">
        <v>90</v>
      </c>
      <c r="Q3104" t="b">
        <v>0</v>
      </c>
      <c r="R3104" t="s">
        <v>8303</v>
      </c>
      <c r="S3104" s="5">
        <f t="shared" si="288"/>
        <v>0.391125</v>
      </c>
      <c r="T3104" s="6">
        <f t="shared" si="289"/>
        <v>69.533333333333331</v>
      </c>
      <c r="U3104" t="s">
        <v>8324</v>
      </c>
      <c r="V3104" t="s">
        <v>8364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v>1428896706</v>
      </c>
      <c r="K3105" s="13" t="str">
        <f t="shared" si="290"/>
        <v>1428896706.706</v>
      </c>
      <c r="L3105" s="12">
        <f t="shared" si="291"/>
        <v>42107.156327615739</v>
      </c>
      <c r="M3105" s="13" t="str">
        <f t="shared" si="292"/>
        <v>1434080706.706</v>
      </c>
      <c r="N3105" s="12">
        <f t="shared" si="293"/>
        <v>42167.156327615739</v>
      </c>
      <c r="O3105" t="b">
        <v>0</v>
      </c>
      <c r="P3105">
        <v>2</v>
      </c>
      <c r="Q3105" t="b">
        <v>0</v>
      </c>
      <c r="R3105" t="s">
        <v>8303</v>
      </c>
      <c r="S3105" s="5">
        <f t="shared" si="288"/>
        <v>2.6829268292682929E-3</v>
      </c>
      <c r="T3105" s="6">
        <f t="shared" si="289"/>
        <v>5.5</v>
      </c>
      <c r="U3105" t="s">
        <v>8324</v>
      </c>
      <c r="V3105" t="s">
        <v>8364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v>1420235311</v>
      </c>
      <c r="K3106" s="13" t="str">
        <f t="shared" si="290"/>
        <v>1420235311.311</v>
      </c>
      <c r="L3106" s="12">
        <f t="shared" si="291"/>
        <v>42006.908695729173</v>
      </c>
      <c r="M3106" s="13" t="str">
        <f t="shared" si="292"/>
        <v>1422928800.800</v>
      </c>
      <c r="N3106" s="12">
        <f t="shared" si="293"/>
        <v>42038.083342592596</v>
      </c>
      <c r="O3106" t="b">
        <v>0</v>
      </c>
      <c r="P3106">
        <v>5</v>
      </c>
      <c r="Q3106" t="b">
        <v>0</v>
      </c>
      <c r="R3106" t="s">
        <v>8303</v>
      </c>
      <c r="S3106" s="5">
        <f t="shared" si="288"/>
        <v>0.29625000000000001</v>
      </c>
      <c r="T3106" s="6">
        <f t="shared" si="289"/>
        <v>237</v>
      </c>
      <c r="U3106" t="s">
        <v>8324</v>
      </c>
      <c r="V3106" t="s">
        <v>8364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v>1408986916</v>
      </c>
      <c r="K3107" s="13" t="str">
        <f t="shared" si="290"/>
        <v>1408986916.916</v>
      </c>
      <c r="L3107" s="12">
        <f t="shared" si="291"/>
        <v>41876.718945787034</v>
      </c>
      <c r="M3107" s="13" t="str">
        <f t="shared" si="292"/>
        <v>1413694800.800</v>
      </c>
      <c r="N3107" s="12">
        <f t="shared" si="293"/>
        <v>41931.208342592588</v>
      </c>
      <c r="O3107" t="b">
        <v>0</v>
      </c>
      <c r="P3107">
        <v>31</v>
      </c>
      <c r="Q3107" t="b">
        <v>0</v>
      </c>
      <c r="R3107" t="s">
        <v>8303</v>
      </c>
      <c r="S3107" s="5">
        <f t="shared" si="288"/>
        <v>0.4236099230111206</v>
      </c>
      <c r="T3107" s="6">
        <f t="shared" si="289"/>
        <v>79.870967741935488</v>
      </c>
      <c r="U3107" t="s">
        <v>8324</v>
      </c>
      <c r="V3107" t="s">
        <v>8364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v>1440497876</v>
      </c>
      <c r="K3108" s="13" t="str">
        <f t="shared" si="290"/>
        <v>1440497876.876</v>
      </c>
      <c r="L3108" s="12">
        <f t="shared" si="291"/>
        <v>42241.429130509263</v>
      </c>
      <c r="M3108" s="13" t="str">
        <f t="shared" si="292"/>
        <v>1442440800.800</v>
      </c>
      <c r="N3108" s="12">
        <f t="shared" si="293"/>
        <v>42263.916675925924</v>
      </c>
      <c r="O3108" t="b">
        <v>0</v>
      </c>
      <c r="P3108">
        <v>4</v>
      </c>
      <c r="Q3108" t="b">
        <v>0</v>
      </c>
      <c r="R3108" t="s">
        <v>8303</v>
      </c>
      <c r="S3108" s="5">
        <f t="shared" si="288"/>
        <v>4.1000000000000002E-2</v>
      </c>
      <c r="T3108" s="6">
        <f t="shared" si="289"/>
        <v>10.25</v>
      </c>
      <c r="U3108" t="s">
        <v>8324</v>
      </c>
      <c r="V3108" t="s">
        <v>8364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v>1430767951</v>
      </c>
      <c r="K3109" s="13" t="str">
        <f t="shared" si="290"/>
        <v>1430767951.951</v>
      </c>
      <c r="L3109" s="12">
        <f t="shared" si="291"/>
        <v>42128.814258692131</v>
      </c>
      <c r="M3109" s="13" t="str">
        <f t="shared" si="292"/>
        <v>1431372751.751</v>
      </c>
      <c r="N3109" s="12">
        <f t="shared" si="293"/>
        <v>42135.814256377314</v>
      </c>
      <c r="O3109" t="b">
        <v>0</v>
      </c>
      <c r="P3109">
        <v>29</v>
      </c>
      <c r="Q3109" t="b">
        <v>0</v>
      </c>
      <c r="R3109" t="s">
        <v>8303</v>
      </c>
      <c r="S3109" s="5">
        <f t="shared" si="288"/>
        <v>0.197625</v>
      </c>
      <c r="T3109" s="6">
        <f t="shared" si="289"/>
        <v>272.58620689655174</v>
      </c>
      <c r="U3109" t="s">
        <v>8324</v>
      </c>
      <c r="V3109" t="s">
        <v>8364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v>1425053994</v>
      </c>
      <c r="K3110" s="13" t="str">
        <f t="shared" si="290"/>
        <v>1425053994.994</v>
      </c>
      <c r="L3110" s="12">
        <f t="shared" si="291"/>
        <v>42062.680497615744</v>
      </c>
      <c r="M3110" s="13" t="str">
        <f t="shared" si="292"/>
        <v>1430234394.394</v>
      </c>
      <c r="N3110" s="12">
        <f t="shared" si="293"/>
        <v>42122.638824004636</v>
      </c>
      <c r="O3110" t="b">
        <v>0</v>
      </c>
      <c r="P3110">
        <v>2</v>
      </c>
      <c r="Q3110" t="b">
        <v>0</v>
      </c>
      <c r="R3110" t="s">
        <v>8303</v>
      </c>
      <c r="S3110" s="5">
        <f t="shared" si="288"/>
        <v>5.1999999999999995E-4</v>
      </c>
      <c r="T3110" s="6">
        <f t="shared" si="289"/>
        <v>13</v>
      </c>
      <c r="U3110" t="s">
        <v>8324</v>
      </c>
      <c r="V3110" t="s">
        <v>8364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v>1406170810</v>
      </c>
      <c r="K3111" s="13" t="str">
        <f t="shared" si="290"/>
        <v>1406170810.810</v>
      </c>
      <c r="L3111" s="12">
        <f t="shared" si="291"/>
        <v>41844.125125115737</v>
      </c>
      <c r="M3111" s="13" t="str">
        <f t="shared" si="292"/>
        <v>1409194810.810</v>
      </c>
      <c r="N3111" s="12">
        <f t="shared" si="293"/>
        <v>41879.125125115737</v>
      </c>
      <c r="O3111" t="b">
        <v>0</v>
      </c>
      <c r="P3111">
        <v>114</v>
      </c>
      <c r="Q3111" t="b">
        <v>0</v>
      </c>
      <c r="R3111" t="s">
        <v>8303</v>
      </c>
      <c r="S3111" s="5">
        <f t="shared" si="288"/>
        <v>0.25030188679245285</v>
      </c>
      <c r="T3111" s="6">
        <f t="shared" si="289"/>
        <v>58.184210526315788</v>
      </c>
      <c r="U3111" t="s">
        <v>8324</v>
      </c>
      <c r="V3111" t="s">
        <v>8364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v>1484009119</v>
      </c>
      <c r="K3112" s="13" t="str">
        <f t="shared" si="290"/>
        <v>1484009119.119</v>
      </c>
      <c r="L3112" s="12">
        <f t="shared" si="291"/>
        <v>42745.031471284718</v>
      </c>
      <c r="M3112" s="13" t="str">
        <f t="shared" si="292"/>
        <v>1487465119.119</v>
      </c>
      <c r="N3112" s="12">
        <f t="shared" si="293"/>
        <v>42785.031471284718</v>
      </c>
      <c r="O3112" t="b">
        <v>0</v>
      </c>
      <c r="P3112">
        <v>1</v>
      </c>
      <c r="Q3112" t="b">
        <v>0</v>
      </c>
      <c r="R3112" t="s">
        <v>8303</v>
      </c>
      <c r="S3112" s="5">
        <f t="shared" si="288"/>
        <v>4.0000000000000002E-4</v>
      </c>
      <c r="T3112" s="6">
        <f t="shared" si="289"/>
        <v>10</v>
      </c>
      <c r="U3112" t="s">
        <v>8324</v>
      </c>
      <c r="V3112" t="s">
        <v>8364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v>1409753820</v>
      </c>
      <c r="K3113" s="13" t="str">
        <f t="shared" si="290"/>
        <v>1409753820.820</v>
      </c>
      <c r="L3113" s="12">
        <f t="shared" si="291"/>
        <v>41885.595148379631</v>
      </c>
      <c r="M3113" s="13" t="str">
        <f t="shared" si="292"/>
        <v>1412432220.220</v>
      </c>
      <c r="N3113" s="12">
        <f t="shared" si="293"/>
        <v>41916.595141435188</v>
      </c>
      <c r="O3113" t="b">
        <v>0</v>
      </c>
      <c r="P3113">
        <v>76</v>
      </c>
      <c r="Q3113" t="b">
        <v>0</v>
      </c>
      <c r="R3113" t="s">
        <v>8303</v>
      </c>
      <c r="S3113" s="5">
        <f t="shared" si="288"/>
        <v>0.26640000000000003</v>
      </c>
      <c r="T3113" s="6">
        <f t="shared" si="289"/>
        <v>70.10526315789474</v>
      </c>
      <c r="U3113" t="s">
        <v>8324</v>
      </c>
      <c r="V3113" t="s">
        <v>8364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v>1472784934</v>
      </c>
      <c r="K3114" s="13" t="str">
        <f t="shared" si="290"/>
        <v>1472784934.934</v>
      </c>
      <c r="L3114" s="12">
        <f t="shared" si="291"/>
        <v>42615.121932106485</v>
      </c>
      <c r="M3114" s="13" t="str">
        <f t="shared" si="292"/>
        <v>1477968934.934</v>
      </c>
      <c r="N3114" s="12">
        <f t="shared" si="293"/>
        <v>42675.121932106485</v>
      </c>
      <c r="O3114" t="b">
        <v>0</v>
      </c>
      <c r="P3114">
        <v>9</v>
      </c>
      <c r="Q3114" t="b">
        <v>0</v>
      </c>
      <c r="R3114" t="s">
        <v>8303</v>
      </c>
      <c r="S3114" s="5">
        <f t="shared" si="288"/>
        <v>4.7363636363636365E-2</v>
      </c>
      <c r="T3114" s="6">
        <f t="shared" si="289"/>
        <v>57.888888888888886</v>
      </c>
      <c r="U3114" t="s">
        <v>8324</v>
      </c>
      <c r="V3114" t="s">
        <v>8364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v>1426699982</v>
      </c>
      <c r="K3115" s="13" t="str">
        <f t="shared" si="290"/>
        <v>1426699982.982</v>
      </c>
      <c r="L3115" s="12">
        <f t="shared" si="291"/>
        <v>42081.731284513895</v>
      </c>
      <c r="M3115" s="13" t="str">
        <f t="shared" si="292"/>
        <v>1429291982.982</v>
      </c>
      <c r="N3115" s="12">
        <f t="shared" si="293"/>
        <v>42111.731284513895</v>
      </c>
      <c r="O3115" t="b">
        <v>0</v>
      </c>
      <c r="P3115">
        <v>37</v>
      </c>
      <c r="Q3115" t="b">
        <v>0</v>
      </c>
      <c r="R3115" t="s">
        <v>8303</v>
      </c>
      <c r="S3115" s="5">
        <f t="shared" si="288"/>
        <v>4.2435339894712751E-2</v>
      </c>
      <c r="T3115" s="6">
        <f t="shared" si="289"/>
        <v>125.27027027027027</v>
      </c>
      <c r="U3115" t="s">
        <v>8324</v>
      </c>
      <c r="V3115" t="s">
        <v>8364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v>1406128250</v>
      </c>
      <c r="K3116" s="13" t="str">
        <f t="shared" si="290"/>
        <v>1406128250.250</v>
      </c>
      <c r="L3116" s="12">
        <f t="shared" si="291"/>
        <v>41843.632526041663</v>
      </c>
      <c r="M3116" s="13" t="str">
        <f t="shared" si="292"/>
        <v>1411312250.250</v>
      </c>
      <c r="N3116" s="12">
        <f t="shared" si="293"/>
        <v>41903.632526041663</v>
      </c>
      <c r="O3116" t="b">
        <v>0</v>
      </c>
      <c r="P3116">
        <v>0</v>
      </c>
      <c r="Q3116" t="b">
        <v>0</v>
      </c>
      <c r="R3116" t="s">
        <v>8303</v>
      </c>
      <c r="S3116" s="5">
        <f t="shared" si="288"/>
        <v>0</v>
      </c>
      <c r="T3116" s="6" t="e">
        <f t="shared" si="289"/>
        <v>#DIV/0!</v>
      </c>
      <c r="U3116" t="s">
        <v>8324</v>
      </c>
      <c r="V3116" t="s">
        <v>8364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v>1462531427</v>
      </c>
      <c r="K3117" s="13" t="str">
        <f t="shared" si="290"/>
        <v>1462531427.427</v>
      </c>
      <c r="L3117" s="12">
        <f t="shared" si="291"/>
        <v>42496.447076701385</v>
      </c>
      <c r="M3117" s="13" t="str">
        <f t="shared" si="292"/>
        <v>1465123427.427</v>
      </c>
      <c r="N3117" s="12">
        <f t="shared" si="293"/>
        <v>42526.447076701385</v>
      </c>
      <c r="O3117" t="b">
        <v>0</v>
      </c>
      <c r="P3117">
        <v>1</v>
      </c>
      <c r="Q3117" t="b">
        <v>0</v>
      </c>
      <c r="R3117" t="s">
        <v>8303</v>
      </c>
      <c r="S3117" s="5">
        <f t="shared" si="288"/>
        <v>0.03</v>
      </c>
      <c r="T3117" s="6">
        <f t="shared" si="289"/>
        <v>300</v>
      </c>
      <c r="U3117" t="s">
        <v>8324</v>
      </c>
      <c r="V3117" t="s">
        <v>8364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v>1426681325</v>
      </c>
      <c r="K3118" s="13" t="str">
        <f t="shared" si="290"/>
        <v>1426681325.325</v>
      </c>
      <c r="L3118" s="12">
        <f t="shared" si="291"/>
        <v>42081.515339409729</v>
      </c>
      <c r="M3118" s="13" t="str">
        <f t="shared" si="292"/>
        <v>1427890925.925</v>
      </c>
      <c r="N3118" s="12">
        <f t="shared" si="293"/>
        <v>42095.515346354165</v>
      </c>
      <c r="O3118" t="b">
        <v>0</v>
      </c>
      <c r="P3118">
        <v>10</v>
      </c>
      <c r="Q3118" t="b">
        <v>0</v>
      </c>
      <c r="R3118" t="s">
        <v>8303</v>
      </c>
      <c r="S3118" s="5">
        <f t="shared" si="288"/>
        <v>0.57333333333333336</v>
      </c>
      <c r="T3118" s="6">
        <f t="shared" si="289"/>
        <v>43</v>
      </c>
      <c r="U3118" t="s">
        <v>8324</v>
      </c>
      <c r="V3118" t="s">
        <v>8364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v>1463648360</v>
      </c>
      <c r="K3119" s="13" t="str">
        <f t="shared" si="290"/>
        <v>1463648360.360</v>
      </c>
      <c r="L3119" s="12">
        <f t="shared" si="291"/>
        <v>42509.374541203702</v>
      </c>
      <c r="M3119" s="13" t="str">
        <f t="shared" si="292"/>
        <v>1464354720.720</v>
      </c>
      <c r="N3119" s="12">
        <f t="shared" si="293"/>
        <v>42517.550008333332</v>
      </c>
      <c r="O3119" t="b">
        <v>0</v>
      </c>
      <c r="P3119">
        <v>1</v>
      </c>
      <c r="Q3119" t="b">
        <v>0</v>
      </c>
      <c r="R3119" t="s">
        <v>8303</v>
      </c>
      <c r="S3119" s="5">
        <f t="shared" si="288"/>
        <v>1E-3</v>
      </c>
      <c r="T3119" s="6">
        <f t="shared" si="289"/>
        <v>1</v>
      </c>
      <c r="U3119" t="s">
        <v>8324</v>
      </c>
      <c r="V3119" t="s">
        <v>8364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v>1465832123</v>
      </c>
      <c r="K3120" s="13" t="str">
        <f t="shared" si="290"/>
        <v>1465832123.123</v>
      </c>
      <c r="L3120" s="12">
        <f t="shared" si="291"/>
        <v>42534.649573182869</v>
      </c>
      <c r="M3120" s="13" t="str">
        <f t="shared" si="292"/>
        <v>1467473723.723</v>
      </c>
      <c r="N3120" s="12">
        <f t="shared" si="293"/>
        <v>42553.649580127312</v>
      </c>
      <c r="O3120" t="b">
        <v>0</v>
      </c>
      <c r="P3120">
        <v>2</v>
      </c>
      <c r="Q3120" t="b">
        <v>0</v>
      </c>
      <c r="R3120" t="s">
        <v>8303</v>
      </c>
      <c r="S3120" s="5">
        <f t="shared" si="288"/>
        <v>3.0999999999999999E-3</v>
      </c>
      <c r="T3120" s="6">
        <f t="shared" si="289"/>
        <v>775</v>
      </c>
      <c r="U3120" t="s">
        <v>8324</v>
      </c>
      <c r="V3120" t="s">
        <v>8364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v>1424826332</v>
      </c>
      <c r="K3121" s="13" t="str">
        <f t="shared" si="290"/>
        <v>1424826332.332</v>
      </c>
      <c r="L3121" s="12">
        <f t="shared" si="291"/>
        <v>42060.045513101853</v>
      </c>
      <c r="M3121" s="13" t="str">
        <f t="shared" si="292"/>
        <v>1427414732.732</v>
      </c>
      <c r="N3121" s="12">
        <f t="shared" si="293"/>
        <v>42090.003851064816</v>
      </c>
      <c r="O3121" t="b">
        <v>0</v>
      </c>
      <c r="P3121">
        <v>1</v>
      </c>
      <c r="Q3121" t="b">
        <v>0</v>
      </c>
      <c r="R3121" t="s">
        <v>8303</v>
      </c>
      <c r="S3121" s="5">
        <f t="shared" si="288"/>
        <v>5.0000000000000001E-4</v>
      </c>
      <c r="T3121" s="6">
        <f t="shared" si="289"/>
        <v>5</v>
      </c>
      <c r="U3121" t="s">
        <v>8324</v>
      </c>
      <c r="V3121" t="s">
        <v>8364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v>1457303796</v>
      </c>
      <c r="K3122" s="13" t="str">
        <f t="shared" si="290"/>
        <v>1457303796.796</v>
      </c>
      <c r="L3122" s="12">
        <f t="shared" si="291"/>
        <v>42435.942092546291</v>
      </c>
      <c r="M3122" s="13" t="str">
        <f t="shared" si="292"/>
        <v>1462484196.196</v>
      </c>
      <c r="N3122" s="12">
        <f t="shared" si="293"/>
        <v>42495.900418935184</v>
      </c>
      <c r="O3122" t="b">
        <v>0</v>
      </c>
      <c r="P3122">
        <v>10</v>
      </c>
      <c r="Q3122" t="b">
        <v>0</v>
      </c>
      <c r="R3122" t="s">
        <v>8303</v>
      </c>
      <c r="S3122" s="5">
        <f t="shared" si="288"/>
        <v>9.8461538461538464E-5</v>
      </c>
      <c r="T3122" s="6">
        <f t="shared" si="289"/>
        <v>12.8</v>
      </c>
      <c r="U3122" t="s">
        <v>8324</v>
      </c>
      <c r="V3122" t="s">
        <v>8364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v>1406564335</v>
      </c>
      <c r="K3123" s="13" t="str">
        <f t="shared" si="290"/>
        <v>1406564335.335</v>
      </c>
      <c r="L3123" s="12">
        <f t="shared" si="291"/>
        <v>41848.679807118053</v>
      </c>
      <c r="M3123" s="13" t="str">
        <f t="shared" si="292"/>
        <v>1411748335.335</v>
      </c>
      <c r="N3123" s="12">
        <f t="shared" si="293"/>
        <v>41908.679807118053</v>
      </c>
      <c r="O3123" t="b">
        <v>0</v>
      </c>
      <c r="P3123">
        <v>1</v>
      </c>
      <c r="Q3123" t="b">
        <v>0</v>
      </c>
      <c r="R3123" t="s">
        <v>8303</v>
      </c>
      <c r="S3123" s="5">
        <f t="shared" si="288"/>
        <v>6.6666666666666671E-3</v>
      </c>
      <c r="T3123" s="6">
        <f t="shared" si="289"/>
        <v>10</v>
      </c>
      <c r="U3123" t="s">
        <v>8324</v>
      </c>
      <c r="V3123" t="s">
        <v>8364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v>1478298132</v>
      </c>
      <c r="K3124" s="13" t="str">
        <f t="shared" si="290"/>
        <v>1478298132.132</v>
      </c>
      <c r="L3124" s="12">
        <f t="shared" si="291"/>
        <v>42678.93208486111</v>
      </c>
      <c r="M3124" s="13" t="str">
        <f t="shared" si="292"/>
        <v>1478733732.732</v>
      </c>
      <c r="N3124" s="12">
        <f t="shared" si="293"/>
        <v>42683.973758472217</v>
      </c>
      <c r="O3124" t="b">
        <v>0</v>
      </c>
      <c r="P3124">
        <v>2</v>
      </c>
      <c r="Q3124" t="b">
        <v>0</v>
      </c>
      <c r="R3124" t="s">
        <v>8303</v>
      </c>
      <c r="S3124" s="5">
        <f t="shared" si="288"/>
        <v>0.58291457286432158</v>
      </c>
      <c r="T3124" s="6">
        <f t="shared" si="289"/>
        <v>58</v>
      </c>
      <c r="U3124" t="s">
        <v>8324</v>
      </c>
      <c r="V3124" t="s">
        <v>8364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v>1465516198</v>
      </c>
      <c r="K3125" s="13" t="str">
        <f t="shared" si="290"/>
        <v>1465516198.198</v>
      </c>
      <c r="L3125" s="12">
        <f t="shared" si="291"/>
        <v>42530.993034699073</v>
      </c>
      <c r="M3125" s="13" t="str">
        <f t="shared" si="292"/>
        <v>1468108198.198</v>
      </c>
      <c r="N3125" s="12">
        <f t="shared" si="293"/>
        <v>42560.993034699073</v>
      </c>
      <c r="O3125" t="b">
        <v>0</v>
      </c>
      <c r="P3125">
        <v>348</v>
      </c>
      <c r="Q3125" t="b">
        <v>0</v>
      </c>
      <c r="R3125" t="s">
        <v>8303</v>
      </c>
      <c r="S3125" s="5">
        <f t="shared" si="288"/>
        <v>0.68153600000000003</v>
      </c>
      <c r="T3125" s="6">
        <f t="shared" si="289"/>
        <v>244.80459770114942</v>
      </c>
      <c r="U3125" t="s">
        <v>8324</v>
      </c>
      <c r="V3125" t="s">
        <v>8364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v>1417718601</v>
      </c>
      <c r="K3126" s="13" t="str">
        <f t="shared" si="290"/>
        <v>1417718601.601</v>
      </c>
      <c r="L3126" s="12">
        <f t="shared" si="291"/>
        <v>41977.780111122687</v>
      </c>
      <c r="M3126" s="13" t="str">
        <f t="shared" si="292"/>
        <v>1422902601.601</v>
      </c>
      <c r="N3126" s="12">
        <f t="shared" si="293"/>
        <v>42037.780111122687</v>
      </c>
      <c r="O3126" t="b">
        <v>0</v>
      </c>
      <c r="P3126">
        <v>4</v>
      </c>
      <c r="Q3126" t="b">
        <v>0</v>
      </c>
      <c r="R3126" t="s">
        <v>8303</v>
      </c>
      <c r="S3126" s="5">
        <f t="shared" si="288"/>
        <v>3.2499999999999997E-5</v>
      </c>
      <c r="T3126" s="6">
        <f t="shared" si="289"/>
        <v>6.5</v>
      </c>
      <c r="U3126" t="s">
        <v>8324</v>
      </c>
      <c r="V3126" t="s">
        <v>8364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v>1449550672</v>
      </c>
      <c r="K3127" s="13" t="str">
        <f t="shared" si="290"/>
        <v>1449550672.672</v>
      </c>
      <c r="L3127" s="12">
        <f t="shared" si="291"/>
        <v>42346.20685962963</v>
      </c>
      <c r="M3127" s="13" t="str">
        <f t="shared" si="292"/>
        <v>1452142672.672</v>
      </c>
      <c r="N3127" s="12">
        <f t="shared" si="293"/>
        <v>42376.20685962963</v>
      </c>
      <c r="O3127" t="b">
        <v>0</v>
      </c>
      <c r="P3127">
        <v>0</v>
      </c>
      <c r="Q3127" t="b">
        <v>0</v>
      </c>
      <c r="R3127" t="s">
        <v>8303</v>
      </c>
      <c r="S3127" s="5">
        <f t="shared" si="288"/>
        <v>0</v>
      </c>
      <c r="T3127" s="6" t="e">
        <f t="shared" si="289"/>
        <v>#DIV/0!</v>
      </c>
      <c r="U3127" t="s">
        <v>8324</v>
      </c>
      <c r="V3127" t="s">
        <v>8364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v>1456532762</v>
      </c>
      <c r="K3128" s="13" t="str">
        <f t="shared" si="290"/>
        <v>1456532762.762</v>
      </c>
      <c r="L3128" s="12">
        <f t="shared" si="291"/>
        <v>42427.018087523145</v>
      </c>
      <c r="M3128" s="13" t="str">
        <f t="shared" si="292"/>
        <v>1459121162.162</v>
      </c>
      <c r="N3128" s="12">
        <f t="shared" si="293"/>
        <v>42456.976413912038</v>
      </c>
      <c r="O3128" t="b">
        <v>0</v>
      </c>
      <c r="P3128">
        <v>17</v>
      </c>
      <c r="Q3128" t="b">
        <v>0</v>
      </c>
      <c r="R3128" t="s">
        <v>8303</v>
      </c>
      <c r="S3128" s="5">
        <f t="shared" si="288"/>
        <v>4.1599999999999998E-2</v>
      </c>
      <c r="T3128" s="6">
        <f t="shared" si="289"/>
        <v>61.176470588235297</v>
      </c>
      <c r="U3128" t="s">
        <v>8324</v>
      </c>
      <c r="V3128" t="s">
        <v>8364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v>1422650029</v>
      </c>
      <c r="K3129" s="13" t="str">
        <f t="shared" si="290"/>
        <v>1422650029.029</v>
      </c>
      <c r="L3129" s="12">
        <f t="shared" si="291"/>
        <v>42034.856817465276</v>
      </c>
      <c r="M3129" s="13" t="str">
        <f t="shared" si="292"/>
        <v>1425242029.029</v>
      </c>
      <c r="N3129" s="12">
        <f t="shared" si="293"/>
        <v>42064.856817465276</v>
      </c>
      <c r="O3129" t="b">
        <v>0</v>
      </c>
      <c r="P3129">
        <v>0</v>
      </c>
      <c r="Q3129" t="b">
        <v>0</v>
      </c>
      <c r="R3129" t="s">
        <v>8303</v>
      </c>
      <c r="S3129" s="5">
        <f t="shared" si="288"/>
        <v>0</v>
      </c>
      <c r="T3129" s="6" t="e">
        <f t="shared" si="289"/>
        <v>#DIV/0!</v>
      </c>
      <c r="U3129" t="s">
        <v>8324</v>
      </c>
      <c r="V3129" t="s">
        <v>8364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v>1487101741</v>
      </c>
      <c r="K3130" s="13" t="str">
        <f t="shared" si="290"/>
        <v>1487101741.741</v>
      </c>
      <c r="L3130" s="12">
        <f t="shared" si="291"/>
        <v>42780.825714594903</v>
      </c>
      <c r="M3130" s="13" t="str">
        <f t="shared" si="292"/>
        <v>1489690141.141</v>
      </c>
      <c r="N3130" s="12">
        <f t="shared" si="293"/>
        <v>42810.784040983795</v>
      </c>
      <c r="O3130" t="b">
        <v>0</v>
      </c>
      <c r="P3130">
        <v>117</v>
      </c>
      <c r="Q3130" t="b">
        <v>0</v>
      </c>
      <c r="R3130" t="s">
        <v>8271</v>
      </c>
      <c r="S3130" s="5">
        <f t="shared" si="288"/>
        <v>1.0860666666666667</v>
      </c>
      <c r="T3130" s="6">
        <f t="shared" si="289"/>
        <v>139.23931623931625</v>
      </c>
      <c r="U3130" t="s">
        <v>8324</v>
      </c>
      <c r="V3130" t="s">
        <v>8325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v>1489090419</v>
      </c>
      <c r="K3131" s="13" t="str">
        <f t="shared" si="290"/>
        <v>1489090419.419</v>
      </c>
      <c r="L3131" s="12">
        <f t="shared" si="291"/>
        <v>42803.842817349534</v>
      </c>
      <c r="M3131" s="13" t="str">
        <f t="shared" si="292"/>
        <v>1492542819.819</v>
      </c>
      <c r="N3131" s="12">
        <f t="shared" si="293"/>
        <v>42843.801155312496</v>
      </c>
      <c r="O3131" t="b">
        <v>0</v>
      </c>
      <c r="P3131">
        <v>1</v>
      </c>
      <c r="Q3131" t="b">
        <v>0</v>
      </c>
      <c r="R3131" t="s">
        <v>8271</v>
      </c>
      <c r="S3131" s="5">
        <f t="shared" si="288"/>
        <v>8.0000000000000002E-3</v>
      </c>
      <c r="T3131" s="6">
        <f t="shared" si="289"/>
        <v>10</v>
      </c>
      <c r="U3131" t="s">
        <v>8324</v>
      </c>
      <c r="V3131" t="s">
        <v>8325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v>1489504916</v>
      </c>
      <c r="K3132" s="13" t="str">
        <f t="shared" si="290"/>
        <v>1489504916.916</v>
      </c>
      <c r="L3132" s="12">
        <f t="shared" si="291"/>
        <v>42808.640242083333</v>
      </c>
      <c r="M3132" s="13" t="str">
        <f t="shared" si="292"/>
        <v>1492145940.940</v>
      </c>
      <c r="N3132" s="12">
        <f t="shared" si="293"/>
        <v>42839.207649768519</v>
      </c>
      <c r="O3132" t="b">
        <v>0</v>
      </c>
      <c r="P3132">
        <v>4</v>
      </c>
      <c r="Q3132" t="b">
        <v>0</v>
      </c>
      <c r="R3132" t="s">
        <v>8271</v>
      </c>
      <c r="S3132" s="5">
        <f t="shared" si="288"/>
        <v>3.7499999999999999E-2</v>
      </c>
      <c r="T3132" s="6">
        <f t="shared" si="289"/>
        <v>93.75</v>
      </c>
      <c r="U3132" t="s">
        <v>8324</v>
      </c>
      <c r="V3132" t="s">
        <v>8325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v>1489067645</v>
      </c>
      <c r="K3133" s="13" t="str">
        <f t="shared" si="290"/>
        <v>1489067645.645</v>
      </c>
      <c r="L3133" s="12">
        <f t="shared" si="291"/>
        <v>42803.579232002317</v>
      </c>
      <c r="M3133" s="13" t="str">
        <f t="shared" si="292"/>
        <v>1491656045.045</v>
      </c>
      <c r="N3133" s="12">
        <f t="shared" si="293"/>
        <v>42833.537558391203</v>
      </c>
      <c r="O3133" t="b">
        <v>0</v>
      </c>
      <c r="P3133">
        <v>12</v>
      </c>
      <c r="Q3133" t="b">
        <v>0</v>
      </c>
      <c r="R3133" t="s">
        <v>8271</v>
      </c>
      <c r="S3133" s="5">
        <f t="shared" si="288"/>
        <v>0.15731707317073171</v>
      </c>
      <c r="T3133" s="6">
        <f t="shared" si="289"/>
        <v>53.75</v>
      </c>
      <c r="U3133" t="s">
        <v>8324</v>
      </c>
      <c r="V3133" t="s">
        <v>8325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v>1487579060</v>
      </c>
      <c r="K3134" s="13" t="str">
        <f t="shared" si="290"/>
        <v>1487579060.060</v>
      </c>
      <c r="L3134" s="12">
        <f t="shared" si="291"/>
        <v>42786.35023217593</v>
      </c>
      <c r="M3134" s="13" t="str">
        <f t="shared" si="292"/>
        <v>1492759460.460</v>
      </c>
      <c r="N3134" s="12">
        <f t="shared" si="293"/>
        <v>42846.308570138892</v>
      </c>
      <c r="O3134" t="b">
        <v>0</v>
      </c>
      <c r="P3134">
        <v>1</v>
      </c>
      <c r="Q3134" t="b">
        <v>0</v>
      </c>
      <c r="R3134" t="s">
        <v>8271</v>
      </c>
      <c r="S3134" s="5">
        <f t="shared" si="288"/>
        <v>3.3333333333333332E-4</v>
      </c>
      <c r="T3134" s="6">
        <f t="shared" si="289"/>
        <v>10</v>
      </c>
      <c r="U3134" t="s">
        <v>8324</v>
      </c>
      <c r="V3134" t="s">
        <v>8325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v>1487770434</v>
      </c>
      <c r="K3135" s="13" t="str">
        <f t="shared" si="290"/>
        <v>1487770434.434</v>
      </c>
      <c r="L3135" s="12">
        <f t="shared" si="291"/>
        <v>42788.565213356487</v>
      </c>
      <c r="M3135" s="13" t="str">
        <f t="shared" si="292"/>
        <v>1490358834.834</v>
      </c>
      <c r="N3135" s="12">
        <f t="shared" si="293"/>
        <v>42818.523551319449</v>
      </c>
      <c r="O3135" t="b">
        <v>0</v>
      </c>
      <c r="P3135">
        <v>16</v>
      </c>
      <c r="Q3135" t="b">
        <v>0</v>
      </c>
      <c r="R3135" t="s">
        <v>8271</v>
      </c>
      <c r="S3135" s="5">
        <f t="shared" si="288"/>
        <v>1.08</v>
      </c>
      <c r="T3135" s="6">
        <f t="shared" si="289"/>
        <v>33.75</v>
      </c>
      <c r="U3135" t="s">
        <v>8324</v>
      </c>
      <c r="V3135" t="s">
        <v>8325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v>1488820619</v>
      </c>
      <c r="K3136" s="13" t="str">
        <f t="shared" si="290"/>
        <v>1488820619.619</v>
      </c>
      <c r="L3136" s="12">
        <f t="shared" si="291"/>
        <v>42800.720134479168</v>
      </c>
      <c r="M3136" s="13" t="str">
        <f t="shared" si="292"/>
        <v>1490631419.419</v>
      </c>
      <c r="N3136" s="12">
        <f t="shared" si="293"/>
        <v>42821.67846549768</v>
      </c>
      <c r="O3136" t="b">
        <v>0</v>
      </c>
      <c r="P3136">
        <v>12</v>
      </c>
      <c r="Q3136" t="b">
        <v>0</v>
      </c>
      <c r="R3136" t="s">
        <v>8271</v>
      </c>
      <c r="S3136" s="5">
        <f t="shared" si="288"/>
        <v>0.22500000000000001</v>
      </c>
      <c r="T3136" s="6">
        <f t="shared" si="289"/>
        <v>18.75</v>
      </c>
      <c r="U3136" t="s">
        <v>8324</v>
      </c>
      <c r="V3136" t="s">
        <v>8325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v>1489376321</v>
      </c>
      <c r="K3137" s="13" t="str">
        <f t="shared" si="290"/>
        <v>1489376321.321</v>
      </c>
      <c r="L3137" s="12">
        <f t="shared" si="291"/>
        <v>42807.151867141205</v>
      </c>
      <c r="M3137" s="13" t="str">
        <f t="shared" si="292"/>
        <v>1491277121.121</v>
      </c>
      <c r="N3137" s="12">
        <f t="shared" si="293"/>
        <v>42829.151864826388</v>
      </c>
      <c r="O3137" t="b">
        <v>0</v>
      </c>
      <c r="P3137">
        <v>7</v>
      </c>
      <c r="Q3137" t="b">
        <v>0</v>
      </c>
      <c r="R3137" t="s">
        <v>8271</v>
      </c>
      <c r="S3137" s="5">
        <f t="shared" si="288"/>
        <v>0.20849420849420849</v>
      </c>
      <c r="T3137" s="6">
        <f t="shared" si="289"/>
        <v>23.142857142857142</v>
      </c>
      <c r="U3137" t="s">
        <v>8324</v>
      </c>
      <c r="V3137" t="s">
        <v>8325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v>1487847954</v>
      </c>
      <c r="K3138" s="13" t="str">
        <f t="shared" si="290"/>
        <v>1487847954.954</v>
      </c>
      <c r="L3138" s="12">
        <f t="shared" si="291"/>
        <v>42789.462441597221</v>
      </c>
      <c r="M3138" s="13" t="str">
        <f t="shared" si="292"/>
        <v>1491001140.140</v>
      </c>
      <c r="N3138" s="12">
        <f t="shared" si="293"/>
        <v>42825.957640509267</v>
      </c>
      <c r="O3138" t="b">
        <v>0</v>
      </c>
      <c r="P3138">
        <v>22</v>
      </c>
      <c r="Q3138" t="b">
        <v>0</v>
      </c>
      <c r="R3138" t="s">
        <v>8271</v>
      </c>
      <c r="S3138" s="5">
        <f t="shared" ref="S3138:S3201" si="294">E3138/D3138</f>
        <v>1.278</v>
      </c>
      <c r="T3138" s="6">
        <f t="shared" ref="T3138:T3201" si="295">E3138/P3138</f>
        <v>29.045454545454547</v>
      </c>
      <c r="U3138" t="s">
        <v>8324</v>
      </c>
      <c r="V3138" t="s">
        <v>8325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v>1489439669</v>
      </c>
      <c r="K3139" s="13" t="str">
        <f t="shared" ref="K3139:K3202" si="296">LEFT(J3139,10 )&amp; "."&amp; RIGHT(J3139,3)</f>
        <v>1489439669.669</v>
      </c>
      <c r="L3139" s="12">
        <f t="shared" ref="L3139:L3202" si="297">(((K3139/60)/60)/24)+DATE(1970,1,1)</f>
        <v>42807.885065613431</v>
      </c>
      <c r="M3139" s="13" t="str">
        <f t="shared" ref="M3139:M3202" si="298">LEFT(I3139,10)&amp;"."&amp;RIGHT(I3139,3)</f>
        <v>1493838720.720</v>
      </c>
      <c r="N3139" s="12">
        <f t="shared" ref="N3139:N3202" si="299">(((M3139/60)/60)/24)+DATE(1970,1,1)</f>
        <v>42858.800008333332</v>
      </c>
      <c r="O3139" t="b">
        <v>0</v>
      </c>
      <c r="P3139">
        <v>1</v>
      </c>
      <c r="Q3139" t="b">
        <v>0</v>
      </c>
      <c r="R3139" t="s">
        <v>8271</v>
      </c>
      <c r="S3139" s="5">
        <f t="shared" si="294"/>
        <v>3.3333333333333333E-2</v>
      </c>
      <c r="T3139" s="6">
        <f t="shared" si="295"/>
        <v>50</v>
      </c>
      <c r="U3139" t="s">
        <v>8324</v>
      </c>
      <c r="V3139" t="s">
        <v>8325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v>1489591807</v>
      </c>
      <c r="K3140" s="13" t="str">
        <f t="shared" si="296"/>
        <v>1489591807.807</v>
      </c>
      <c r="L3140" s="12">
        <f t="shared" si="297"/>
        <v>42809.645923692122</v>
      </c>
      <c r="M3140" s="13" t="str">
        <f t="shared" si="298"/>
        <v>1491233407.407</v>
      </c>
      <c r="N3140" s="12">
        <f t="shared" si="299"/>
        <v>42828.645919062503</v>
      </c>
      <c r="O3140" t="b">
        <v>0</v>
      </c>
      <c r="P3140">
        <v>0</v>
      </c>
      <c r="Q3140" t="b">
        <v>0</v>
      </c>
      <c r="R3140" t="s">
        <v>8271</v>
      </c>
      <c r="S3140" s="5">
        <f t="shared" si="294"/>
        <v>0</v>
      </c>
      <c r="T3140" s="6" t="e">
        <f t="shared" si="295"/>
        <v>#DIV/0!</v>
      </c>
      <c r="U3140" t="s">
        <v>8324</v>
      </c>
      <c r="V3140" t="s">
        <v>8325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v>1487485760</v>
      </c>
      <c r="K3141" s="13" t="str">
        <f t="shared" si="296"/>
        <v>1487485760.760</v>
      </c>
      <c r="L3141" s="12">
        <f t="shared" si="297"/>
        <v>42785.270379166672</v>
      </c>
      <c r="M3141" s="13" t="str">
        <f t="shared" si="298"/>
        <v>1490416380.380</v>
      </c>
      <c r="N3141" s="12">
        <f t="shared" si="299"/>
        <v>42819.189587731482</v>
      </c>
      <c r="O3141" t="b">
        <v>0</v>
      </c>
      <c r="P3141">
        <v>6</v>
      </c>
      <c r="Q3141" t="b">
        <v>0</v>
      </c>
      <c r="R3141" t="s">
        <v>8271</v>
      </c>
      <c r="S3141" s="5">
        <f t="shared" si="294"/>
        <v>5.3999999999999999E-2</v>
      </c>
      <c r="T3141" s="6">
        <f t="shared" si="295"/>
        <v>450</v>
      </c>
      <c r="U3141" t="s">
        <v>8324</v>
      </c>
      <c r="V3141" t="s">
        <v>8325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v>1488993303</v>
      </c>
      <c r="K3142" s="13" t="str">
        <f t="shared" si="296"/>
        <v>1488993303.303</v>
      </c>
      <c r="L3142" s="12">
        <f t="shared" si="297"/>
        <v>42802.718788229162</v>
      </c>
      <c r="M3142" s="13" t="str">
        <f t="shared" si="298"/>
        <v>1491581703.703</v>
      </c>
      <c r="N3142" s="12">
        <f t="shared" si="299"/>
        <v>42832.677126192131</v>
      </c>
      <c r="O3142" t="b">
        <v>0</v>
      </c>
      <c r="P3142">
        <v>4</v>
      </c>
      <c r="Q3142" t="b">
        <v>0</v>
      </c>
      <c r="R3142" t="s">
        <v>8271</v>
      </c>
      <c r="S3142" s="5">
        <f t="shared" si="294"/>
        <v>9.5999999999999992E-3</v>
      </c>
      <c r="T3142" s="6">
        <f t="shared" si="295"/>
        <v>24</v>
      </c>
      <c r="U3142" t="s">
        <v>8324</v>
      </c>
      <c r="V3142" t="s">
        <v>8325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v>1488823488</v>
      </c>
      <c r="K3143" s="13" t="str">
        <f t="shared" si="296"/>
        <v>1488823488.488</v>
      </c>
      <c r="L3143" s="12">
        <f t="shared" si="297"/>
        <v>42800.753338981478</v>
      </c>
      <c r="M3143" s="13" t="str">
        <f t="shared" si="298"/>
        <v>1492372800.800</v>
      </c>
      <c r="N3143" s="12">
        <f t="shared" si="299"/>
        <v>42841.833342592596</v>
      </c>
      <c r="O3143" t="b">
        <v>0</v>
      </c>
      <c r="P3143">
        <v>8</v>
      </c>
      <c r="Q3143" t="b">
        <v>0</v>
      </c>
      <c r="R3143" t="s">
        <v>8271</v>
      </c>
      <c r="S3143" s="5">
        <f t="shared" si="294"/>
        <v>0.51600000000000001</v>
      </c>
      <c r="T3143" s="6">
        <f t="shared" si="295"/>
        <v>32.25</v>
      </c>
      <c r="U3143" t="s">
        <v>8324</v>
      </c>
      <c r="V3143" t="s">
        <v>8325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v>1487333939</v>
      </c>
      <c r="K3144" s="13" t="str">
        <f t="shared" si="296"/>
        <v>1487333939.939</v>
      </c>
      <c r="L3144" s="12">
        <f t="shared" si="297"/>
        <v>42783.513193738429</v>
      </c>
      <c r="M3144" s="13" t="str">
        <f t="shared" si="298"/>
        <v>1489922339.339</v>
      </c>
      <c r="N3144" s="12">
        <f t="shared" si="299"/>
        <v>42813.471520127314</v>
      </c>
      <c r="O3144" t="b">
        <v>0</v>
      </c>
      <c r="P3144">
        <v>3</v>
      </c>
      <c r="Q3144" t="b">
        <v>0</v>
      </c>
      <c r="R3144" t="s">
        <v>8271</v>
      </c>
      <c r="S3144" s="5">
        <f t="shared" si="294"/>
        <v>1.6363636363636365E-2</v>
      </c>
      <c r="T3144" s="6">
        <f t="shared" si="295"/>
        <v>15</v>
      </c>
      <c r="U3144" t="s">
        <v>8324</v>
      </c>
      <c r="V3144" t="s">
        <v>8325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v>1489480556</v>
      </c>
      <c r="K3145" s="13" t="str">
        <f t="shared" si="296"/>
        <v>1489480556.556</v>
      </c>
      <c r="L3145" s="12">
        <f t="shared" si="297"/>
        <v>42808.358293472222</v>
      </c>
      <c r="M3145" s="13" t="str">
        <f t="shared" si="298"/>
        <v>1491726956.956</v>
      </c>
      <c r="N3145" s="12">
        <f t="shared" si="299"/>
        <v>42834.358298101855</v>
      </c>
      <c r="O3145" t="b">
        <v>0</v>
      </c>
      <c r="P3145">
        <v>0</v>
      </c>
      <c r="Q3145" t="b">
        <v>0</v>
      </c>
      <c r="R3145" t="s">
        <v>8271</v>
      </c>
      <c r="S3145" s="5">
        <f t="shared" si="294"/>
        <v>0</v>
      </c>
      <c r="T3145" s="6" t="e">
        <f t="shared" si="295"/>
        <v>#DIV/0!</v>
      </c>
      <c r="U3145" t="s">
        <v>8324</v>
      </c>
      <c r="V3145" t="s">
        <v>8325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v>1488459307</v>
      </c>
      <c r="K3146" s="13" t="str">
        <f t="shared" si="296"/>
        <v>1488459307.307</v>
      </c>
      <c r="L3146" s="12">
        <f t="shared" si="297"/>
        <v>42796.538279016197</v>
      </c>
      <c r="M3146" s="13" t="str">
        <f t="shared" si="298"/>
        <v>1489903200.200</v>
      </c>
      <c r="N3146" s="12">
        <f t="shared" si="299"/>
        <v>42813.250002314817</v>
      </c>
      <c r="O3146" t="b">
        <v>0</v>
      </c>
      <c r="P3146">
        <v>30</v>
      </c>
      <c r="Q3146" t="b">
        <v>0</v>
      </c>
      <c r="R3146" t="s">
        <v>8271</v>
      </c>
      <c r="S3146" s="5">
        <f t="shared" si="294"/>
        <v>0.754</v>
      </c>
      <c r="T3146" s="6">
        <f t="shared" si="295"/>
        <v>251.33333333333334</v>
      </c>
      <c r="U3146" t="s">
        <v>8324</v>
      </c>
      <c r="V3146" t="s">
        <v>8325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v>1485478734</v>
      </c>
      <c r="K3147" s="13" t="str">
        <f t="shared" si="296"/>
        <v>1485478734.734</v>
      </c>
      <c r="L3147" s="12">
        <f t="shared" si="297"/>
        <v>42762.040911273143</v>
      </c>
      <c r="M3147" s="13" t="str">
        <f t="shared" si="298"/>
        <v>1490659134.134</v>
      </c>
      <c r="N3147" s="12">
        <f t="shared" si="299"/>
        <v>42821.999237662036</v>
      </c>
      <c r="O3147" t="b">
        <v>0</v>
      </c>
      <c r="P3147">
        <v>0</v>
      </c>
      <c r="Q3147" t="b">
        <v>0</v>
      </c>
      <c r="R3147" t="s">
        <v>8271</v>
      </c>
      <c r="S3147" s="5">
        <f t="shared" si="294"/>
        <v>0</v>
      </c>
      <c r="T3147" s="6" t="e">
        <f t="shared" si="295"/>
        <v>#DIV/0!</v>
      </c>
      <c r="U3147" t="s">
        <v>8324</v>
      </c>
      <c r="V3147" t="s">
        <v>8325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v>1488471766</v>
      </c>
      <c r="K3148" s="13" t="str">
        <f t="shared" si="296"/>
        <v>1488471766.766</v>
      </c>
      <c r="L3148" s="12">
        <f t="shared" si="297"/>
        <v>42796.682485717596</v>
      </c>
      <c r="M3148" s="13" t="str">
        <f t="shared" si="298"/>
        <v>1492356166.166</v>
      </c>
      <c r="N3148" s="12">
        <f t="shared" si="299"/>
        <v>42841.640812106474</v>
      </c>
      <c r="O3148" t="b">
        <v>0</v>
      </c>
      <c r="P3148">
        <v>12</v>
      </c>
      <c r="Q3148" t="b">
        <v>0</v>
      </c>
      <c r="R3148" t="s">
        <v>8271</v>
      </c>
      <c r="S3148" s="5">
        <f t="shared" si="294"/>
        <v>0.105</v>
      </c>
      <c r="T3148" s="6">
        <f t="shared" si="295"/>
        <v>437.5</v>
      </c>
      <c r="U3148" t="s">
        <v>8324</v>
      </c>
      <c r="V3148" t="s">
        <v>8325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v>1411859755</v>
      </c>
      <c r="K3149" s="13" t="str">
        <f t="shared" si="296"/>
        <v>1411859755.755</v>
      </c>
      <c r="L3149" s="12">
        <f t="shared" si="297"/>
        <v>41909.969395312502</v>
      </c>
      <c r="M3149" s="13" t="str">
        <f t="shared" si="298"/>
        <v>1415319355.355</v>
      </c>
      <c r="N3149" s="12">
        <f t="shared" si="299"/>
        <v>41950.01105734954</v>
      </c>
      <c r="O3149" t="b">
        <v>1</v>
      </c>
      <c r="P3149">
        <v>213</v>
      </c>
      <c r="Q3149" t="b">
        <v>1</v>
      </c>
      <c r="R3149" t="s">
        <v>8271</v>
      </c>
      <c r="S3149" s="5">
        <f t="shared" si="294"/>
        <v>1.1752499999999999</v>
      </c>
      <c r="T3149" s="6">
        <f t="shared" si="295"/>
        <v>110.35211267605634</v>
      </c>
      <c r="U3149" t="s">
        <v>8324</v>
      </c>
      <c r="V3149" t="s">
        <v>8325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v>1410278284</v>
      </c>
      <c r="K3150" s="13" t="str">
        <f t="shared" si="296"/>
        <v>1410278284.284</v>
      </c>
      <c r="L3150" s="12">
        <f t="shared" si="297"/>
        <v>41891.665327361108</v>
      </c>
      <c r="M3150" s="13" t="str">
        <f t="shared" si="298"/>
        <v>1412136000.000</v>
      </c>
      <c r="N3150" s="12">
        <f t="shared" si="299"/>
        <v>41913.166666666664</v>
      </c>
      <c r="O3150" t="b">
        <v>1</v>
      </c>
      <c r="P3150">
        <v>57</v>
      </c>
      <c r="Q3150" t="b">
        <v>1</v>
      </c>
      <c r="R3150" t="s">
        <v>8271</v>
      </c>
      <c r="S3150" s="5">
        <f t="shared" si="294"/>
        <v>1.3116666666666668</v>
      </c>
      <c r="T3150" s="6">
        <f t="shared" si="295"/>
        <v>41.421052631578945</v>
      </c>
      <c r="U3150" t="s">
        <v>8324</v>
      </c>
      <c r="V3150" t="s">
        <v>8325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v>1352766300</v>
      </c>
      <c r="K3151" s="13" t="str">
        <f t="shared" si="296"/>
        <v>1352766300.300</v>
      </c>
      <c r="L3151" s="12">
        <f t="shared" si="297"/>
        <v>41226.017364583335</v>
      </c>
      <c r="M3151" s="13" t="str">
        <f t="shared" si="298"/>
        <v>1354845600.600</v>
      </c>
      <c r="N3151" s="12">
        <f t="shared" si="299"/>
        <v>41250.083340277779</v>
      </c>
      <c r="O3151" t="b">
        <v>1</v>
      </c>
      <c r="P3151">
        <v>25</v>
      </c>
      <c r="Q3151" t="b">
        <v>1</v>
      </c>
      <c r="R3151" t="s">
        <v>8271</v>
      </c>
      <c r="S3151" s="5">
        <f t="shared" si="294"/>
        <v>1.04</v>
      </c>
      <c r="T3151" s="6">
        <f t="shared" si="295"/>
        <v>52</v>
      </c>
      <c r="U3151" t="s">
        <v>8324</v>
      </c>
      <c r="V3151" t="s">
        <v>8325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v>1288160403</v>
      </c>
      <c r="K3152" s="13" t="str">
        <f t="shared" si="296"/>
        <v>1288160403.403</v>
      </c>
      <c r="L3152" s="12">
        <f t="shared" si="297"/>
        <v>40478.263928275468</v>
      </c>
      <c r="M3152" s="13" t="str">
        <f t="shared" si="298"/>
        <v>1295928000.000</v>
      </c>
      <c r="N3152" s="12">
        <f t="shared" si="299"/>
        <v>40568.166666666664</v>
      </c>
      <c r="O3152" t="b">
        <v>1</v>
      </c>
      <c r="P3152">
        <v>104</v>
      </c>
      <c r="Q3152" t="b">
        <v>1</v>
      </c>
      <c r="R3152" t="s">
        <v>8271</v>
      </c>
      <c r="S3152" s="5">
        <f t="shared" si="294"/>
        <v>1.01</v>
      </c>
      <c r="T3152" s="6">
        <f t="shared" si="295"/>
        <v>33.990384615384613</v>
      </c>
      <c r="U3152" t="s">
        <v>8324</v>
      </c>
      <c r="V3152" t="s">
        <v>8325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v>1407787774</v>
      </c>
      <c r="K3153" s="13" t="str">
        <f t="shared" si="296"/>
        <v>1407787774.774</v>
      </c>
      <c r="L3153" s="12">
        <f t="shared" si="297"/>
        <v>41862.839985810184</v>
      </c>
      <c r="M3153" s="13" t="str">
        <f t="shared" si="298"/>
        <v>1410379774.774</v>
      </c>
      <c r="N3153" s="12">
        <f t="shared" si="299"/>
        <v>41892.839985810184</v>
      </c>
      <c r="O3153" t="b">
        <v>1</v>
      </c>
      <c r="P3153">
        <v>34</v>
      </c>
      <c r="Q3153" t="b">
        <v>1</v>
      </c>
      <c r="R3153" t="s">
        <v>8271</v>
      </c>
      <c r="S3153" s="5">
        <f t="shared" si="294"/>
        <v>1.004</v>
      </c>
      <c r="T3153" s="6">
        <f t="shared" si="295"/>
        <v>103.35294117647059</v>
      </c>
      <c r="U3153" t="s">
        <v>8324</v>
      </c>
      <c r="V3153" t="s">
        <v>8325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v>1380833367</v>
      </c>
      <c r="K3154" s="13" t="str">
        <f t="shared" si="296"/>
        <v>1380833367.367</v>
      </c>
      <c r="L3154" s="12">
        <f t="shared" si="297"/>
        <v>41550.867677858798</v>
      </c>
      <c r="M3154" s="13" t="str">
        <f t="shared" si="298"/>
        <v>1383425367.367</v>
      </c>
      <c r="N3154" s="12">
        <f t="shared" si="299"/>
        <v>41580.867677858798</v>
      </c>
      <c r="O3154" t="b">
        <v>1</v>
      </c>
      <c r="P3154">
        <v>67</v>
      </c>
      <c r="Q3154" t="b">
        <v>1</v>
      </c>
      <c r="R3154" t="s">
        <v>8271</v>
      </c>
      <c r="S3154" s="5">
        <f t="shared" si="294"/>
        <v>1.0595454545454546</v>
      </c>
      <c r="T3154" s="6">
        <f t="shared" si="295"/>
        <v>34.791044776119406</v>
      </c>
      <c r="U3154" t="s">
        <v>8324</v>
      </c>
      <c r="V3154" t="s">
        <v>8325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v>1301542937</v>
      </c>
      <c r="K3155" s="13" t="str">
        <f t="shared" si="296"/>
        <v>1301542937.937</v>
      </c>
      <c r="L3155" s="12">
        <f t="shared" si="297"/>
        <v>40633.154374270831</v>
      </c>
      <c r="M3155" s="13" t="str">
        <f t="shared" si="298"/>
        <v>1304225940.940</v>
      </c>
      <c r="N3155" s="12">
        <f t="shared" si="299"/>
        <v>40664.207649768519</v>
      </c>
      <c r="O3155" t="b">
        <v>1</v>
      </c>
      <c r="P3155">
        <v>241</v>
      </c>
      <c r="Q3155" t="b">
        <v>1</v>
      </c>
      <c r="R3155" t="s">
        <v>8271</v>
      </c>
      <c r="S3155" s="5">
        <f t="shared" si="294"/>
        <v>3.3558333333333334</v>
      </c>
      <c r="T3155" s="6">
        <f t="shared" si="295"/>
        <v>41.773858921161825</v>
      </c>
      <c r="U3155" t="s">
        <v>8324</v>
      </c>
      <c r="V3155" t="s">
        <v>8325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v>1330722058</v>
      </c>
      <c r="K3156" s="13" t="str">
        <f t="shared" si="296"/>
        <v>1330722058.058</v>
      </c>
      <c r="L3156" s="12">
        <f t="shared" si="297"/>
        <v>40970.875671967595</v>
      </c>
      <c r="M3156" s="13" t="str">
        <f t="shared" si="298"/>
        <v>1333310458.458</v>
      </c>
      <c r="N3156" s="12">
        <f t="shared" si="299"/>
        <v>41000.834009930557</v>
      </c>
      <c r="O3156" t="b">
        <v>1</v>
      </c>
      <c r="P3156">
        <v>123</v>
      </c>
      <c r="Q3156" t="b">
        <v>1</v>
      </c>
      <c r="R3156" t="s">
        <v>8271</v>
      </c>
      <c r="S3156" s="5">
        <f t="shared" si="294"/>
        <v>1.1292857142857142</v>
      </c>
      <c r="T3156" s="6">
        <f t="shared" si="295"/>
        <v>64.268292682926827</v>
      </c>
      <c r="U3156" t="s">
        <v>8324</v>
      </c>
      <c r="V3156" t="s">
        <v>8325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v>1353412725</v>
      </c>
      <c r="K3157" s="13" t="str">
        <f t="shared" si="296"/>
        <v>1353412725.725</v>
      </c>
      <c r="L3157" s="12">
        <f t="shared" si="297"/>
        <v>41233.499140335647</v>
      </c>
      <c r="M3157" s="13" t="str">
        <f t="shared" si="298"/>
        <v>1356004725.725</v>
      </c>
      <c r="N3157" s="12">
        <f t="shared" si="299"/>
        <v>41263.499140335647</v>
      </c>
      <c r="O3157" t="b">
        <v>1</v>
      </c>
      <c r="P3157">
        <v>302</v>
      </c>
      <c r="Q3157" t="b">
        <v>1</v>
      </c>
      <c r="R3157" t="s">
        <v>8271</v>
      </c>
      <c r="S3157" s="5">
        <f t="shared" si="294"/>
        <v>1.885046</v>
      </c>
      <c r="T3157" s="6">
        <f t="shared" si="295"/>
        <v>31.209370860927152</v>
      </c>
      <c r="U3157" t="s">
        <v>8324</v>
      </c>
      <c r="V3157" t="s">
        <v>8325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v>1335567144</v>
      </c>
      <c r="K3158" s="13" t="str">
        <f t="shared" si="296"/>
        <v>1335567144.144</v>
      </c>
      <c r="L3158" s="12">
        <f t="shared" si="297"/>
        <v>41026.953057222221</v>
      </c>
      <c r="M3158" s="13" t="str">
        <f t="shared" si="298"/>
        <v>1338591144.144</v>
      </c>
      <c r="N3158" s="12">
        <f t="shared" si="299"/>
        <v>41061.953057222221</v>
      </c>
      <c r="O3158" t="b">
        <v>1</v>
      </c>
      <c r="P3158">
        <v>89</v>
      </c>
      <c r="Q3158" t="b">
        <v>1</v>
      </c>
      <c r="R3158" t="s">
        <v>8271</v>
      </c>
      <c r="S3158" s="5">
        <f t="shared" si="294"/>
        <v>1.0181818181818181</v>
      </c>
      <c r="T3158" s="6">
        <f t="shared" si="295"/>
        <v>62.921348314606739</v>
      </c>
      <c r="U3158" t="s">
        <v>8324</v>
      </c>
      <c r="V3158" t="s">
        <v>8325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v>1404932105</v>
      </c>
      <c r="K3159" s="13" t="str">
        <f t="shared" si="296"/>
        <v>1404932105.105</v>
      </c>
      <c r="L3159" s="12">
        <f t="shared" si="297"/>
        <v>41829.788253530089</v>
      </c>
      <c r="M3159" s="13" t="str">
        <f t="shared" si="298"/>
        <v>1405746000.000</v>
      </c>
      <c r="N3159" s="12">
        <f t="shared" si="299"/>
        <v>41839.208333333336</v>
      </c>
      <c r="O3159" t="b">
        <v>1</v>
      </c>
      <c r="P3159">
        <v>41</v>
      </c>
      <c r="Q3159" t="b">
        <v>1</v>
      </c>
      <c r="R3159" t="s">
        <v>8271</v>
      </c>
      <c r="S3159" s="5">
        <f t="shared" si="294"/>
        <v>1.01</v>
      </c>
      <c r="T3159" s="6">
        <f t="shared" si="295"/>
        <v>98.536585365853654</v>
      </c>
      <c r="U3159" t="s">
        <v>8324</v>
      </c>
      <c r="V3159" t="s">
        <v>8325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v>1371931752</v>
      </c>
      <c r="K3160" s="13" t="str">
        <f t="shared" si="296"/>
        <v>1371931752.752</v>
      </c>
      <c r="L3160" s="12">
        <f t="shared" si="297"/>
        <v>41447.839730925931</v>
      </c>
      <c r="M3160" s="13" t="str">
        <f t="shared" si="298"/>
        <v>1374523752.752</v>
      </c>
      <c r="N3160" s="12">
        <f t="shared" si="299"/>
        <v>41477.839730925931</v>
      </c>
      <c r="O3160" t="b">
        <v>1</v>
      </c>
      <c r="P3160">
        <v>69</v>
      </c>
      <c r="Q3160" t="b">
        <v>1</v>
      </c>
      <c r="R3160" t="s">
        <v>8271</v>
      </c>
      <c r="S3160" s="5">
        <f t="shared" si="294"/>
        <v>1.1399999999999999</v>
      </c>
      <c r="T3160" s="6">
        <f t="shared" si="295"/>
        <v>82.608695652173907</v>
      </c>
      <c r="U3160" t="s">
        <v>8324</v>
      </c>
      <c r="V3160" t="s">
        <v>8325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v>1323221761</v>
      </c>
      <c r="K3161" s="13" t="str">
        <f t="shared" si="296"/>
        <v>1323221761.761</v>
      </c>
      <c r="L3161" s="12">
        <f t="shared" si="297"/>
        <v>40884.066687048609</v>
      </c>
      <c r="M3161" s="13" t="str">
        <f t="shared" si="298"/>
        <v>1326927600.600</v>
      </c>
      <c r="N3161" s="12">
        <f t="shared" si="299"/>
        <v>40926.958340277779</v>
      </c>
      <c r="O3161" t="b">
        <v>1</v>
      </c>
      <c r="P3161">
        <v>52</v>
      </c>
      <c r="Q3161" t="b">
        <v>1</v>
      </c>
      <c r="R3161" t="s">
        <v>8271</v>
      </c>
      <c r="S3161" s="5">
        <f t="shared" si="294"/>
        <v>1.3348133333333334</v>
      </c>
      <c r="T3161" s="6">
        <f t="shared" si="295"/>
        <v>38.504230769230773</v>
      </c>
      <c r="U3161" t="s">
        <v>8324</v>
      </c>
      <c r="V3161" t="s">
        <v>8325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v>1405923687</v>
      </c>
      <c r="K3162" s="13" t="str">
        <f t="shared" si="296"/>
        <v>1405923687.687</v>
      </c>
      <c r="L3162" s="12">
        <f t="shared" si="297"/>
        <v>41841.264903784722</v>
      </c>
      <c r="M3162" s="13" t="str">
        <f t="shared" si="298"/>
        <v>1407905940.940</v>
      </c>
      <c r="N3162" s="12">
        <f t="shared" si="299"/>
        <v>41864.207649768519</v>
      </c>
      <c r="O3162" t="b">
        <v>1</v>
      </c>
      <c r="P3162">
        <v>57</v>
      </c>
      <c r="Q3162" t="b">
        <v>1</v>
      </c>
      <c r="R3162" t="s">
        <v>8271</v>
      </c>
      <c r="S3162" s="5">
        <f t="shared" si="294"/>
        <v>1.0153333333333334</v>
      </c>
      <c r="T3162" s="6">
        <f t="shared" si="295"/>
        <v>80.15789473684211</v>
      </c>
      <c r="U3162" t="s">
        <v>8324</v>
      </c>
      <c r="V3162" t="s">
        <v>8325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v>1410785522</v>
      </c>
      <c r="K3163" s="13" t="str">
        <f t="shared" si="296"/>
        <v>1410785522.522</v>
      </c>
      <c r="L3163" s="12">
        <f t="shared" si="297"/>
        <v>41897.536140300923</v>
      </c>
      <c r="M3163" s="13" t="str">
        <f t="shared" si="298"/>
        <v>1413377522.522</v>
      </c>
      <c r="N3163" s="12">
        <f t="shared" si="299"/>
        <v>41927.536140300923</v>
      </c>
      <c r="O3163" t="b">
        <v>1</v>
      </c>
      <c r="P3163">
        <v>74</v>
      </c>
      <c r="Q3163" t="b">
        <v>1</v>
      </c>
      <c r="R3163" t="s">
        <v>8271</v>
      </c>
      <c r="S3163" s="5">
        <f t="shared" si="294"/>
        <v>1.0509999999999999</v>
      </c>
      <c r="T3163" s="6">
        <f t="shared" si="295"/>
        <v>28.405405405405407</v>
      </c>
      <c r="U3163" t="s">
        <v>8324</v>
      </c>
      <c r="V3163" t="s">
        <v>8325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v>1402331262</v>
      </c>
      <c r="K3164" s="13" t="str">
        <f t="shared" si="296"/>
        <v>1402331262.262</v>
      </c>
      <c r="L3164" s="12">
        <f t="shared" si="297"/>
        <v>41799.685905810184</v>
      </c>
      <c r="M3164" s="13" t="str">
        <f t="shared" si="298"/>
        <v>1404698400.400</v>
      </c>
      <c r="N3164" s="12">
        <f t="shared" si="299"/>
        <v>41827.083337962962</v>
      </c>
      <c r="O3164" t="b">
        <v>1</v>
      </c>
      <c r="P3164">
        <v>63</v>
      </c>
      <c r="Q3164" t="b">
        <v>1</v>
      </c>
      <c r="R3164" t="s">
        <v>8271</v>
      </c>
      <c r="S3164" s="5">
        <f t="shared" si="294"/>
        <v>1.2715000000000001</v>
      </c>
      <c r="T3164" s="6">
        <f t="shared" si="295"/>
        <v>80.730158730158735</v>
      </c>
      <c r="U3164" t="s">
        <v>8324</v>
      </c>
      <c r="V3164" t="s">
        <v>8325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v>1400263525</v>
      </c>
      <c r="K3165" s="13" t="str">
        <f t="shared" si="296"/>
        <v>1400263525.525</v>
      </c>
      <c r="L3165" s="12">
        <f t="shared" si="297"/>
        <v>41775.753767650465</v>
      </c>
      <c r="M3165" s="13" t="str">
        <f t="shared" si="298"/>
        <v>1402855525.525</v>
      </c>
      <c r="N3165" s="12">
        <f t="shared" si="299"/>
        <v>41805.753767650465</v>
      </c>
      <c r="O3165" t="b">
        <v>1</v>
      </c>
      <c r="P3165">
        <v>72</v>
      </c>
      <c r="Q3165" t="b">
        <v>1</v>
      </c>
      <c r="R3165" t="s">
        <v>8271</v>
      </c>
      <c r="S3165" s="5">
        <f t="shared" si="294"/>
        <v>1.1115384615384616</v>
      </c>
      <c r="T3165" s="6">
        <f t="shared" si="295"/>
        <v>200.69444444444446</v>
      </c>
      <c r="U3165" t="s">
        <v>8324</v>
      </c>
      <c r="V3165" t="s">
        <v>8325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v>1399490415</v>
      </c>
      <c r="K3166" s="13" t="str">
        <f t="shared" si="296"/>
        <v>1399490415.415</v>
      </c>
      <c r="L3166" s="12">
        <f t="shared" si="297"/>
        <v>41766.805733969908</v>
      </c>
      <c r="M3166" s="13" t="str">
        <f t="shared" si="298"/>
        <v>1402341615.615</v>
      </c>
      <c r="N3166" s="12">
        <f t="shared" si="299"/>
        <v>41799.805736284718</v>
      </c>
      <c r="O3166" t="b">
        <v>1</v>
      </c>
      <c r="P3166">
        <v>71</v>
      </c>
      <c r="Q3166" t="b">
        <v>1</v>
      </c>
      <c r="R3166" t="s">
        <v>8271</v>
      </c>
      <c r="S3166" s="5">
        <f t="shared" si="294"/>
        <v>1.0676000000000001</v>
      </c>
      <c r="T3166" s="6">
        <f t="shared" si="295"/>
        <v>37.591549295774648</v>
      </c>
      <c r="U3166" t="s">
        <v>8324</v>
      </c>
      <c r="V3166" t="s">
        <v>8325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v>1302493760</v>
      </c>
      <c r="K3167" s="13" t="str">
        <f t="shared" si="296"/>
        <v>1302493760.760</v>
      </c>
      <c r="L3167" s="12">
        <f t="shared" si="297"/>
        <v>40644.159268055555</v>
      </c>
      <c r="M3167" s="13" t="str">
        <f t="shared" si="298"/>
        <v>1304395140.140</v>
      </c>
      <c r="N3167" s="12">
        <f t="shared" si="299"/>
        <v>40666.165973842595</v>
      </c>
      <c r="O3167" t="b">
        <v>1</v>
      </c>
      <c r="P3167">
        <v>21</v>
      </c>
      <c r="Q3167" t="b">
        <v>1</v>
      </c>
      <c r="R3167" t="s">
        <v>8271</v>
      </c>
      <c r="S3167" s="5">
        <f t="shared" si="294"/>
        <v>1.6266666666666667</v>
      </c>
      <c r="T3167" s="6">
        <f t="shared" si="295"/>
        <v>58.095238095238095</v>
      </c>
      <c r="U3167" t="s">
        <v>8324</v>
      </c>
      <c r="V3167" t="s">
        <v>8325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v>1414514153</v>
      </c>
      <c r="K3168" s="13" t="str">
        <f t="shared" si="296"/>
        <v>1414514153.153</v>
      </c>
      <c r="L3168" s="12">
        <f t="shared" si="297"/>
        <v>41940.69158741898</v>
      </c>
      <c r="M3168" s="13" t="str">
        <f t="shared" si="298"/>
        <v>1416988740.740</v>
      </c>
      <c r="N3168" s="12">
        <f t="shared" si="299"/>
        <v>41969.332647453703</v>
      </c>
      <c r="O3168" t="b">
        <v>1</v>
      </c>
      <c r="P3168">
        <v>930</v>
      </c>
      <c r="Q3168" t="b">
        <v>1</v>
      </c>
      <c r="R3168" t="s">
        <v>8271</v>
      </c>
      <c r="S3168" s="5">
        <f t="shared" si="294"/>
        <v>1.6022808571428573</v>
      </c>
      <c r="T3168" s="6">
        <f t="shared" si="295"/>
        <v>60.300892473118282</v>
      </c>
      <c r="U3168" t="s">
        <v>8324</v>
      </c>
      <c r="V3168" t="s">
        <v>8325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v>1405743181</v>
      </c>
      <c r="K3169" s="13" t="str">
        <f t="shared" si="296"/>
        <v>1405743181.181</v>
      </c>
      <c r="L3169" s="12">
        <f t="shared" si="297"/>
        <v>41839.175708113427</v>
      </c>
      <c r="M3169" s="13" t="str">
        <f t="shared" si="298"/>
        <v>1406952781.781</v>
      </c>
      <c r="N3169" s="12">
        <f t="shared" si="299"/>
        <v>41853.175715057871</v>
      </c>
      <c r="O3169" t="b">
        <v>1</v>
      </c>
      <c r="P3169">
        <v>55</v>
      </c>
      <c r="Q3169" t="b">
        <v>1</v>
      </c>
      <c r="R3169" t="s">
        <v>8271</v>
      </c>
      <c r="S3169" s="5">
        <f t="shared" si="294"/>
        <v>1.1616666666666666</v>
      </c>
      <c r="T3169" s="6">
        <f t="shared" si="295"/>
        <v>63.363636363636367</v>
      </c>
      <c r="U3169" t="s">
        <v>8324</v>
      </c>
      <c r="V3169" t="s">
        <v>8325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v>1399948353</v>
      </c>
      <c r="K3170" s="13" t="str">
        <f t="shared" si="296"/>
        <v>1399948353.353</v>
      </c>
      <c r="L3170" s="12">
        <f t="shared" si="297"/>
        <v>41772.105941585651</v>
      </c>
      <c r="M3170" s="13" t="str">
        <f t="shared" si="298"/>
        <v>1402696800.800</v>
      </c>
      <c r="N3170" s="12">
        <f t="shared" si="299"/>
        <v>41803.916675925924</v>
      </c>
      <c r="O3170" t="b">
        <v>1</v>
      </c>
      <c r="P3170">
        <v>61</v>
      </c>
      <c r="Q3170" t="b">
        <v>1</v>
      </c>
      <c r="R3170" t="s">
        <v>8271</v>
      </c>
      <c r="S3170" s="5">
        <f t="shared" si="294"/>
        <v>1.242</v>
      </c>
      <c r="T3170" s="6">
        <f t="shared" si="295"/>
        <v>50.901639344262293</v>
      </c>
      <c r="U3170" t="s">
        <v>8324</v>
      </c>
      <c r="V3170" t="s">
        <v>8325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v>1384364561</v>
      </c>
      <c r="K3171" s="13" t="str">
        <f t="shared" si="296"/>
        <v>1384364561.561</v>
      </c>
      <c r="L3171" s="12">
        <f t="shared" si="297"/>
        <v>41591.737981030092</v>
      </c>
      <c r="M3171" s="13" t="str">
        <f t="shared" si="298"/>
        <v>1386910740.740</v>
      </c>
      <c r="N3171" s="12">
        <f t="shared" si="299"/>
        <v>41621.207647453703</v>
      </c>
      <c r="O3171" t="b">
        <v>1</v>
      </c>
      <c r="P3171">
        <v>82</v>
      </c>
      <c r="Q3171" t="b">
        <v>1</v>
      </c>
      <c r="R3171" t="s">
        <v>8271</v>
      </c>
      <c r="S3171" s="5">
        <f t="shared" si="294"/>
        <v>1.030125</v>
      </c>
      <c r="T3171" s="6">
        <f t="shared" si="295"/>
        <v>100.5</v>
      </c>
      <c r="U3171" t="s">
        <v>8324</v>
      </c>
      <c r="V3171" t="s">
        <v>8325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v>1401414944</v>
      </c>
      <c r="K3172" s="13" t="str">
        <f t="shared" si="296"/>
        <v>1401414944.944</v>
      </c>
      <c r="L3172" s="12">
        <f t="shared" si="297"/>
        <v>41789.080381296299</v>
      </c>
      <c r="M3172" s="13" t="str">
        <f t="shared" si="298"/>
        <v>1404273600.600</v>
      </c>
      <c r="N3172" s="12">
        <f t="shared" si="299"/>
        <v>41822.166673611107</v>
      </c>
      <c r="O3172" t="b">
        <v>1</v>
      </c>
      <c r="P3172">
        <v>71</v>
      </c>
      <c r="Q3172" t="b">
        <v>1</v>
      </c>
      <c r="R3172" t="s">
        <v>8271</v>
      </c>
      <c r="S3172" s="5">
        <f t="shared" si="294"/>
        <v>1.1225000000000001</v>
      </c>
      <c r="T3172" s="6">
        <f t="shared" si="295"/>
        <v>31.619718309859156</v>
      </c>
      <c r="U3172" t="s">
        <v>8324</v>
      </c>
      <c r="V3172" t="s">
        <v>8325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v>1459953358</v>
      </c>
      <c r="K3173" s="13" t="str">
        <f t="shared" si="296"/>
        <v>1459953358.358</v>
      </c>
      <c r="L3173" s="12">
        <f t="shared" si="297"/>
        <v>42466.608314328711</v>
      </c>
      <c r="M3173" s="13" t="str">
        <f t="shared" si="298"/>
        <v>1462545358.358</v>
      </c>
      <c r="N3173" s="12">
        <f t="shared" si="299"/>
        <v>42496.608314328711</v>
      </c>
      <c r="O3173" t="b">
        <v>1</v>
      </c>
      <c r="P3173">
        <v>117</v>
      </c>
      <c r="Q3173" t="b">
        <v>1</v>
      </c>
      <c r="R3173" t="s">
        <v>8271</v>
      </c>
      <c r="S3173" s="5">
        <f t="shared" si="294"/>
        <v>1.0881428571428571</v>
      </c>
      <c r="T3173" s="6">
        <f t="shared" si="295"/>
        <v>65.102564102564102</v>
      </c>
      <c r="U3173" t="s">
        <v>8324</v>
      </c>
      <c r="V3173" t="s">
        <v>8325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v>1326648668</v>
      </c>
      <c r="K3174" s="13" t="str">
        <f t="shared" si="296"/>
        <v>1326648668.668</v>
      </c>
      <c r="L3174" s="12">
        <f t="shared" si="297"/>
        <v>40923.729961435187</v>
      </c>
      <c r="M3174" s="13" t="str">
        <f t="shared" si="298"/>
        <v>1329240668.668</v>
      </c>
      <c r="N3174" s="12">
        <f t="shared" si="299"/>
        <v>40953.729961435187</v>
      </c>
      <c r="O3174" t="b">
        <v>1</v>
      </c>
      <c r="P3174">
        <v>29</v>
      </c>
      <c r="Q3174" t="b">
        <v>1</v>
      </c>
      <c r="R3174" t="s">
        <v>8271</v>
      </c>
      <c r="S3174" s="5">
        <f t="shared" si="294"/>
        <v>1.1499999999999999</v>
      </c>
      <c r="T3174" s="6">
        <f t="shared" si="295"/>
        <v>79.310344827586206</v>
      </c>
      <c r="U3174" t="s">
        <v>8324</v>
      </c>
      <c r="V3174" t="s">
        <v>8325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v>1409173492</v>
      </c>
      <c r="K3175" s="13" t="str">
        <f t="shared" si="296"/>
        <v>1409173492.492</v>
      </c>
      <c r="L3175" s="12">
        <f t="shared" si="297"/>
        <v>41878.878385324075</v>
      </c>
      <c r="M3175" s="13" t="str">
        <f t="shared" si="298"/>
        <v>1411765492.492</v>
      </c>
      <c r="N3175" s="12">
        <f t="shared" si="299"/>
        <v>41908.878385324075</v>
      </c>
      <c r="O3175" t="b">
        <v>1</v>
      </c>
      <c r="P3175">
        <v>74</v>
      </c>
      <c r="Q3175" t="b">
        <v>1</v>
      </c>
      <c r="R3175" t="s">
        <v>8271</v>
      </c>
      <c r="S3175" s="5">
        <f t="shared" si="294"/>
        <v>1.03</v>
      </c>
      <c r="T3175" s="6">
        <f t="shared" si="295"/>
        <v>139.18918918918919</v>
      </c>
      <c r="U3175" t="s">
        <v>8324</v>
      </c>
      <c r="V3175" t="s">
        <v>8325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v>1407789908</v>
      </c>
      <c r="K3176" s="13" t="str">
        <f t="shared" si="296"/>
        <v>1407789908.908</v>
      </c>
      <c r="L3176" s="12">
        <f t="shared" si="297"/>
        <v>41862.864686435183</v>
      </c>
      <c r="M3176" s="13" t="str">
        <f t="shared" si="298"/>
        <v>1408999508.508</v>
      </c>
      <c r="N3176" s="12">
        <f t="shared" si="299"/>
        <v>41876.864681805557</v>
      </c>
      <c r="O3176" t="b">
        <v>1</v>
      </c>
      <c r="P3176">
        <v>23</v>
      </c>
      <c r="Q3176" t="b">
        <v>1</v>
      </c>
      <c r="R3176" t="s">
        <v>8271</v>
      </c>
      <c r="S3176" s="5">
        <f t="shared" si="294"/>
        <v>1.0113333333333334</v>
      </c>
      <c r="T3176" s="6">
        <f t="shared" si="295"/>
        <v>131.91304347826087</v>
      </c>
      <c r="U3176" t="s">
        <v>8324</v>
      </c>
      <c r="V3176" t="s">
        <v>8325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v>1292793427</v>
      </c>
      <c r="K3177" s="13" t="str">
        <f t="shared" si="296"/>
        <v>1292793427.427</v>
      </c>
      <c r="L3177" s="12">
        <f t="shared" si="297"/>
        <v>40531.886891516202</v>
      </c>
      <c r="M3177" s="13" t="str">
        <f t="shared" si="298"/>
        <v>1297977427.427</v>
      </c>
      <c r="N3177" s="12">
        <f t="shared" si="299"/>
        <v>40591.886891516202</v>
      </c>
      <c r="O3177" t="b">
        <v>1</v>
      </c>
      <c r="P3177">
        <v>60</v>
      </c>
      <c r="Q3177" t="b">
        <v>1</v>
      </c>
      <c r="R3177" t="s">
        <v>8271</v>
      </c>
      <c r="S3177" s="5">
        <f t="shared" si="294"/>
        <v>1.0955999999999999</v>
      </c>
      <c r="T3177" s="6">
        <f t="shared" si="295"/>
        <v>91.3</v>
      </c>
      <c r="U3177" t="s">
        <v>8324</v>
      </c>
      <c r="V3177" t="s">
        <v>8325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v>1374531631</v>
      </c>
      <c r="K3178" s="13" t="str">
        <f t="shared" si="296"/>
        <v>1374531631.631</v>
      </c>
      <c r="L3178" s="12">
        <f t="shared" si="297"/>
        <v>41477.930921655097</v>
      </c>
      <c r="M3178" s="13" t="str">
        <f t="shared" si="298"/>
        <v>1376838000.000</v>
      </c>
      <c r="N3178" s="12">
        <f t="shared" si="299"/>
        <v>41504.625</v>
      </c>
      <c r="O3178" t="b">
        <v>1</v>
      </c>
      <c r="P3178">
        <v>55</v>
      </c>
      <c r="Q3178" t="b">
        <v>1</v>
      </c>
      <c r="R3178" t="s">
        <v>8271</v>
      </c>
      <c r="S3178" s="5">
        <f t="shared" si="294"/>
        <v>1.148421052631579</v>
      </c>
      <c r="T3178" s="6">
        <f t="shared" si="295"/>
        <v>39.672727272727272</v>
      </c>
      <c r="U3178" t="s">
        <v>8324</v>
      </c>
      <c r="V3178" t="s">
        <v>8325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v>1400774409</v>
      </c>
      <c r="K3179" s="13" t="str">
        <f t="shared" si="296"/>
        <v>1400774409.409</v>
      </c>
      <c r="L3179" s="12">
        <f t="shared" si="297"/>
        <v>41781.66677556713</v>
      </c>
      <c r="M3179" s="13" t="str">
        <f t="shared" si="298"/>
        <v>1403366409.409</v>
      </c>
      <c r="N3179" s="12">
        <f t="shared" si="299"/>
        <v>41811.66677556713</v>
      </c>
      <c r="O3179" t="b">
        <v>1</v>
      </c>
      <c r="P3179">
        <v>51</v>
      </c>
      <c r="Q3179" t="b">
        <v>1</v>
      </c>
      <c r="R3179" t="s">
        <v>8271</v>
      </c>
      <c r="S3179" s="5">
        <f t="shared" si="294"/>
        <v>1.1739999999999999</v>
      </c>
      <c r="T3179" s="6">
        <f t="shared" si="295"/>
        <v>57.549019607843135</v>
      </c>
      <c r="U3179" t="s">
        <v>8324</v>
      </c>
      <c r="V3179" t="s">
        <v>8325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v>1402929075</v>
      </c>
      <c r="K3180" s="13" t="str">
        <f t="shared" si="296"/>
        <v>1402929075.075</v>
      </c>
      <c r="L3180" s="12">
        <f t="shared" si="297"/>
        <v>41806.605035590277</v>
      </c>
      <c r="M3180" s="13" t="str">
        <f t="shared" si="298"/>
        <v>1405521075.075</v>
      </c>
      <c r="N3180" s="12">
        <f t="shared" si="299"/>
        <v>41836.605035590277</v>
      </c>
      <c r="O3180" t="b">
        <v>1</v>
      </c>
      <c r="P3180">
        <v>78</v>
      </c>
      <c r="Q3180" t="b">
        <v>1</v>
      </c>
      <c r="R3180" t="s">
        <v>8271</v>
      </c>
      <c r="S3180" s="5">
        <f t="shared" si="294"/>
        <v>1.7173333333333334</v>
      </c>
      <c r="T3180" s="6">
        <f t="shared" si="295"/>
        <v>33.025641025641029</v>
      </c>
      <c r="U3180" t="s">
        <v>8324</v>
      </c>
      <c r="V3180" t="s">
        <v>8325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v>1365699071</v>
      </c>
      <c r="K3181" s="13" t="str">
        <f t="shared" si="296"/>
        <v>1365699071.071</v>
      </c>
      <c r="L3181" s="12">
        <f t="shared" si="297"/>
        <v>41375.702211469907</v>
      </c>
      <c r="M3181" s="13" t="str">
        <f t="shared" si="298"/>
        <v>1367859071.071</v>
      </c>
      <c r="N3181" s="12">
        <f t="shared" si="299"/>
        <v>41400.702211469907</v>
      </c>
      <c r="O3181" t="b">
        <v>1</v>
      </c>
      <c r="P3181">
        <v>62</v>
      </c>
      <c r="Q3181" t="b">
        <v>1</v>
      </c>
      <c r="R3181" t="s">
        <v>8271</v>
      </c>
      <c r="S3181" s="5">
        <f t="shared" si="294"/>
        <v>1.1416238095238094</v>
      </c>
      <c r="T3181" s="6">
        <f t="shared" si="295"/>
        <v>77.335806451612896</v>
      </c>
      <c r="U3181" t="s">
        <v>8324</v>
      </c>
      <c r="V3181" t="s">
        <v>8325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v>1400666049</v>
      </c>
      <c r="K3182" s="13" t="str">
        <f t="shared" si="296"/>
        <v>1400666049.049</v>
      </c>
      <c r="L3182" s="12">
        <f t="shared" si="297"/>
        <v>41780.4126047338</v>
      </c>
      <c r="M3182" s="13" t="str">
        <f t="shared" si="298"/>
        <v>1403258049.049</v>
      </c>
      <c r="N3182" s="12">
        <f t="shared" si="299"/>
        <v>41810.4126047338</v>
      </c>
      <c r="O3182" t="b">
        <v>1</v>
      </c>
      <c r="P3182">
        <v>45</v>
      </c>
      <c r="Q3182" t="b">
        <v>1</v>
      </c>
      <c r="R3182" t="s">
        <v>8271</v>
      </c>
      <c r="S3182" s="5">
        <f t="shared" si="294"/>
        <v>1.1975</v>
      </c>
      <c r="T3182" s="6">
        <f t="shared" si="295"/>
        <v>31.933333333333334</v>
      </c>
      <c r="U3182" t="s">
        <v>8324</v>
      </c>
      <c r="V3182" t="s">
        <v>8325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v>1400570787</v>
      </c>
      <c r="K3183" s="13" t="str">
        <f t="shared" si="296"/>
        <v>1400570787.787</v>
      </c>
      <c r="L3183" s="12">
        <f t="shared" si="297"/>
        <v>41779.310043831014</v>
      </c>
      <c r="M3183" s="13" t="str">
        <f t="shared" si="298"/>
        <v>1402848000.000</v>
      </c>
      <c r="N3183" s="12">
        <f t="shared" si="299"/>
        <v>41805.666666666664</v>
      </c>
      <c r="O3183" t="b">
        <v>1</v>
      </c>
      <c r="P3183">
        <v>15</v>
      </c>
      <c r="Q3183" t="b">
        <v>1</v>
      </c>
      <c r="R3183" t="s">
        <v>8271</v>
      </c>
      <c r="S3183" s="5">
        <f t="shared" si="294"/>
        <v>1.0900000000000001</v>
      </c>
      <c r="T3183" s="6">
        <f t="shared" si="295"/>
        <v>36.333333333333336</v>
      </c>
      <c r="U3183" t="s">
        <v>8324</v>
      </c>
      <c r="V3183" t="s">
        <v>8325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v>1323211621</v>
      </c>
      <c r="K3184" s="13" t="str">
        <f t="shared" si="296"/>
        <v>1323211621.621</v>
      </c>
      <c r="L3184" s="12">
        <f t="shared" si="297"/>
        <v>40883.949324317131</v>
      </c>
      <c r="M3184" s="13" t="str">
        <f t="shared" si="298"/>
        <v>1328029200.200</v>
      </c>
      <c r="N3184" s="12">
        <f t="shared" si="299"/>
        <v>40939.708335648145</v>
      </c>
      <c r="O3184" t="b">
        <v>1</v>
      </c>
      <c r="P3184">
        <v>151</v>
      </c>
      <c r="Q3184" t="b">
        <v>1</v>
      </c>
      <c r="R3184" t="s">
        <v>8271</v>
      </c>
      <c r="S3184" s="5">
        <f t="shared" si="294"/>
        <v>1.0088571428571429</v>
      </c>
      <c r="T3184" s="6">
        <f t="shared" si="295"/>
        <v>46.768211920529801</v>
      </c>
      <c r="U3184" t="s">
        <v>8324</v>
      </c>
      <c r="V3184" t="s">
        <v>8325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v>1375729469</v>
      </c>
      <c r="K3185" s="13" t="str">
        <f t="shared" si="296"/>
        <v>1375729469.469</v>
      </c>
      <c r="L3185" s="12">
        <f t="shared" si="297"/>
        <v>41491.794785520833</v>
      </c>
      <c r="M3185" s="13" t="str">
        <f t="shared" si="298"/>
        <v>1377284669.669</v>
      </c>
      <c r="N3185" s="12">
        <f t="shared" si="299"/>
        <v>41509.79478783565</v>
      </c>
      <c r="O3185" t="b">
        <v>1</v>
      </c>
      <c r="P3185">
        <v>68</v>
      </c>
      <c r="Q3185" t="b">
        <v>1</v>
      </c>
      <c r="R3185" t="s">
        <v>8271</v>
      </c>
      <c r="S3185" s="5">
        <f t="shared" si="294"/>
        <v>1.0900000000000001</v>
      </c>
      <c r="T3185" s="6">
        <f t="shared" si="295"/>
        <v>40.073529411764703</v>
      </c>
      <c r="U3185" t="s">
        <v>8324</v>
      </c>
      <c r="V3185" t="s">
        <v>8325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v>1401666631</v>
      </c>
      <c r="K3186" s="13" t="str">
        <f t="shared" si="296"/>
        <v>1401666631.631</v>
      </c>
      <c r="L3186" s="12">
        <f t="shared" si="297"/>
        <v>41791.993421655097</v>
      </c>
      <c r="M3186" s="13" t="str">
        <f t="shared" si="298"/>
        <v>1404258631.631</v>
      </c>
      <c r="N3186" s="12">
        <f t="shared" si="299"/>
        <v>41821.993421655097</v>
      </c>
      <c r="O3186" t="b">
        <v>1</v>
      </c>
      <c r="P3186">
        <v>46</v>
      </c>
      <c r="Q3186" t="b">
        <v>1</v>
      </c>
      <c r="R3186" t="s">
        <v>8271</v>
      </c>
      <c r="S3186" s="5">
        <f t="shared" si="294"/>
        <v>1.0720930232558139</v>
      </c>
      <c r="T3186" s="6">
        <f t="shared" si="295"/>
        <v>100.21739130434783</v>
      </c>
      <c r="U3186" t="s">
        <v>8324</v>
      </c>
      <c r="V3186" t="s">
        <v>8325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v>1404948441</v>
      </c>
      <c r="K3187" s="13" t="str">
        <f t="shared" si="296"/>
        <v>1404948441.441</v>
      </c>
      <c r="L3187" s="12">
        <f t="shared" si="297"/>
        <v>41829.977331493057</v>
      </c>
      <c r="M3187" s="13" t="str">
        <f t="shared" si="298"/>
        <v>1405553241.241</v>
      </c>
      <c r="N3187" s="12">
        <f t="shared" si="299"/>
        <v>41836.97732917824</v>
      </c>
      <c r="O3187" t="b">
        <v>1</v>
      </c>
      <c r="P3187">
        <v>24</v>
      </c>
      <c r="Q3187" t="b">
        <v>1</v>
      </c>
      <c r="R3187" t="s">
        <v>8271</v>
      </c>
      <c r="S3187" s="5">
        <f t="shared" si="294"/>
        <v>1</v>
      </c>
      <c r="T3187" s="6">
        <f t="shared" si="295"/>
        <v>41.666666666666664</v>
      </c>
      <c r="U3187" t="s">
        <v>8324</v>
      </c>
      <c r="V3187" t="s">
        <v>8325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v>1408313438</v>
      </c>
      <c r="K3188" s="13" t="str">
        <f t="shared" si="296"/>
        <v>1408313438.438</v>
      </c>
      <c r="L3188" s="12">
        <f t="shared" si="297"/>
        <v>41868.924055995369</v>
      </c>
      <c r="M3188" s="13" t="str">
        <f t="shared" si="298"/>
        <v>1410901200.200</v>
      </c>
      <c r="N3188" s="12">
        <f t="shared" si="299"/>
        <v>41898.875002314817</v>
      </c>
      <c r="O3188" t="b">
        <v>1</v>
      </c>
      <c r="P3188">
        <v>70</v>
      </c>
      <c r="Q3188" t="b">
        <v>1</v>
      </c>
      <c r="R3188" t="s">
        <v>8271</v>
      </c>
      <c r="S3188" s="5">
        <f t="shared" si="294"/>
        <v>1.0218750000000001</v>
      </c>
      <c r="T3188" s="6">
        <f t="shared" si="295"/>
        <v>46.714285714285715</v>
      </c>
      <c r="U3188" t="s">
        <v>8324</v>
      </c>
      <c r="V3188" t="s">
        <v>8325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v>1405439973</v>
      </c>
      <c r="K3189" s="13" t="str">
        <f t="shared" si="296"/>
        <v>1405439973.973</v>
      </c>
      <c r="L3189" s="12">
        <f t="shared" si="297"/>
        <v>41835.666365428238</v>
      </c>
      <c r="M3189" s="13" t="str">
        <f t="shared" si="298"/>
        <v>1407167973.973</v>
      </c>
      <c r="N3189" s="12">
        <f t="shared" si="299"/>
        <v>41855.666365428238</v>
      </c>
      <c r="O3189" t="b">
        <v>1</v>
      </c>
      <c r="P3189">
        <v>244</v>
      </c>
      <c r="Q3189" t="b">
        <v>1</v>
      </c>
      <c r="R3189" t="s">
        <v>8271</v>
      </c>
      <c r="S3189" s="5">
        <f t="shared" si="294"/>
        <v>1.1629333333333334</v>
      </c>
      <c r="T3189" s="6">
        <f t="shared" si="295"/>
        <v>71.491803278688522</v>
      </c>
      <c r="U3189" t="s">
        <v>8324</v>
      </c>
      <c r="V3189" t="s">
        <v>8325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v>1432115902</v>
      </c>
      <c r="K3190" s="13" t="str">
        <f t="shared" si="296"/>
        <v>1432115902.902</v>
      </c>
      <c r="L3190" s="12">
        <f t="shared" si="297"/>
        <v>42144.415542847215</v>
      </c>
      <c r="M3190" s="13" t="str">
        <f t="shared" si="298"/>
        <v>1433930302.302</v>
      </c>
      <c r="N3190" s="12">
        <f t="shared" si="299"/>
        <v>42165.415535902779</v>
      </c>
      <c r="O3190" t="b">
        <v>0</v>
      </c>
      <c r="P3190">
        <v>9</v>
      </c>
      <c r="Q3190" t="b">
        <v>0</v>
      </c>
      <c r="R3190" t="s">
        <v>8305</v>
      </c>
      <c r="S3190" s="5">
        <f t="shared" si="294"/>
        <v>0.65</v>
      </c>
      <c r="T3190" s="6">
        <f t="shared" si="295"/>
        <v>14.444444444444445</v>
      </c>
      <c r="U3190" t="s">
        <v>8324</v>
      </c>
      <c r="V3190" t="s">
        <v>8366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v>1429863532</v>
      </c>
      <c r="K3191" s="13" t="str">
        <f t="shared" si="296"/>
        <v>1429863532.532</v>
      </c>
      <c r="L3191" s="12">
        <f t="shared" si="297"/>
        <v>42118.346441342597</v>
      </c>
      <c r="M3191" s="13" t="str">
        <f t="shared" si="298"/>
        <v>1432455532.532</v>
      </c>
      <c r="N3191" s="12">
        <f t="shared" si="299"/>
        <v>42148.346441342597</v>
      </c>
      <c r="O3191" t="b">
        <v>0</v>
      </c>
      <c r="P3191">
        <v>19</v>
      </c>
      <c r="Q3191" t="b">
        <v>0</v>
      </c>
      <c r="R3191" t="s">
        <v>8305</v>
      </c>
      <c r="S3191" s="5">
        <f t="shared" si="294"/>
        <v>0.12327272727272727</v>
      </c>
      <c r="T3191" s="6">
        <f t="shared" si="295"/>
        <v>356.84210526315792</v>
      </c>
      <c r="U3191" t="s">
        <v>8324</v>
      </c>
      <c r="V3191" t="s">
        <v>8366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v>1478662675</v>
      </c>
      <c r="K3192" s="13" t="str">
        <f t="shared" si="296"/>
        <v>1478662675.675</v>
      </c>
      <c r="L3192" s="12">
        <f t="shared" si="297"/>
        <v>42683.151338831012</v>
      </c>
      <c r="M3192" s="13" t="str">
        <f t="shared" si="298"/>
        <v>1481258275.275</v>
      </c>
      <c r="N3192" s="12">
        <f t="shared" si="299"/>
        <v>42713.19300086805</v>
      </c>
      <c r="O3192" t="b">
        <v>0</v>
      </c>
      <c r="P3192">
        <v>0</v>
      </c>
      <c r="Q3192" t="b">
        <v>0</v>
      </c>
      <c r="R3192" t="s">
        <v>8305</v>
      </c>
      <c r="S3192" s="5">
        <f t="shared" si="294"/>
        <v>0</v>
      </c>
      <c r="T3192" s="6" t="e">
        <f t="shared" si="295"/>
        <v>#DIV/0!</v>
      </c>
      <c r="U3192" t="s">
        <v>8324</v>
      </c>
      <c r="V3192" t="s">
        <v>8366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v>1466186869</v>
      </c>
      <c r="K3193" s="13" t="str">
        <f t="shared" si="296"/>
        <v>1466186869.869</v>
      </c>
      <c r="L3193" s="12">
        <f t="shared" si="297"/>
        <v>42538.755438298613</v>
      </c>
      <c r="M3193" s="13" t="str">
        <f t="shared" si="298"/>
        <v>1471370869.869</v>
      </c>
      <c r="N3193" s="12">
        <f t="shared" si="299"/>
        <v>42598.755438298613</v>
      </c>
      <c r="O3193" t="b">
        <v>0</v>
      </c>
      <c r="P3193">
        <v>4</v>
      </c>
      <c r="Q3193" t="b">
        <v>0</v>
      </c>
      <c r="R3193" t="s">
        <v>8305</v>
      </c>
      <c r="S3193" s="5">
        <f t="shared" si="294"/>
        <v>4.0266666666666666E-2</v>
      </c>
      <c r="T3193" s="6">
        <f t="shared" si="295"/>
        <v>37.75</v>
      </c>
      <c r="U3193" t="s">
        <v>8324</v>
      </c>
      <c r="V3193" t="s">
        <v>8366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v>1421274859</v>
      </c>
      <c r="K3194" s="13" t="str">
        <f t="shared" si="296"/>
        <v>1421274859.859</v>
      </c>
      <c r="L3194" s="12">
        <f t="shared" si="297"/>
        <v>42018.940507627311</v>
      </c>
      <c r="M3194" s="13" t="str">
        <f t="shared" si="298"/>
        <v>1425160800.800</v>
      </c>
      <c r="N3194" s="12">
        <f t="shared" si="299"/>
        <v>42063.916675925924</v>
      </c>
      <c r="O3194" t="b">
        <v>0</v>
      </c>
      <c r="P3194">
        <v>8</v>
      </c>
      <c r="Q3194" t="b">
        <v>0</v>
      </c>
      <c r="R3194" t="s">
        <v>8305</v>
      </c>
      <c r="S3194" s="5">
        <f t="shared" si="294"/>
        <v>1.0200000000000001E-2</v>
      </c>
      <c r="T3194" s="6">
        <f t="shared" si="295"/>
        <v>12.75</v>
      </c>
      <c r="U3194" t="s">
        <v>8324</v>
      </c>
      <c r="V3194" t="s">
        <v>8366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v>1420586056</v>
      </c>
      <c r="K3195" s="13" t="str">
        <f t="shared" si="296"/>
        <v>1420586056.056</v>
      </c>
      <c r="L3195" s="12">
        <f t="shared" si="297"/>
        <v>42010.968241388888</v>
      </c>
      <c r="M3195" s="13" t="str">
        <f t="shared" si="298"/>
        <v>1424474056.056</v>
      </c>
      <c r="N3195" s="12">
        <f t="shared" si="299"/>
        <v>42055.968241388888</v>
      </c>
      <c r="O3195" t="b">
        <v>0</v>
      </c>
      <c r="P3195">
        <v>24</v>
      </c>
      <c r="Q3195" t="b">
        <v>0</v>
      </c>
      <c r="R3195" t="s">
        <v>8305</v>
      </c>
      <c r="S3195" s="5">
        <f t="shared" si="294"/>
        <v>0.1174</v>
      </c>
      <c r="T3195" s="6">
        <f t="shared" si="295"/>
        <v>24.458333333333332</v>
      </c>
      <c r="U3195" t="s">
        <v>8324</v>
      </c>
      <c r="V3195" t="s">
        <v>8366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v>1435368598</v>
      </c>
      <c r="K3196" s="13" t="str">
        <f t="shared" si="296"/>
        <v>1435368598.598</v>
      </c>
      <c r="L3196" s="12">
        <f t="shared" si="297"/>
        <v>42182.062483773145</v>
      </c>
      <c r="M3196" s="13" t="str">
        <f t="shared" si="298"/>
        <v>1437960598.598</v>
      </c>
      <c r="N3196" s="12">
        <f t="shared" si="299"/>
        <v>42212.062483773145</v>
      </c>
      <c r="O3196" t="b">
        <v>0</v>
      </c>
      <c r="P3196">
        <v>0</v>
      </c>
      <c r="Q3196" t="b">
        <v>0</v>
      </c>
      <c r="R3196" t="s">
        <v>8305</v>
      </c>
      <c r="S3196" s="5">
        <f t="shared" si="294"/>
        <v>0</v>
      </c>
      <c r="T3196" s="6" t="e">
        <f t="shared" si="295"/>
        <v>#DIV/0!</v>
      </c>
      <c r="U3196" t="s">
        <v>8324</v>
      </c>
      <c r="V3196" t="s">
        <v>8366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v>1421158542</v>
      </c>
      <c r="K3197" s="13" t="str">
        <f t="shared" si="296"/>
        <v>1421158542.542</v>
      </c>
      <c r="L3197" s="12">
        <f t="shared" si="297"/>
        <v>42017.594242384264</v>
      </c>
      <c r="M3197" s="13" t="str">
        <f t="shared" si="298"/>
        <v>1423750542.542</v>
      </c>
      <c r="N3197" s="12">
        <f t="shared" si="299"/>
        <v>42047.594242384264</v>
      </c>
      <c r="O3197" t="b">
        <v>0</v>
      </c>
      <c r="P3197">
        <v>39</v>
      </c>
      <c r="Q3197" t="b">
        <v>0</v>
      </c>
      <c r="R3197" t="s">
        <v>8305</v>
      </c>
      <c r="S3197" s="5">
        <f t="shared" si="294"/>
        <v>0.59142857142857141</v>
      </c>
      <c r="T3197" s="6">
        <f t="shared" si="295"/>
        <v>53.07692307692308</v>
      </c>
      <c r="U3197" t="s">
        <v>8324</v>
      </c>
      <c r="V3197" t="s">
        <v>8366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v>1433254875</v>
      </c>
      <c r="K3198" s="13" t="str">
        <f t="shared" si="296"/>
        <v>1433254875.875</v>
      </c>
      <c r="L3198" s="12">
        <f t="shared" si="297"/>
        <v>42157.598100405099</v>
      </c>
      <c r="M3198" s="13" t="str">
        <f t="shared" si="298"/>
        <v>1438437600.600</v>
      </c>
      <c r="N3198" s="12">
        <f t="shared" si="299"/>
        <v>42217.583340277779</v>
      </c>
      <c r="O3198" t="b">
        <v>0</v>
      </c>
      <c r="P3198">
        <v>6</v>
      </c>
      <c r="Q3198" t="b">
        <v>0</v>
      </c>
      <c r="R3198" t="s">
        <v>8305</v>
      </c>
      <c r="S3198" s="5">
        <f t="shared" si="294"/>
        <v>5.9999999999999995E-4</v>
      </c>
      <c r="T3198" s="6">
        <f t="shared" si="295"/>
        <v>300</v>
      </c>
      <c r="U3198" t="s">
        <v>8324</v>
      </c>
      <c r="V3198" t="s">
        <v>8366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v>1420458618</v>
      </c>
      <c r="K3199" s="13" t="str">
        <f t="shared" si="296"/>
        <v>1420458618.618</v>
      </c>
      <c r="L3199" s="12">
        <f t="shared" si="297"/>
        <v>42009.493271041662</v>
      </c>
      <c r="M3199" s="13" t="str">
        <f t="shared" si="298"/>
        <v>1423050618.618</v>
      </c>
      <c r="N3199" s="12">
        <f t="shared" si="299"/>
        <v>42039.493271041662</v>
      </c>
      <c r="O3199" t="b">
        <v>0</v>
      </c>
      <c r="P3199">
        <v>4</v>
      </c>
      <c r="Q3199" t="b">
        <v>0</v>
      </c>
      <c r="R3199" t="s">
        <v>8305</v>
      </c>
      <c r="S3199" s="5">
        <f t="shared" si="294"/>
        <v>0.1145</v>
      </c>
      <c r="T3199" s="6">
        <f t="shared" si="295"/>
        <v>286.25</v>
      </c>
      <c r="U3199" t="s">
        <v>8324</v>
      </c>
      <c r="V3199" t="s">
        <v>8366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v>1420798277</v>
      </c>
      <c r="K3200" s="13" t="str">
        <f t="shared" si="296"/>
        <v>1420798277.277</v>
      </c>
      <c r="L3200" s="12">
        <f t="shared" si="297"/>
        <v>42013.42450552083</v>
      </c>
      <c r="M3200" s="13" t="str">
        <f t="shared" si="298"/>
        <v>1424081477.477</v>
      </c>
      <c r="N3200" s="12">
        <f t="shared" si="299"/>
        <v>42051.424507835647</v>
      </c>
      <c r="O3200" t="b">
        <v>0</v>
      </c>
      <c r="P3200">
        <v>3</v>
      </c>
      <c r="Q3200" t="b">
        <v>0</v>
      </c>
      <c r="R3200" t="s">
        <v>8305</v>
      </c>
      <c r="S3200" s="5">
        <f t="shared" si="294"/>
        <v>3.6666666666666666E-3</v>
      </c>
      <c r="T3200" s="6">
        <f t="shared" si="295"/>
        <v>36.666666666666664</v>
      </c>
      <c r="U3200" t="s">
        <v>8324</v>
      </c>
      <c r="V3200" t="s">
        <v>8366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v>1407435418</v>
      </c>
      <c r="K3201" s="13" t="str">
        <f t="shared" si="296"/>
        <v>1407435418.418</v>
      </c>
      <c r="L3201" s="12">
        <f t="shared" si="297"/>
        <v>41858.76178724537</v>
      </c>
      <c r="M3201" s="13" t="str">
        <f t="shared" si="298"/>
        <v>1410037200.200</v>
      </c>
      <c r="N3201" s="12">
        <f t="shared" si="299"/>
        <v>41888.875002314817</v>
      </c>
      <c r="O3201" t="b">
        <v>0</v>
      </c>
      <c r="P3201">
        <v>53</v>
      </c>
      <c r="Q3201" t="b">
        <v>0</v>
      </c>
      <c r="R3201" t="s">
        <v>8305</v>
      </c>
      <c r="S3201" s="5">
        <f t="shared" si="294"/>
        <v>0.52159999999999995</v>
      </c>
      <c r="T3201" s="6">
        <f t="shared" si="295"/>
        <v>49.20754716981132</v>
      </c>
      <c r="U3201" t="s">
        <v>8324</v>
      </c>
      <c r="V3201" t="s">
        <v>8366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v>1459410101</v>
      </c>
      <c r="K3202" s="13" t="str">
        <f t="shared" si="296"/>
        <v>1459410101.101</v>
      </c>
      <c r="L3202" s="12">
        <f t="shared" si="297"/>
        <v>42460.320614594908</v>
      </c>
      <c r="M3202" s="13" t="str">
        <f t="shared" si="298"/>
        <v>1461994440.440</v>
      </c>
      <c r="N3202" s="12">
        <f t="shared" si="299"/>
        <v>42490.231949537032</v>
      </c>
      <c r="O3202" t="b">
        <v>0</v>
      </c>
      <c r="P3202">
        <v>1</v>
      </c>
      <c r="Q3202" t="b">
        <v>0</v>
      </c>
      <c r="R3202" t="s">
        <v>8305</v>
      </c>
      <c r="S3202" s="5">
        <f t="shared" ref="S3202:S3265" si="300">E3202/D3202</f>
        <v>2.0000000000000002E-5</v>
      </c>
      <c r="T3202" s="6">
        <f t="shared" ref="T3202:T3265" si="301">E3202/P3202</f>
        <v>1</v>
      </c>
      <c r="U3202" t="s">
        <v>8324</v>
      </c>
      <c r="V3202" t="s">
        <v>8366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v>1407695077</v>
      </c>
      <c r="K3203" s="13" t="str">
        <f t="shared" ref="K3203:K3266" si="302">LEFT(J3203,10 )&amp; "."&amp; RIGHT(J3203,3)</f>
        <v>1407695077.077</v>
      </c>
      <c r="L3203" s="12">
        <f t="shared" ref="L3203:L3266" si="303">(((K3203/60)/60)/24)+DATE(1970,1,1)</f>
        <v>41861.767095798612</v>
      </c>
      <c r="M3203" s="13" t="str">
        <f t="shared" ref="M3203:M3266" si="304">LEFT(I3203,10)&amp;"."&amp;RIGHT(I3203,3)</f>
        <v>1409509477.477</v>
      </c>
      <c r="N3203" s="12">
        <f t="shared" ref="N3203:N3266" si="305">(((M3203/60)/60)/24)+DATE(1970,1,1)</f>
        <v>41882.767100428238</v>
      </c>
      <c r="O3203" t="b">
        <v>0</v>
      </c>
      <c r="P3203">
        <v>2</v>
      </c>
      <c r="Q3203" t="b">
        <v>0</v>
      </c>
      <c r="R3203" t="s">
        <v>8305</v>
      </c>
      <c r="S3203" s="5">
        <f t="shared" si="300"/>
        <v>1.2500000000000001E-2</v>
      </c>
      <c r="T3203" s="6">
        <f t="shared" si="301"/>
        <v>12.5</v>
      </c>
      <c r="U3203" t="s">
        <v>8324</v>
      </c>
      <c r="V3203" t="s">
        <v>8366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v>1445027346</v>
      </c>
      <c r="K3204" s="13" t="str">
        <f t="shared" si="302"/>
        <v>1445027346.346</v>
      </c>
      <c r="L3204" s="12">
        <f t="shared" si="303"/>
        <v>42293.8535456713</v>
      </c>
      <c r="M3204" s="13" t="str">
        <f t="shared" si="304"/>
        <v>1450072740.740</v>
      </c>
      <c r="N3204" s="12">
        <f t="shared" si="305"/>
        <v>42352.249314120374</v>
      </c>
      <c r="O3204" t="b">
        <v>0</v>
      </c>
      <c r="P3204">
        <v>25</v>
      </c>
      <c r="Q3204" t="b">
        <v>0</v>
      </c>
      <c r="R3204" t="s">
        <v>8305</v>
      </c>
      <c r="S3204" s="5">
        <f t="shared" si="300"/>
        <v>0.54520000000000002</v>
      </c>
      <c r="T3204" s="6">
        <f t="shared" si="301"/>
        <v>109.04</v>
      </c>
      <c r="U3204" t="s">
        <v>8324</v>
      </c>
      <c r="V3204" t="s">
        <v>8366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v>1440632622</v>
      </c>
      <c r="K3205" s="13" t="str">
        <f t="shared" si="302"/>
        <v>1440632622.622</v>
      </c>
      <c r="L3205" s="12">
        <f t="shared" si="303"/>
        <v>42242.988687754631</v>
      </c>
      <c r="M3205" s="13" t="str">
        <f t="shared" si="304"/>
        <v>1443224622.622</v>
      </c>
      <c r="N3205" s="12">
        <f t="shared" si="305"/>
        <v>42272.988687754631</v>
      </c>
      <c r="O3205" t="b">
        <v>0</v>
      </c>
      <c r="P3205">
        <v>6</v>
      </c>
      <c r="Q3205" t="b">
        <v>0</v>
      </c>
      <c r="R3205" t="s">
        <v>8305</v>
      </c>
      <c r="S3205" s="5">
        <f t="shared" si="300"/>
        <v>0.25</v>
      </c>
      <c r="T3205" s="6">
        <f t="shared" si="301"/>
        <v>41.666666666666664</v>
      </c>
      <c r="U3205" t="s">
        <v>8324</v>
      </c>
      <c r="V3205" t="s">
        <v>8366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v>1434558479</v>
      </c>
      <c r="K3206" s="13" t="str">
        <f t="shared" si="302"/>
        <v>1434558479.479</v>
      </c>
      <c r="L3206" s="12">
        <f t="shared" si="303"/>
        <v>42172.686105081026</v>
      </c>
      <c r="M3206" s="13" t="str">
        <f t="shared" si="304"/>
        <v>1437149640.640</v>
      </c>
      <c r="N3206" s="12">
        <f t="shared" si="305"/>
        <v>42202.676396296301</v>
      </c>
      <c r="O3206" t="b">
        <v>0</v>
      </c>
      <c r="P3206">
        <v>0</v>
      </c>
      <c r="Q3206" t="b">
        <v>0</v>
      </c>
      <c r="R3206" t="s">
        <v>8305</v>
      </c>
      <c r="S3206" s="5">
        <f t="shared" si="300"/>
        <v>0</v>
      </c>
      <c r="T3206" s="6" t="e">
        <f t="shared" si="301"/>
        <v>#DIV/0!</v>
      </c>
      <c r="U3206" t="s">
        <v>8324</v>
      </c>
      <c r="V3206" t="s">
        <v>8366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v>1427878772</v>
      </c>
      <c r="K3207" s="13" t="str">
        <f t="shared" si="302"/>
        <v>1427878772.772</v>
      </c>
      <c r="L3207" s="12">
        <f t="shared" si="303"/>
        <v>42095.374684861112</v>
      </c>
      <c r="M3207" s="13" t="str">
        <f t="shared" si="304"/>
        <v>1430470772.772</v>
      </c>
      <c r="N3207" s="12">
        <f t="shared" si="305"/>
        <v>42125.374684861112</v>
      </c>
      <c r="O3207" t="b">
        <v>0</v>
      </c>
      <c r="P3207">
        <v>12</v>
      </c>
      <c r="Q3207" t="b">
        <v>0</v>
      </c>
      <c r="R3207" t="s">
        <v>8305</v>
      </c>
      <c r="S3207" s="5">
        <f t="shared" si="300"/>
        <v>3.4125000000000003E-2</v>
      </c>
      <c r="T3207" s="6">
        <f t="shared" si="301"/>
        <v>22.75</v>
      </c>
      <c r="U3207" t="s">
        <v>8324</v>
      </c>
      <c r="V3207" t="s">
        <v>8366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v>1440052651</v>
      </c>
      <c r="K3208" s="13" t="str">
        <f t="shared" si="302"/>
        <v>1440052651.651</v>
      </c>
      <c r="L3208" s="12">
        <f t="shared" si="303"/>
        <v>42236.276060775461</v>
      </c>
      <c r="M3208" s="13" t="str">
        <f t="shared" si="304"/>
        <v>1442644651.651</v>
      </c>
      <c r="N3208" s="12">
        <f t="shared" si="305"/>
        <v>42266.276060775461</v>
      </c>
      <c r="O3208" t="b">
        <v>0</v>
      </c>
      <c r="P3208">
        <v>0</v>
      </c>
      <c r="Q3208" t="b">
        <v>0</v>
      </c>
      <c r="R3208" t="s">
        <v>8305</v>
      </c>
      <c r="S3208" s="5">
        <f t="shared" si="300"/>
        <v>0</v>
      </c>
      <c r="T3208" s="6" t="e">
        <f t="shared" si="301"/>
        <v>#DIV/0!</v>
      </c>
      <c r="U3208" t="s">
        <v>8324</v>
      </c>
      <c r="V3208" t="s">
        <v>8366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v>1424587207</v>
      </c>
      <c r="K3209" s="13" t="str">
        <f t="shared" si="302"/>
        <v>1424587207.207</v>
      </c>
      <c r="L3209" s="12">
        <f t="shared" si="303"/>
        <v>42057.277861192124</v>
      </c>
      <c r="M3209" s="13" t="str">
        <f t="shared" si="304"/>
        <v>1429767607.607</v>
      </c>
      <c r="N3209" s="12">
        <f t="shared" si="305"/>
        <v>42117.236199155093</v>
      </c>
      <c r="O3209" t="b">
        <v>0</v>
      </c>
      <c r="P3209">
        <v>36</v>
      </c>
      <c r="Q3209" t="b">
        <v>0</v>
      </c>
      <c r="R3209" t="s">
        <v>8305</v>
      </c>
      <c r="S3209" s="5">
        <f t="shared" si="300"/>
        <v>0.46363636363636362</v>
      </c>
      <c r="T3209" s="6">
        <f t="shared" si="301"/>
        <v>70.833333333333329</v>
      </c>
      <c r="U3209" t="s">
        <v>8324</v>
      </c>
      <c r="V3209" t="s">
        <v>8366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v>1404743477</v>
      </c>
      <c r="K3210" s="13" t="str">
        <f t="shared" si="302"/>
        <v>1404743477.477</v>
      </c>
      <c r="L3210" s="12">
        <f t="shared" si="303"/>
        <v>41827.605063391202</v>
      </c>
      <c r="M3210" s="13" t="str">
        <f t="shared" si="304"/>
        <v>1406557877.877</v>
      </c>
      <c r="N3210" s="12">
        <f t="shared" si="305"/>
        <v>41848.605068020835</v>
      </c>
      <c r="O3210" t="b">
        <v>1</v>
      </c>
      <c r="P3210">
        <v>82</v>
      </c>
      <c r="Q3210" t="b">
        <v>1</v>
      </c>
      <c r="R3210" t="s">
        <v>8271</v>
      </c>
      <c r="S3210" s="5">
        <f t="shared" si="300"/>
        <v>1.0349999999999999</v>
      </c>
      <c r="T3210" s="6">
        <f t="shared" si="301"/>
        <v>63.109756097560975</v>
      </c>
      <c r="U3210" t="s">
        <v>8324</v>
      </c>
      <c r="V3210" t="s">
        <v>8325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v>1400512658</v>
      </c>
      <c r="K3211" s="13" t="str">
        <f t="shared" si="302"/>
        <v>1400512658.658</v>
      </c>
      <c r="L3211" s="12">
        <f t="shared" si="303"/>
        <v>41778.637252986111</v>
      </c>
      <c r="M3211" s="13" t="str">
        <f t="shared" si="304"/>
        <v>1403305200.200</v>
      </c>
      <c r="N3211" s="12">
        <f t="shared" si="305"/>
        <v>41810.958335648145</v>
      </c>
      <c r="O3211" t="b">
        <v>1</v>
      </c>
      <c r="P3211">
        <v>226</v>
      </c>
      <c r="Q3211" t="b">
        <v>1</v>
      </c>
      <c r="R3211" t="s">
        <v>8271</v>
      </c>
      <c r="S3211" s="5">
        <f t="shared" si="300"/>
        <v>1.1932315789473684</v>
      </c>
      <c r="T3211" s="6">
        <f t="shared" si="301"/>
        <v>50.157964601769912</v>
      </c>
      <c r="U3211" t="s">
        <v>8324</v>
      </c>
      <c r="V3211" t="s">
        <v>8325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v>1334442519</v>
      </c>
      <c r="K3212" s="13" t="str">
        <f t="shared" si="302"/>
        <v>1334442519.519</v>
      </c>
      <c r="L3212" s="12">
        <f t="shared" si="303"/>
        <v>41013.936568506942</v>
      </c>
      <c r="M3212" s="13" t="str">
        <f t="shared" si="304"/>
        <v>1338523140.140</v>
      </c>
      <c r="N3212" s="12">
        <f t="shared" si="305"/>
        <v>41061.165973842595</v>
      </c>
      <c r="O3212" t="b">
        <v>1</v>
      </c>
      <c r="P3212">
        <v>60</v>
      </c>
      <c r="Q3212" t="b">
        <v>1</v>
      </c>
      <c r="R3212" t="s">
        <v>8271</v>
      </c>
      <c r="S3212" s="5">
        <f t="shared" si="300"/>
        <v>1.2576666666666667</v>
      </c>
      <c r="T3212" s="6">
        <f t="shared" si="301"/>
        <v>62.883333333333333</v>
      </c>
      <c r="U3212" t="s">
        <v>8324</v>
      </c>
      <c r="V3212" t="s">
        <v>8325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v>1405346680</v>
      </c>
      <c r="K3213" s="13" t="str">
        <f t="shared" si="302"/>
        <v>1405346680.680</v>
      </c>
      <c r="L3213" s="12">
        <f t="shared" si="303"/>
        <v>41834.586581944444</v>
      </c>
      <c r="M3213" s="13" t="str">
        <f t="shared" si="304"/>
        <v>1408068000.000</v>
      </c>
      <c r="N3213" s="12">
        <f t="shared" si="305"/>
        <v>41866.083333333336</v>
      </c>
      <c r="O3213" t="b">
        <v>1</v>
      </c>
      <c r="P3213">
        <v>322</v>
      </c>
      <c r="Q3213" t="b">
        <v>1</v>
      </c>
      <c r="R3213" t="s">
        <v>8271</v>
      </c>
      <c r="S3213" s="5">
        <f t="shared" si="300"/>
        <v>1.1974347826086957</v>
      </c>
      <c r="T3213" s="6">
        <f t="shared" si="301"/>
        <v>85.531055900621112</v>
      </c>
      <c r="U3213" t="s">
        <v>8324</v>
      </c>
      <c r="V3213" t="s">
        <v>8325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v>1404932751</v>
      </c>
      <c r="K3214" s="13" t="str">
        <f t="shared" si="302"/>
        <v>1404932751.751</v>
      </c>
      <c r="L3214" s="12">
        <f t="shared" si="303"/>
        <v>41829.795737858796</v>
      </c>
      <c r="M3214" s="13" t="str">
        <f t="shared" si="304"/>
        <v>1407524751.751</v>
      </c>
      <c r="N3214" s="12">
        <f t="shared" si="305"/>
        <v>41859.795737858796</v>
      </c>
      <c r="O3214" t="b">
        <v>1</v>
      </c>
      <c r="P3214">
        <v>94</v>
      </c>
      <c r="Q3214" t="b">
        <v>1</v>
      </c>
      <c r="R3214" t="s">
        <v>8271</v>
      </c>
      <c r="S3214" s="5">
        <f t="shared" si="300"/>
        <v>1.2625</v>
      </c>
      <c r="T3214" s="6">
        <f t="shared" si="301"/>
        <v>53.723404255319146</v>
      </c>
      <c r="U3214" t="s">
        <v>8324</v>
      </c>
      <c r="V3214" t="s">
        <v>8325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v>1434478759</v>
      </c>
      <c r="K3215" s="13" t="str">
        <f t="shared" si="302"/>
        <v>1434478759.759</v>
      </c>
      <c r="L3215" s="12">
        <f t="shared" si="303"/>
        <v>42171.763423136581</v>
      </c>
      <c r="M3215" s="13" t="str">
        <f t="shared" si="304"/>
        <v>1437934759.759</v>
      </c>
      <c r="N3215" s="12">
        <f t="shared" si="305"/>
        <v>42211.763423136581</v>
      </c>
      <c r="O3215" t="b">
        <v>1</v>
      </c>
      <c r="P3215">
        <v>47</v>
      </c>
      <c r="Q3215" t="b">
        <v>1</v>
      </c>
      <c r="R3215" t="s">
        <v>8271</v>
      </c>
      <c r="S3215" s="5">
        <f t="shared" si="300"/>
        <v>1.0011666666666668</v>
      </c>
      <c r="T3215" s="6">
        <f t="shared" si="301"/>
        <v>127.80851063829788</v>
      </c>
      <c r="U3215" t="s">
        <v>8324</v>
      </c>
      <c r="V3215" t="s">
        <v>8325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v>1448823673</v>
      </c>
      <c r="K3216" s="13" t="str">
        <f t="shared" si="302"/>
        <v>1448823673.673</v>
      </c>
      <c r="L3216" s="12">
        <f t="shared" si="303"/>
        <v>42337.792519363429</v>
      </c>
      <c r="M3216" s="13" t="str">
        <f t="shared" si="304"/>
        <v>1452038100.100</v>
      </c>
      <c r="N3216" s="12">
        <f t="shared" si="305"/>
        <v>42374.996528935182</v>
      </c>
      <c r="O3216" t="b">
        <v>1</v>
      </c>
      <c r="P3216">
        <v>115</v>
      </c>
      <c r="Q3216" t="b">
        <v>1</v>
      </c>
      <c r="R3216" t="s">
        <v>8271</v>
      </c>
      <c r="S3216" s="5">
        <f t="shared" si="300"/>
        <v>1.0213333333333334</v>
      </c>
      <c r="T3216" s="6">
        <f t="shared" si="301"/>
        <v>106.57391304347826</v>
      </c>
      <c r="U3216" t="s">
        <v>8324</v>
      </c>
      <c r="V3216" t="s">
        <v>8325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v>1438617471</v>
      </c>
      <c r="K3217" s="13" t="str">
        <f t="shared" si="302"/>
        <v>1438617471.471</v>
      </c>
      <c r="L3217" s="12">
        <f t="shared" si="303"/>
        <v>42219.665179062504</v>
      </c>
      <c r="M3217" s="13" t="str">
        <f t="shared" si="304"/>
        <v>1441857540.540</v>
      </c>
      <c r="N3217" s="12">
        <f t="shared" si="305"/>
        <v>42257.165978472221</v>
      </c>
      <c r="O3217" t="b">
        <v>1</v>
      </c>
      <c r="P3217">
        <v>134</v>
      </c>
      <c r="Q3217" t="b">
        <v>1</v>
      </c>
      <c r="R3217" t="s">
        <v>8271</v>
      </c>
      <c r="S3217" s="5">
        <f t="shared" si="300"/>
        <v>1.0035142857142858</v>
      </c>
      <c r="T3217" s="6">
        <f t="shared" si="301"/>
        <v>262.11194029850748</v>
      </c>
      <c r="U3217" t="s">
        <v>8324</v>
      </c>
      <c r="V3217" t="s">
        <v>8325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v>1433934371</v>
      </c>
      <c r="K3218" s="13" t="str">
        <f t="shared" si="302"/>
        <v>1433934371.371</v>
      </c>
      <c r="L3218" s="12">
        <f t="shared" si="303"/>
        <v>42165.462631608796</v>
      </c>
      <c r="M3218" s="13" t="str">
        <f t="shared" si="304"/>
        <v>1436625000.000</v>
      </c>
      <c r="N3218" s="12">
        <f t="shared" si="305"/>
        <v>42196.604166666672</v>
      </c>
      <c r="O3218" t="b">
        <v>1</v>
      </c>
      <c r="P3218">
        <v>35</v>
      </c>
      <c r="Q3218" t="b">
        <v>1</v>
      </c>
      <c r="R3218" t="s">
        <v>8271</v>
      </c>
      <c r="S3218" s="5">
        <f t="shared" si="300"/>
        <v>1.0004999999999999</v>
      </c>
      <c r="T3218" s="6">
        <f t="shared" si="301"/>
        <v>57.171428571428571</v>
      </c>
      <c r="U3218" t="s">
        <v>8324</v>
      </c>
      <c r="V3218" t="s">
        <v>8325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v>1475672784</v>
      </c>
      <c r="K3219" s="13" t="str">
        <f t="shared" si="302"/>
        <v>1475672784.784</v>
      </c>
      <c r="L3219" s="12">
        <f t="shared" si="303"/>
        <v>42648.546120185187</v>
      </c>
      <c r="M3219" s="13" t="str">
        <f t="shared" si="304"/>
        <v>1478264784.784</v>
      </c>
      <c r="N3219" s="12">
        <f t="shared" si="305"/>
        <v>42678.546120185187</v>
      </c>
      <c r="O3219" t="b">
        <v>1</v>
      </c>
      <c r="P3219">
        <v>104</v>
      </c>
      <c r="Q3219" t="b">
        <v>1</v>
      </c>
      <c r="R3219" t="s">
        <v>8271</v>
      </c>
      <c r="S3219" s="5">
        <f t="shared" si="300"/>
        <v>1.1602222222222223</v>
      </c>
      <c r="T3219" s="6">
        <f t="shared" si="301"/>
        <v>50.20192307692308</v>
      </c>
      <c r="U3219" t="s">
        <v>8324</v>
      </c>
      <c r="V3219" t="s">
        <v>8325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v>1417132986</v>
      </c>
      <c r="K3220" s="13" t="str">
        <f t="shared" si="302"/>
        <v>1417132986.986</v>
      </c>
      <c r="L3220" s="12">
        <f t="shared" si="303"/>
        <v>41971.00216418982</v>
      </c>
      <c r="M3220" s="13" t="str">
        <f t="shared" si="304"/>
        <v>1419984000.000</v>
      </c>
      <c r="N3220" s="12">
        <f t="shared" si="305"/>
        <v>42004</v>
      </c>
      <c r="O3220" t="b">
        <v>1</v>
      </c>
      <c r="P3220">
        <v>184</v>
      </c>
      <c r="Q3220" t="b">
        <v>1</v>
      </c>
      <c r="R3220" t="s">
        <v>8271</v>
      </c>
      <c r="S3220" s="5">
        <f t="shared" si="300"/>
        <v>1.0209999999999999</v>
      </c>
      <c r="T3220" s="6">
        <f t="shared" si="301"/>
        <v>66.586956521739125</v>
      </c>
      <c r="U3220" t="s">
        <v>8324</v>
      </c>
      <c r="V3220" t="s">
        <v>8325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v>1424043347</v>
      </c>
      <c r="K3221" s="13" t="str">
        <f t="shared" si="302"/>
        <v>1424043347.347</v>
      </c>
      <c r="L3221" s="12">
        <f t="shared" si="303"/>
        <v>42050.983186886573</v>
      </c>
      <c r="M3221" s="13" t="str">
        <f t="shared" si="304"/>
        <v>1427063747.747</v>
      </c>
      <c r="N3221" s="12">
        <f t="shared" si="305"/>
        <v>42085.941524849535</v>
      </c>
      <c r="O3221" t="b">
        <v>1</v>
      </c>
      <c r="P3221">
        <v>119</v>
      </c>
      <c r="Q3221" t="b">
        <v>1</v>
      </c>
      <c r="R3221" t="s">
        <v>8271</v>
      </c>
      <c r="S3221" s="5">
        <f t="shared" si="300"/>
        <v>1.0011000000000001</v>
      </c>
      <c r="T3221" s="6">
        <f t="shared" si="301"/>
        <v>168.25210084033614</v>
      </c>
      <c r="U3221" t="s">
        <v>8324</v>
      </c>
      <c r="V3221" t="s">
        <v>8325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v>1486411204</v>
      </c>
      <c r="K3222" s="13" t="str">
        <f t="shared" si="302"/>
        <v>1486411204.204</v>
      </c>
      <c r="L3222" s="12">
        <f t="shared" si="303"/>
        <v>42772.833381990742</v>
      </c>
      <c r="M3222" s="13" t="str">
        <f t="shared" si="304"/>
        <v>1489352400.400</v>
      </c>
      <c r="N3222" s="12">
        <f t="shared" si="305"/>
        <v>42806.875004629634</v>
      </c>
      <c r="O3222" t="b">
        <v>1</v>
      </c>
      <c r="P3222">
        <v>59</v>
      </c>
      <c r="Q3222" t="b">
        <v>1</v>
      </c>
      <c r="R3222" t="s">
        <v>8271</v>
      </c>
      <c r="S3222" s="5">
        <f t="shared" si="300"/>
        <v>1.0084</v>
      </c>
      <c r="T3222" s="6">
        <f t="shared" si="301"/>
        <v>256.37288135593218</v>
      </c>
      <c r="U3222" t="s">
        <v>8324</v>
      </c>
      <c r="V3222" t="s">
        <v>8325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v>1433090603</v>
      </c>
      <c r="K3223" s="13" t="str">
        <f t="shared" si="302"/>
        <v>1433090603.603</v>
      </c>
      <c r="L3223" s="12">
        <f t="shared" si="303"/>
        <v>42155.69680096065</v>
      </c>
      <c r="M3223" s="13" t="str">
        <f t="shared" si="304"/>
        <v>1436114603.603</v>
      </c>
      <c r="N3223" s="12">
        <f t="shared" si="305"/>
        <v>42190.69680096065</v>
      </c>
      <c r="O3223" t="b">
        <v>1</v>
      </c>
      <c r="P3223">
        <v>113</v>
      </c>
      <c r="Q3223" t="b">
        <v>1</v>
      </c>
      <c r="R3223" t="s">
        <v>8271</v>
      </c>
      <c r="S3223" s="5">
        <f t="shared" si="300"/>
        <v>1.0342499999999999</v>
      </c>
      <c r="T3223" s="6">
        <f t="shared" si="301"/>
        <v>36.610619469026545</v>
      </c>
      <c r="U3223" t="s">
        <v>8324</v>
      </c>
      <c r="V3223" t="s">
        <v>8325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v>1443016697</v>
      </c>
      <c r="K3224" s="13" t="str">
        <f t="shared" si="302"/>
        <v>1443016697.697</v>
      </c>
      <c r="L3224" s="12">
        <f t="shared" si="303"/>
        <v>42270.582149270835</v>
      </c>
      <c r="M3224" s="13" t="str">
        <f t="shared" si="304"/>
        <v>1445722140.140</v>
      </c>
      <c r="N3224" s="12">
        <f t="shared" si="305"/>
        <v>42301.895140509267</v>
      </c>
      <c r="O3224" t="b">
        <v>1</v>
      </c>
      <c r="P3224">
        <v>84</v>
      </c>
      <c r="Q3224" t="b">
        <v>1</v>
      </c>
      <c r="R3224" t="s">
        <v>8271</v>
      </c>
      <c r="S3224" s="5">
        <f t="shared" si="300"/>
        <v>1.248</v>
      </c>
      <c r="T3224" s="6">
        <f t="shared" si="301"/>
        <v>37.142857142857146</v>
      </c>
      <c r="U3224" t="s">
        <v>8324</v>
      </c>
      <c r="V3224" t="s">
        <v>8325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v>1437508976</v>
      </c>
      <c r="K3225" s="13" t="str">
        <f t="shared" si="302"/>
        <v>1437508976.976</v>
      </c>
      <c r="L3225" s="12">
        <f t="shared" si="303"/>
        <v>42206.835381666664</v>
      </c>
      <c r="M3225" s="13" t="str">
        <f t="shared" si="304"/>
        <v>1440100976.976</v>
      </c>
      <c r="N3225" s="12">
        <f t="shared" si="305"/>
        <v>42236.835381666664</v>
      </c>
      <c r="O3225" t="b">
        <v>1</v>
      </c>
      <c r="P3225">
        <v>74</v>
      </c>
      <c r="Q3225" t="b">
        <v>1</v>
      </c>
      <c r="R3225" t="s">
        <v>8271</v>
      </c>
      <c r="S3225" s="5">
        <f t="shared" si="300"/>
        <v>1.0951612903225807</v>
      </c>
      <c r="T3225" s="6">
        <f t="shared" si="301"/>
        <v>45.878378378378379</v>
      </c>
      <c r="U3225" t="s">
        <v>8324</v>
      </c>
      <c r="V3225" t="s">
        <v>8325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v>1479932713</v>
      </c>
      <c r="K3226" s="13" t="str">
        <f t="shared" si="302"/>
        <v>1479932713.713</v>
      </c>
      <c r="L3226" s="12">
        <f t="shared" si="303"/>
        <v>42697.850853159718</v>
      </c>
      <c r="M3226" s="13" t="str">
        <f t="shared" si="304"/>
        <v>1484024400.400</v>
      </c>
      <c r="N3226" s="12">
        <f t="shared" si="305"/>
        <v>42745.208337962962</v>
      </c>
      <c r="O3226" t="b">
        <v>1</v>
      </c>
      <c r="P3226">
        <v>216</v>
      </c>
      <c r="Q3226" t="b">
        <v>1</v>
      </c>
      <c r="R3226" t="s">
        <v>8271</v>
      </c>
      <c r="S3226" s="5">
        <f t="shared" si="300"/>
        <v>1.0203333333333333</v>
      </c>
      <c r="T3226" s="6">
        <f t="shared" si="301"/>
        <v>141.71296296296296</v>
      </c>
      <c r="U3226" t="s">
        <v>8324</v>
      </c>
      <c r="V3226" t="s">
        <v>8325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v>1463145938</v>
      </c>
      <c r="K3227" s="13" t="str">
        <f t="shared" si="302"/>
        <v>1463145938.938</v>
      </c>
      <c r="L3227" s="12">
        <f t="shared" si="303"/>
        <v>42503.559478449075</v>
      </c>
      <c r="M3227" s="13" t="str">
        <f t="shared" si="304"/>
        <v>1464987600.600</v>
      </c>
      <c r="N3227" s="12">
        <f t="shared" si="305"/>
        <v>42524.875006944443</v>
      </c>
      <c r="O3227" t="b">
        <v>1</v>
      </c>
      <c r="P3227">
        <v>39</v>
      </c>
      <c r="Q3227" t="b">
        <v>1</v>
      </c>
      <c r="R3227" t="s">
        <v>8271</v>
      </c>
      <c r="S3227" s="5">
        <f t="shared" si="300"/>
        <v>1.0235000000000001</v>
      </c>
      <c r="T3227" s="6">
        <f t="shared" si="301"/>
        <v>52.487179487179489</v>
      </c>
      <c r="U3227" t="s">
        <v>8324</v>
      </c>
      <c r="V3227" t="s">
        <v>8325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v>1443621612</v>
      </c>
      <c r="K3228" s="13" t="str">
        <f t="shared" si="302"/>
        <v>1443621612.612</v>
      </c>
      <c r="L3228" s="12">
        <f t="shared" si="303"/>
        <v>42277.583479305555</v>
      </c>
      <c r="M3228" s="13" t="str">
        <f t="shared" si="304"/>
        <v>1446213612.612</v>
      </c>
      <c r="N3228" s="12">
        <f t="shared" si="305"/>
        <v>42307.583479305555</v>
      </c>
      <c r="O3228" t="b">
        <v>1</v>
      </c>
      <c r="P3228">
        <v>21</v>
      </c>
      <c r="Q3228" t="b">
        <v>1</v>
      </c>
      <c r="R3228" t="s">
        <v>8271</v>
      </c>
      <c r="S3228" s="5">
        <f t="shared" si="300"/>
        <v>1.0416666666666667</v>
      </c>
      <c r="T3228" s="6">
        <f t="shared" si="301"/>
        <v>59.523809523809526</v>
      </c>
      <c r="U3228" t="s">
        <v>8324</v>
      </c>
      <c r="V3228" t="s">
        <v>8325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v>1482095436</v>
      </c>
      <c r="K3229" s="13" t="str">
        <f t="shared" si="302"/>
        <v>1482095436.436</v>
      </c>
      <c r="L3229" s="12">
        <f t="shared" si="303"/>
        <v>42722.882366157413</v>
      </c>
      <c r="M3229" s="13" t="str">
        <f t="shared" si="304"/>
        <v>1484687436.436</v>
      </c>
      <c r="N3229" s="12">
        <f t="shared" si="305"/>
        <v>42752.882366157413</v>
      </c>
      <c r="O3229" t="b">
        <v>0</v>
      </c>
      <c r="P3229">
        <v>30</v>
      </c>
      <c r="Q3229" t="b">
        <v>1</v>
      </c>
      <c r="R3229" t="s">
        <v>8271</v>
      </c>
      <c r="S3229" s="5">
        <f t="shared" si="300"/>
        <v>1.25</v>
      </c>
      <c r="T3229" s="6">
        <f t="shared" si="301"/>
        <v>50</v>
      </c>
      <c r="U3229" t="s">
        <v>8324</v>
      </c>
      <c r="V3229" t="s">
        <v>8325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v>1447606884</v>
      </c>
      <c r="K3230" s="13" t="str">
        <f t="shared" si="302"/>
        <v>1447606884.884</v>
      </c>
      <c r="L3230" s="12">
        <f t="shared" si="303"/>
        <v>42323.70931578704</v>
      </c>
      <c r="M3230" s="13" t="str">
        <f t="shared" si="304"/>
        <v>1450328340.340</v>
      </c>
      <c r="N3230" s="12">
        <f t="shared" si="305"/>
        <v>42355.207642824069</v>
      </c>
      <c r="O3230" t="b">
        <v>1</v>
      </c>
      <c r="P3230">
        <v>37</v>
      </c>
      <c r="Q3230" t="b">
        <v>1</v>
      </c>
      <c r="R3230" t="s">
        <v>8271</v>
      </c>
      <c r="S3230" s="5">
        <f t="shared" si="300"/>
        <v>1.0234285714285714</v>
      </c>
      <c r="T3230" s="6">
        <f t="shared" si="301"/>
        <v>193.62162162162161</v>
      </c>
      <c r="U3230" t="s">
        <v>8324</v>
      </c>
      <c r="V3230" t="s">
        <v>8325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v>1413874798</v>
      </c>
      <c r="K3231" s="13" t="str">
        <f t="shared" si="302"/>
        <v>1413874798.798</v>
      </c>
      <c r="L3231" s="12">
        <f t="shared" si="303"/>
        <v>41933.291652754633</v>
      </c>
      <c r="M3231" s="13" t="str">
        <f t="shared" si="304"/>
        <v>1416470398.398</v>
      </c>
      <c r="N3231" s="12">
        <f t="shared" si="305"/>
        <v>41963.333314791671</v>
      </c>
      <c r="O3231" t="b">
        <v>1</v>
      </c>
      <c r="P3231">
        <v>202</v>
      </c>
      <c r="Q3231" t="b">
        <v>1</v>
      </c>
      <c r="R3231" t="s">
        <v>8271</v>
      </c>
      <c r="S3231" s="5">
        <f t="shared" si="300"/>
        <v>1.0786500000000001</v>
      </c>
      <c r="T3231" s="6">
        <f t="shared" si="301"/>
        <v>106.79702970297029</v>
      </c>
      <c r="U3231" t="s">
        <v>8324</v>
      </c>
      <c r="V3231" t="s">
        <v>8325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v>1410840126</v>
      </c>
      <c r="K3232" s="13" t="str">
        <f t="shared" si="302"/>
        <v>1410840126.126</v>
      </c>
      <c r="L3232" s="12">
        <f t="shared" si="303"/>
        <v>41898.168126458331</v>
      </c>
      <c r="M3232" s="13" t="str">
        <f t="shared" si="304"/>
        <v>1412135940.940</v>
      </c>
      <c r="N3232" s="12">
        <f t="shared" si="305"/>
        <v>41913.165983101855</v>
      </c>
      <c r="O3232" t="b">
        <v>1</v>
      </c>
      <c r="P3232">
        <v>37</v>
      </c>
      <c r="Q3232" t="b">
        <v>1</v>
      </c>
      <c r="R3232" t="s">
        <v>8271</v>
      </c>
      <c r="S3232" s="5">
        <f t="shared" si="300"/>
        <v>1.0988461538461538</v>
      </c>
      <c r="T3232" s="6">
        <f t="shared" si="301"/>
        <v>77.21621621621621</v>
      </c>
      <c r="U3232" t="s">
        <v>8324</v>
      </c>
      <c r="V3232" t="s">
        <v>8325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v>1458254347</v>
      </c>
      <c r="K3233" s="13" t="str">
        <f t="shared" si="302"/>
        <v>1458254347.347</v>
      </c>
      <c r="L3233" s="12">
        <f t="shared" si="303"/>
        <v>42446.943835034719</v>
      </c>
      <c r="M3233" s="13" t="str">
        <f t="shared" si="304"/>
        <v>1460846347.347</v>
      </c>
      <c r="N3233" s="12">
        <f t="shared" si="305"/>
        <v>42476.943835034719</v>
      </c>
      <c r="O3233" t="b">
        <v>0</v>
      </c>
      <c r="P3233">
        <v>28</v>
      </c>
      <c r="Q3233" t="b">
        <v>1</v>
      </c>
      <c r="R3233" t="s">
        <v>8271</v>
      </c>
      <c r="S3233" s="5">
        <f t="shared" si="300"/>
        <v>1.61</v>
      </c>
      <c r="T3233" s="6">
        <f t="shared" si="301"/>
        <v>57.5</v>
      </c>
      <c r="U3233" t="s">
        <v>8324</v>
      </c>
      <c r="V3233" t="s">
        <v>8325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v>1459711917</v>
      </c>
      <c r="K3234" s="13" t="str">
        <f t="shared" si="302"/>
        <v>1459711917.917</v>
      </c>
      <c r="L3234" s="12">
        <f t="shared" si="303"/>
        <v>42463.813864780095</v>
      </c>
      <c r="M3234" s="13" t="str">
        <f t="shared" si="304"/>
        <v>1462334340.340</v>
      </c>
      <c r="N3234" s="12">
        <f t="shared" si="305"/>
        <v>42494.165976157412</v>
      </c>
      <c r="O3234" t="b">
        <v>1</v>
      </c>
      <c r="P3234">
        <v>26</v>
      </c>
      <c r="Q3234" t="b">
        <v>1</v>
      </c>
      <c r="R3234" t="s">
        <v>8271</v>
      </c>
      <c r="S3234" s="5">
        <f t="shared" si="300"/>
        <v>1.3120000000000001</v>
      </c>
      <c r="T3234" s="6">
        <f t="shared" si="301"/>
        <v>50.46153846153846</v>
      </c>
      <c r="U3234" t="s">
        <v>8324</v>
      </c>
      <c r="V3234" t="s">
        <v>8325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v>1485890355</v>
      </c>
      <c r="K3235" s="13" t="str">
        <f t="shared" si="302"/>
        <v>1485890355.355</v>
      </c>
      <c r="L3235" s="12">
        <f t="shared" si="303"/>
        <v>42766.805038831022</v>
      </c>
      <c r="M3235" s="13" t="str">
        <f t="shared" si="304"/>
        <v>1488482355.355</v>
      </c>
      <c r="N3235" s="12">
        <f t="shared" si="305"/>
        <v>42796.805038831022</v>
      </c>
      <c r="O3235" t="b">
        <v>0</v>
      </c>
      <c r="P3235">
        <v>61</v>
      </c>
      <c r="Q3235" t="b">
        <v>1</v>
      </c>
      <c r="R3235" t="s">
        <v>8271</v>
      </c>
      <c r="S3235" s="5">
        <f t="shared" si="300"/>
        <v>1.1879999999999999</v>
      </c>
      <c r="T3235" s="6">
        <f t="shared" si="301"/>
        <v>97.377049180327873</v>
      </c>
      <c r="U3235" t="s">
        <v>8324</v>
      </c>
      <c r="V3235" t="s">
        <v>8325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v>1483124208</v>
      </c>
      <c r="K3236" s="13" t="str">
        <f t="shared" si="302"/>
        <v>1483124208.208</v>
      </c>
      <c r="L3236" s="12">
        <f t="shared" si="303"/>
        <v>42734.78944685185</v>
      </c>
      <c r="M3236" s="13" t="str">
        <f t="shared" si="304"/>
        <v>1485991860.860</v>
      </c>
      <c r="N3236" s="12">
        <f t="shared" si="305"/>
        <v>42767.979871064817</v>
      </c>
      <c r="O3236" t="b">
        <v>0</v>
      </c>
      <c r="P3236">
        <v>115</v>
      </c>
      <c r="Q3236" t="b">
        <v>1</v>
      </c>
      <c r="R3236" t="s">
        <v>8271</v>
      </c>
      <c r="S3236" s="5">
        <f t="shared" si="300"/>
        <v>1.0039275000000001</v>
      </c>
      <c r="T3236" s="6">
        <f t="shared" si="301"/>
        <v>34.91921739130435</v>
      </c>
      <c r="U3236" t="s">
        <v>8324</v>
      </c>
      <c r="V3236" t="s">
        <v>8325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v>1464769251</v>
      </c>
      <c r="K3237" s="13" t="str">
        <f t="shared" si="302"/>
        <v>1464769251.251</v>
      </c>
      <c r="L3237" s="12">
        <f t="shared" si="303"/>
        <v>42522.34781540509</v>
      </c>
      <c r="M3237" s="13" t="str">
        <f t="shared" si="304"/>
        <v>1467361251.251</v>
      </c>
      <c r="N3237" s="12">
        <f t="shared" si="305"/>
        <v>42552.34781540509</v>
      </c>
      <c r="O3237" t="b">
        <v>1</v>
      </c>
      <c r="P3237">
        <v>181</v>
      </c>
      <c r="Q3237" t="b">
        <v>1</v>
      </c>
      <c r="R3237" t="s">
        <v>8271</v>
      </c>
      <c r="S3237" s="5">
        <f t="shared" si="300"/>
        <v>1.0320666666666667</v>
      </c>
      <c r="T3237" s="6">
        <f t="shared" si="301"/>
        <v>85.530386740331494</v>
      </c>
      <c r="U3237" t="s">
        <v>8324</v>
      </c>
      <c r="V3237" t="s">
        <v>8325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v>1480370433</v>
      </c>
      <c r="K3238" s="13" t="str">
        <f t="shared" si="302"/>
        <v>1480370433.433</v>
      </c>
      <c r="L3238" s="12">
        <f t="shared" si="303"/>
        <v>42702.917053622688</v>
      </c>
      <c r="M3238" s="13" t="str">
        <f t="shared" si="304"/>
        <v>1482962433.433</v>
      </c>
      <c r="N3238" s="12">
        <f t="shared" si="305"/>
        <v>42732.917053622688</v>
      </c>
      <c r="O3238" t="b">
        <v>0</v>
      </c>
      <c r="P3238">
        <v>110</v>
      </c>
      <c r="Q3238" t="b">
        <v>1</v>
      </c>
      <c r="R3238" t="s">
        <v>8271</v>
      </c>
      <c r="S3238" s="5">
        <f t="shared" si="300"/>
        <v>1.006</v>
      </c>
      <c r="T3238" s="6">
        <f t="shared" si="301"/>
        <v>182.90909090909091</v>
      </c>
      <c r="U3238" t="s">
        <v>8324</v>
      </c>
      <c r="V3238" t="s">
        <v>8325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v>1441452184</v>
      </c>
      <c r="K3239" s="13" t="str">
        <f t="shared" si="302"/>
        <v>1441452184.184</v>
      </c>
      <c r="L3239" s="12">
        <f t="shared" si="303"/>
        <v>42252.474353981481</v>
      </c>
      <c r="M3239" s="13" t="str">
        <f t="shared" si="304"/>
        <v>1443499140.140</v>
      </c>
      <c r="N3239" s="12">
        <f t="shared" si="305"/>
        <v>42276.165973842595</v>
      </c>
      <c r="O3239" t="b">
        <v>1</v>
      </c>
      <c r="P3239">
        <v>269</v>
      </c>
      <c r="Q3239" t="b">
        <v>1</v>
      </c>
      <c r="R3239" t="s">
        <v>8271</v>
      </c>
      <c r="S3239" s="5">
        <f t="shared" si="300"/>
        <v>1.0078754285714286</v>
      </c>
      <c r="T3239" s="6">
        <f t="shared" si="301"/>
        <v>131.13620817843866</v>
      </c>
      <c r="U3239" t="s">
        <v>8324</v>
      </c>
      <c r="V3239" t="s">
        <v>8325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v>1433160898</v>
      </c>
      <c r="K3240" s="13" t="str">
        <f t="shared" si="302"/>
        <v>1433160898.898</v>
      </c>
      <c r="L3240" s="12">
        <f t="shared" si="303"/>
        <v>42156.510403912034</v>
      </c>
      <c r="M3240" s="13" t="str">
        <f t="shared" si="304"/>
        <v>1435752898.898</v>
      </c>
      <c r="N3240" s="12">
        <f t="shared" si="305"/>
        <v>42186.510403912034</v>
      </c>
      <c r="O3240" t="b">
        <v>1</v>
      </c>
      <c r="P3240">
        <v>79</v>
      </c>
      <c r="Q3240" t="b">
        <v>1</v>
      </c>
      <c r="R3240" t="s">
        <v>8271</v>
      </c>
      <c r="S3240" s="5">
        <f t="shared" si="300"/>
        <v>1.1232142857142857</v>
      </c>
      <c r="T3240" s="6">
        <f t="shared" si="301"/>
        <v>39.810126582278478</v>
      </c>
      <c r="U3240" t="s">
        <v>8324</v>
      </c>
      <c r="V3240" t="s">
        <v>8325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v>1443665293</v>
      </c>
      <c r="K3241" s="13" t="str">
        <f t="shared" si="302"/>
        <v>1443665293.293</v>
      </c>
      <c r="L3241" s="12">
        <f t="shared" si="303"/>
        <v>42278.089042743057</v>
      </c>
      <c r="M3241" s="13" t="str">
        <f t="shared" si="304"/>
        <v>1445817540.540</v>
      </c>
      <c r="N3241" s="12">
        <f t="shared" si="305"/>
        <v>42302.999311805557</v>
      </c>
      <c r="O3241" t="b">
        <v>1</v>
      </c>
      <c r="P3241">
        <v>104</v>
      </c>
      <c r="Q3241" t="b">
        <v>1</v>
      </c>
      <c r="R3241" t="s">
        <v>8271</v>
      </c>
      <c r="S3241" s="5">
        <f t="shared" si="300"/>
        <v>1.0591914022517912</v>
      </c>
      <c r="T3241" s="6">
        <f t="shared" si="301"/>
        <v>59.701730769230764</v>
      </c>
      <c r="U3241" t="s">
        <v>8324</v>
      </c>
      <c r="V3241" t="s">
        <v>8325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v>1484843948</v>
      </c>
      <c r="K3242" s="13" t="str">
        <f t="shared" si="302"/>
        <v>1484843948.948</v>
      </c>
      <c r="L3242" s="12">
        <f t="shared" si="303"/>
        <v>42754.693853564815</v>
      </c>
      <c r="M3242" s="13" t="str">
        <f t="shared" si="304"/>
        <v>1487286000.000</v>
      </c>
      <c r="N3242" s="12">
        <f t="shared" si="305"/>
        <v>42782.958333333328</v>
      </c>
      <c r="O3242" t="b">
        <v>0</v>
      </c>
      <c r="P3242">
        <v>34</v>
      </c>
      <c r="Q3242" t="b">
        <v>1</v>
      </c>
      <c r="R3242" t="s">
        <v>8271</v>
      </c>
      <c r="S3242" s="5">
        <f t="shared" si="300"/>
        <v>1.0056666666666667</v>
      </c>
      <c r="T3242" s="6">
        <f t="shared" si="301"/>
        <v>88.735294117647058</v>
      </c>
      <c r="U3242" t="s">
        <v>8324</v>
      </c>
      <c r="V3242" t="s">
        <v>8325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v>1410421670</v>
      </c>
      <c r="K3243" s="13" t="str">
        <f t="shared" si="302"/>
        <v>1410421670.670</v>
      </c>
      <c r="L3243" s="12">
        <f t="shared" si="303"/>
        <v>41893.324892013887</v>
      </c>
      <c r="M3243" s="13" t="str">
        <f t="shared" si="304"/>
        <v>1413269940.940</v>
      </c>
      <c r="N3243" s="12">
        <f t="shared" si="305"/>
        <v>41926.290983101855</v>
      </c>
      <c r="O3243" t="b">
        <v>1</v>
      </c>
      <c r="P3243">
        <v>167</v>
      </c>
      <c r="Q3243" t="b">
        <v>1</v>
      </c>
      <c r="R3243" t="s">
        <v>8271</v>
      </c>
      <c r="S3243" s="5">
        <f t="shared" si="300"/>
        <v>1.1530588235294117</v>
      </c>
      <c r="T3243" s="6">
        <f t="shared" si="301"/>
        <v>58.688622754491021</v>
      </c>
      <c r="U3243" t="s">
        <v>8324</v>
      </c>
      <c r="V3243" t="s">
        <v>8325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v>1408558092</v>
      </c>
      <c r="K3244" s="13" t="str">
        <f t="shared" si="302"/>
        <v>1408558092.092</v>
      </c>
      <c r="L3244" s="12">
        <f t="shared" si="303"/>
        <v>41871.755695509259</v>
      </c>
      <c r="M3244" s="13" t="str">
        <f t="shared" si="304"/>
        <v>1411150092.092</v>
      </c>
      <c r="N3244" s="12">
        <f t="shared" si="305"/>
        <v>41901.755695509259</v>
      </c>
      <c r="O3244" t="b">
        <v>1</v>
      </c>
      <c r="P3244">
        <v>183</v>
      </c>
      <c r="Q3244" t="b">
        <v>1</v>
      </c>
      <c r="R3244" t="s">
        <v>8271</v>
      </c>
      <c r="S3244" s="5">
        <f t="shared" si="300"/>
        <v>1.273042</v>
      </c>
      <c r="T3244" s="6">
        <f t="shared" si="301"/>
        <v>69.56513661202186</v>
      </c>
      <c r="U3244" t="s">
        <v>8324</v>
      </c>
      <c r="V3244" t="s">
        <v>8325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v>1442283562</v>
      </c>
      <c r="K3245" s="13" t="str">
        <f t="shared" si="302"/>
        <v>1442283562.562</v>
      </c>
      <c r="L3245" s="12">
        <f t="shared" si="303"/>
        <v>42262.096788912037</v>
      </c>
      <c r="M3245" s="13" t="str">
        <f t="shared" si="304"/>
        <v>1444348800.800</v>
      </c>
      <c r="N3245" s="12">
        <f t="shared" si="305"/>
        <v>42286.000009259253</v>
      </c>
      <c r="O3245" t="b">
        <v>1</v>
      </c>
      <c r="P3245">
        <v>71</v>
      </c>
      <c r="Q3245" t="b">
        <v>1</v>
      </c>
      <c r="R3245" t="s">
        <v>8271</v>
      </c>
      <c r="S3245" s="5">
        <f t="shared" si="300"/>
        <v>1.028375</v>
      </c>
      <c r="T3245" s="6">
        <f t="shared" si="301"/>
        <v>115.87323943661971</v>
      </c>
      <c r="U3245" t="s">
        <v>8324</v>
      </c>
      <c r="V3245" t="s">
        <v>8325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v>1478018382</v>
      </c>
      <c r="K3246" s="13" t="str">
        <f t="shared" si="302"/>
        <v>1478018382.382</v>
      </c>
      <c r="L3246" s="12">
        <f t="shared" si="303"/>
        <v>42675.694240532408</v>
      </c>
      <c r="M3246" s="13" t="str">
        <f t="shared" si="304"/>
        <v>1480613982.982</v>
      </c>
      <c r="N3246" s="12">
        <f t="shared" si="305"/>
        <v>42705.735914143515</v>
      </c>
      <c r="O3246" t="b">
        <v>0</v>
      </c>
      <c r="P3246">
        <v>69</v>
      </c>
      <c r="Q3246" t="b">
        <v>1</v>
      </c>
      <c r="R3246" t="s">
        <v>8271</v>
      </c>
      <c r="S3246" s="5">
        <f t="shared" si="300"/>
        <v>1.0293749999999999</v>
      </c>
      <c r="T3246" s="6">
        <f t="shared" si="301"/>
        <v>23.869565217391305</v>
      </c>
      <c r="U3246" t="s">
        <v>8324</v>
      </c>
      <c r="V3246" t="s">
        <v>8325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v>1431354258</v>
      </c>
      <c r="K3247" s="13" t="str">
        <f t="shared" si="302"/>
        <v>1431354258.258</v>
      </c>
      <c r="L3247" s="12">
        <f t="shared" si="303"/>
        <v>42135.600211319441</v>
      </c>
      <c r="M3247" s="13" t="str">
        <f t="shared" si="304"/>
        <v>1434074400.400</v>
      </c>
      <c r="N3247" s="12">
        <f t="shared" si="305"/>
        <v>42167.083337962962</v>
      </c>
      <c r="O3247" t="b">
        <v>0</v>
      </c>
      <c r="P3247">
        <v>270</v>
      </c>
      <c r="Q3247" t="b">
        <v>1</v>
      </c>
      <c r="R3247" t="s">
        <v>8271</v>
      </c>
      <c r="S3247" s="5">
        <f t="shared" si="300"/>
        <v>1.043047619047619</v>
      </c>
      <c r="T3247" s="6">
        <f t="shared" si="301"/>
        <v>81.125925925925927</v>
      </c>
      <c r="U3247" t="s">
        <v>8324</v>
      </c>
      <c r="V3247" t="s">
        <v>8325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v>1439551200</v>
      </c>
      <c r="K3248" s="13" t="str">
        <f t="shared" si="302"/>
        <v>1439551200.200</v>
      </c>
      <c r="L3248" s="12">
        <f t="shared" si="303"/>
        <v>42230.472224537036</v>
      </c>
      <c r="M3248" s="13" t="str">
        <f t="shared" si="304"/>
        <v>1442030340.340</v>
      </c>
      <c r="N3248" s="12">
        <f t="shared" si="305"/>
        <v>42259.165976157412</v>
      </c>
      <c r="O3248" t="b">
        <v>1</v>
      </c>
      <c r="P3248">
        <v>193</v>
      </c>
      <c r="Q3248" t="b">
        <v>1</v>
      </c>
      <c r="R3248" t="s">
        <v>8271</v>
      </c>
      <c r="S3248" s="5">
        <f t="shared" si="300"/>
        <v>1.1122000000000001</v>
      </c>
      <c r="T3248" s="6">
        <f t="shared" si="301"/>
        <v>57.626943005181346</v>
      </c>
      <c r="U3248" t="s">
        <v>8324</v>
      </c>
      <c r="V3248" t="s">
        <v>8325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v>1434104712</v>
      </c>
      <c r="K3249" s="13" t="str">
        <f t="shared" si="302"/>
        <v>1434104712.712</v>
      </c>
      <c r="L3249" s="12">
        <f t="shared" si="303"/>
        <v>42167.434174907408</v>
      </c>
      <c r="M3249" s="13" t="str">
        <f t="shared" si="304"/>
        <v>1436696712.712</v>
      </c>
      <c r="N3249" s="12">
        <f t="shared" si="305"/>
        <v>42197.434174907408</v>
      </c>
      <c r="O3249" t="b">
        <v>1</v>
      </c>
      <c r="P3249">
        <v>57</v>
      </c>
      <c r="Q3249" t="b">
        <v>1</v>
      </c>
      <c r="R3249" t="s">
        <v>8271</v>
      </c>
      <c r="S3249" s="5">
        <f t="shared" si="300"/>
        <v>1.0586</v>
      </c>
      <c r="T3249" s="6">
        <f t="shared" si="301"/>
        <v>46.429824561403507</v>
      </c>
      <c r="U3249" t="s">
        <v>8324</v>
      </c>
      <c r="V3249" t="s">
        <v>8325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v>1425590357</v>
      </c>
      <c r="K3250" s="13" t="str">
        <f t="shared" si="302"/>
        <v>1425590357.357</v>
      </c>
      <c r="L3250" s="12">
        <f t="shared" si="303"/>
        <v>42068.888395335649</v>
      </c>
      <c r="M3250" s="13" t="str">
        <f t="shared" si="304"/>
        <v>1428178757.757</v>
      </c>
      <c r="N3250" s="12">
        <f t="shared" si="305"/>
        <v>42098.846733298611</v>
      </c>
      <c r="O3250" t="b">
        <v>1</v>
      </c>
      <c r="P3250">
        <v>200</v>
      </c>
      <c r="Q3250" t="b">
        <v>1</v>
      </c>
      <c r="R3250" t="s">
        <v>8271</v>
      </c>
      <c r="S3250" s="5">
        <f t="shared" si="300"/>
        <v>1.0079166666666666</v>
      </c>
      <c r="T3250" s="6">
        <f t="shared" si="301"/>
        <v>60.475000000000001</v>
      </c>
      <c r="U3250" t="s">
        <v>8324</v>
      </c>
      <c r="V3250" t="s">
        <v>8325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v>1432230914</v>
      </c>
      <c r="K3251" s="13" t="str">
        <f t="shared" si="302"/>
        <v>1432230914.914</v>
      </c>
      <c r="L3251" s="12">
        <f t="shared" si="303"/>
        <v>42145.746700393516</v>
      </c>
      <c r="M3251" s="13" t="str">
        <f t="shared" si="304"/>
        <v>1434822914.914</v>
      </c>
      <c r="N3251" s="12">
        <f t="shared" si="305"/>
        <v>42175.746700393516</v>
      </c>
      <c r="O3251" t="b">
        <v>1</v>
      </c>
      <c r="P3251">
        <v>88</v>
      </c>
      <c r="Q3251" t="b">
        <v>1</v>
      </c>
      <c r="R3251" t="s">
        <v>8271</v>
      </c>
      <c r="S3251" s="5">
        <f t="shared" si="300"/>
        <v>1.0492727272727274</v>
      </c>
      <c r="T3251" s="6">
        <f t="shared" si="301"/>
        <v>65.579545454545453</v>
      </c>
      <c r="U3251" t="s">
        <v>8324</v>
      </c>
      <c r="V3251" t="s">
        <v>8325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v>1412617724</v>
      </c>
      <c r="K3252" s="13" t="str">
        <f t="shared" si="302"/>
        <v>1412617724.724</v>
      </c>
      <c r="L3252" s="12">
        <f t="shared" si="303"/>
        <v>41918.742184305556</v>
      </c>
      <c r="M3252" s="13" t="str">
        <f t="shared" si="304"/>
        <v>1415213324.324</v>
      </c>
      <c r="N3252" s="12">
        <f t="shared" si="305"/>
        <v>41948.783846342594</v>
      </c>
      <c r="O3252" t="b">
        <v>1</v>
      </c>
      <c r="P3252">
        <v>213</v>
      </c>
      <c r="Q3252" t="b">
        <v>1</v>
      </c>
      <c r="R3252" t="s">
        <v>8271</v>
      </c>
      <c r="S3252" s="5">
        <f t="shared" si="300"/>
        <v>1.01552</v>
      </c>
      <c r="T3252" s="6">
        <f t="shared" si="301"/>
        <v>119.1924882629108</v>
      </c>
      <c r="U3252" t="s">
        <v>8324</v>
      </c>
      <c r="V3252" t="s">
        <v>8325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v>1432315966</v>
      </c>
      <c r="K3253" s="13" t="str">
        <f t="shared" si="302"/>
        <v>1432315966.966</v>
      </c>
      <c r="L3253" s="12">
        <f t="shared" si="303"/>
        <v>42146.731099143522</v>
      </c>
      <c r="M3253" s="13" t="str">
        <f t="shared" si="304"/>
        <v>1434907966.966</v>
      </c>
      <c r="N3253" s="12">
        <f t="shared" si="305"/>
        <v>42176.731099143522</v>
      </c>
      <c r="O3253" t="b">
        <v>1</v>
      </c>
      <c r="P3253">
        <v>20</v>
      </c>
      <c r="Q3253" t="b">
        <v>1</v>
      </c>
      <c r="R3253" t="s">
        <v>8271</v>
      </c>
      <c r="S3253" s="5">
        <f t="shared" si="300"/>
        <v>1.1073333333333333</v>
      </c>
      <c r="T3253" s="6">
        <f t="shared" si="301"/>
        <v>83.05</v>
      </c>
      <c r="U3253" t="s">
        <v>8324</v>
      </c>
      <c r="V3253" t="s">
        <v>8325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v>1470655240</v>
      </c>
      <c r="K3254" s="13" t="str">
        <f t="shared" si="302"/>
        <v>1470655240.240</v>
      </c>
      <c r="L3254" s="12">
        <f t="shared" si="303"/>
        <v>42590.47268796296</v>
      </c>
      <c r="M3254" s="13" t="str">
        <f t="shared" si="304"/>
        <v>1473247240.240</v>
      </c>
      <c r="N3254" s="12">
        <f t="shared" si="305"/>
        <v>42620.47268796296</v>
      </c>
      <c r="O3254" t="b">
        <v>1</v>
      </c>
      <c r="P3254">
        <v>50</v>
      </c>
      <c r="Q3254" t="b">
        <v>1</v>
      </c>
      <c r="R3254" t="s">
        <v>8271</v>
      </c>
      <c r="S3254" s="5">
        <f t="shared" si="300"/>
        <v>1.2782222222222221</v>
      </c>
      <c r="T3254" s="6">
        <f t="shared" si="301"/>
        <v>57.52</v>
      </c>
      <c r="U3254" t="s">
        <v>8324</v>
      </c>
      <c r="V3254" t="s">
        <v>8325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v>1471701028</v>
      </c>
      <c r="K3255" s="13" t="str">
        <f t="shared" si="302"/>
        <v>1471701028.028</v>
      </c>
      <c r="L3255" s="12">
        <f t="shared" si="303"/>
        <v>42602.576713287039</v>
      </c>
      <c r="M3255" s="13" t="str">
        <f t="shared" si="304"/>
        <v>1473306300.300</v>
      </c>
      <c r="N3255" s="12">
        <f t="shared" si="305"/>
        <v>42621.156253472218</v>
      </c>
      <c r="O3255" t="b">
        <v>1</v>
      </c>
      <c r="P3255">
        <v>115</v>
      </c>
      <c r="Q3255" t="b">
        <v>1</v>
      </c>
      <c r="R3255" t="s">
        <v>8271</v>
      </c>
      <c r="S3255" s="5">
        <f t="shared" si="300"/>
        <v>1.0182500000000001</v>
      </c>
      <c r="T3255" s="6">
        <f t="shared" si="301"/>
        <v>177.08695652173913</v>
      </c>
      <c r="U3255" t="s">
        <v>8324</v>
      </c>
      <c r="V3255" t="s">
        <v>8325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v>1424743409</v>
      </c>
      <c r="K3256" s="13" t="str">
        <f t="shared" si="302"/>
        <v>1424743409.409</v>
      </c>
      <c r="L3256" s="12">
        <f t="shared" si="303"/>
        <v>42059.085757048611</v>
      </c>
      <c r="M3256" s="13" t="str">
        <f t="shared" si="304"/>
        <v>1427331809.809</v>
      </c>
      <c r="N3256" s="12">
        <f t="shared" si="305"/>
        <v>42089.044095011574</v>
      </c>
      <c r="O3256" t="b">
        <v>1</v>
      </c>
      <c r="P3256">
        <v>186</v>
      </c>
      <c r="Q3256" t="b">
        <v>1</v>
      </c>
      <c r="R3256" t="s">
        <v>8271</v>
      </c>
      <c r="S3256" s="5">
        <f t="shared" si="300"/>
        <v>1.012576923076923</v>
      </c>
      <c r="T3256" s="6">
        <f t="shared" si="301"/>
        <v>70.771505376344081</v>
      </c>
      <c r="U3256" t="s">
        <v>8324</v>
      </c>
      <c r="V3256" t="s">
        <v>8325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v>1410114375</v>
      </c>
      <c r="K3257" s="13" t="str">
        <f t="shared" si="302"/>
        <v>1410114375.375</v>
      </c>
      <c r="L3257" s="12">
        <f t="shared" si="303"/>
        <v>41889.768233506948</v>
      </c>
      <c r="M3257" s="13" t="str">
        <f t="shared" si="304"/>
        <v>1412706375.375</v>
      </c>
      <c r="N3257" s="12">
        <f t="shared" si="305"/>
        <v>41919.768233506948</v>
      </c>
      <c r="O3257" t="b">
        <v>1</v>
      </c>
      <c r="P3257">
        <v>18</v>
      </c>
      <c r="Q3257" t="b">
        <v>1</v>
      </c>
      <c r="R3257" t="s">
        <v>8271</v>
      </c>
      <c r="S3257" s="5">
        <f t="shared" si="300"/>
        <v>1.75</v>
      </c>
      <c r="T3257" s="6">
        <f t="shared" si="301"/>
        <v>29.166666666666668</v>
      </c>
      <c r="U3257" t="s">
        <v>8324</v>
      </c>
      <c r="V3257" t="s">
        <v>8325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v>1432129577</v>
      </c>
      <c r="K3258" s="13" t="str">
        <f t="shared" si="302"/>
        <v>1432129577.577</v>
      </c>
      <c r="L3258" s="12">
        <f t="shared" si="303"/>
        <v>42144.57381454861</v>
      </c>
      <c r="M3258" s="13" t="str">
        <f t="shared" si="304"/>
        <v>1433995140.140</v>
      </c>
      <c r="N3258" s="12">
        <f t="shared" si="305"/>
        <v>42166.165973842595</v>
      </c>
      <c r="O3258" t="b">
        <v>1</v>
      </c>
      <c r="P3258">
        <v>176</v>
      </c>
      <c r="Q3258" t="b">
        <v>1</v>
      </c>
      <c r="R3258" t="s">
        <v>8271</v>
      </c>
      <c r="S3258" s="5">
        <f t="shared" si="300"/>
        <v>1.2806</v>
      </c>
      <c r="T3258" s="6">
        <f t="shared" si="301"/>
        <v>72.76136363636364</v>
      </c>
      <c r="U3258" t="s">
        <v>8324</v>
      </c>
      <c r="V3258" t="s">
        <v>8325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v>1485177952</v>
      </c>
      <c r="K3259" s="13" t="str">
        <f t="shared" si="302"/>
        <v>1485177952.952</v>
      </c>
      <c r="L3259" s="12">
        <f t="shared" si="303"/>
        <v>42758.559640648149</v>
      </c>
      <c r="M3259" s="13" t="str">
        <f t="shared" si="304"/>
        <v>1487769952.952</v>
      </c>
      <c r="N3259" s="12">
        <f t="shared" si="305"/>
        <v>42788.559640648149</v>
      </c>
      <c r="O3259" t="b">
        <v>0</v>
      </c>
      <c r="P3259">
        <v>41</v>
      </c>
      <c r="Q3259" t="b">
        <v>1</v>
      </c>
      <c r="R3259" t="s">
        <v>8271</v>
      </c>
      <c r="S3259" s="5">
        <f t="shared" si="300"/>
        <v>1.0629949999999999</v>
      </c>
      <c r="T3259" s="6">
        <f t="shared" si="301"/>
        <v>51.853414634146333</v>
      </c>
      <c r="U3259" t="s">
        <v>8324</v>
      </c>
      <c r="V3259" t="s">
        <v>8325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v>1418159861</v>
      </c>
      <c r="K3260" s="13" t="str">
        <f t="shared" si="302"/>
        <v>1418159861.861</v>
      </c>
      <c r="L3260" s="12">
        <f t="shared" si="303"/>
        <v>41982.887290057872</v>
      </c>
      <c r="M3260" s="13" t="str">
        <f t="shared" si="304"/>
        <v>1420751861.861</v>
      </c>
      <c r="N3260" s="12">
        <f t="shared" si="305"/>
        <v>42012.887290057872</v>
      </c>
      <c r="O3260" t="b">
        <v>1</v>
      </c>
      <c r="P3260">
        <v>75</v>
      </c>
      <c r="Q3260" t="b">
        <v>1</v>
      </c>
      <c r="R3260" t="s">
        <v>8271</v>
      </c>
      <c r="S3260" s="5">
        <f t="shared" si="300"/>
        <v>1.052142857142857</v>
      </c>
      <c r="T3260" s="6">
        <f t="shared" si="301"/>
        <v>98.2</v>
      </c>
      <c r="U3260" t="s">
        <v>8324</v>
      </c>
      <c r="V3260" t="s">
        <v>8325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v>1472753745</v>
      </c>
      <c r="K3261" s="13" t="str">
        <f t="shared" si="302"/>
        <v>1472753745.745</v>
      </c>
      <c r="L3261" s="12">
        <f t="shared" si="303"/>
        <v>42614.760946122682</v>
      </c>
      <c r="M3261" s="13" t="str">
        <f t="shared" si="304"/>
        <v>1475294340.340</v>
      </c>
      <c r="N3261" s="12">
        <f t="shared" si="305"/>
        <v>42644.165976157412</v>
      </c>
      <c r="O3261" t="b">
        <v>1</v>
      </c>
      <c r="P3261">
        <v>97</v>
      </c>
      <c r="Q3261" t="b">
        <v>1</v>
      </c>
      <c r="R3261" t="s">
        <v>8271</v>
      </c>
      <c r="S3261" s="5">
        <f t="shared" si="300"/>
        <v>1.0616782608695652</v>
      </c>
      <c r="T3261" s="6">
        <f t="shared" si="301"/>
        <v>251.7381443298969</v>
      </c>
      <c r="U3261" t="s">
        <v>8324</v>
      </c>
      <c r="V3261" t="s">
        <v>8325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v>1445875718</v>
      </c>
      <c r="K3262" s="13" t="str">
        <f t="shared" si="302"/>
        <v>1445875718.718</v>
      </c>
      <c r="L3262" s="12">
        <f t="shared" si="303"/>
        <v>42303.672670347223</v>
      </c>
      <c r="M3262" s="13" t="str">
        <f t="shared" si="304"/>
        <v>1448903318.318</v>
      </c>
      <c r="N3262" s="12">
        <f t="shared" si="305"/>
        <v>42338.714332384261</v>
      </c>
      <c r="O3262" t="b">
        <v>1</v>
      </c>
      <c r="P3262">
        <v>73</v>
      </c>
      <c r="Q3262" t="b">
        <v>1</v>
      </c>
      <c r="R3262" t="s">
        <v>8271</v>
      </c>
      <c r="S3262" s="5">
        <f t="shared" si="300"/>
        <v>1.0924</v>
      </c>
      <c r="T3262" s="6">
        <f t="shared" si="301"/>
        <v>74.821917808219183</v>
      </c>
      <c r="U3262" t="s">
        <v>8324</v>
      </c>
      <c r="V3262" t="s">
        <v>8325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v>1434475476</v>
      </c>
      <c r="K3263" s="13" t="str">
        <f t="shared" si="302"/>
        <v>1434475476.476</v>
      </c>
      <c r="L3263" s="12">
        <f t="shared" si="303"/>
        <v>42171.725422175921</v>
      </c>
      <c r="M3263" s="13" t="str">
        <f t="shared" si="304"/>
        <v>1437067476.476</v>
      </c>
      <c r="N3263" s="12">
        <f t="shared" si="305"/>
        <v>42201.725422175921</v>
      </c>
      <c r="O3263" t="b">
        <v>1</v>
      </c>
      <c r="P3263">
        <v>49</v>
      </c>
      <c r="Q3263" t="b">
        <v>1</v>
      </c>
      <c r="R3263" t="s">
        <v>8271</v>
      </c>
      <c r="S3263" s="5">
        <f t="shared" si="300"/>
        <v>1.0045454545454546</v>
      </c>
      <c r="T3263" s="6">
        <f t="shared" si="301"/>
        <v>67.65306122448979</v>
      </c>
      <c r="U3263" t="s">
        <v>8324</v>
      </c>
      <c r="V3263" t="s">
        <v>8325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v>1416555262</v>
      </c>
      <c r="K3264" s="13" t="str">
        <f t="shared" si="302"/>
        <v>1416555262.262</v>
      </c>
      <c r="L3264" s="12">
        <f t="shared" si="303"/>
        <v>41964.315535439819</v>
      </c>
      <c r="M3264" s="13" t="str">
        <f t="shared" si="304"/>
        <v>1419220800.800</v>
      </c>
      <c r="N3264" s="12">
        <f t="shared" si="305"/>
        <v>41995.166675925924</v>
      </c>
      <c r="O3264" t="b">
        <v>1</v>
      </c>
      <c r="P3264">
        <v>134</v>
      </c>
      <c r="Q3264" t="b">
        <v>1</v>
      </c>
      <c r="R3264" t="s">
        <v>8271</v>
      </c>
      <c r="S3264" s="5">
        <f t="shared" si="300"/>
        <v>1.0304098360655738</v>
      </c>
      <c r="T3264" s="6">
        <f t="shared" si="301"/>
        <v>93.81343283582089</v>
      </c>
      <c r="U3264" t="s">
        <v>8324</v>
      </c>
      <c r="V3264" t="s">
        <v>8325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v>1444220588</v>
      </c>
      <c r="K3265" s="13" t="str">
        <f t="shared" si="302"/>
        <v>1444220588.588</v>
      </c>
      <c r="L3265" s="12">
        <f t="shared" si="303"/>
        <v>42284.516071620368</v>
      </c>
      <c r="M3265" s="13" t="str">
        <f t="shared" si="304"/>
        <v>1446238800.800</v>
      </c>
      <c r="N3265" s="12">
        <f t="shared" si="305"/>
        <v>42307.875009259253</v>
      </c>
      <c r="O3265" t="b">
        <v>1</v>
      </c>
      <c r="P3265">
        <v>68</v>
      </c>
      <c r="Q3265" t="b">
        <v>1</v>
      </c>
      <c r="R3265" t="s">
        <v>8271</v>
      </c>
      <c r="S3265" s="5">
        <f t="shared" si="300"/>
        <v>1.121664</v>
      </c>
      <c r="T3265" s="6">
        <f t="shared" si="301"/>
        <v>41.237647058823526</v>
      </c>
      <c r="U3265" t="s">
        <v>8324</v>
      </c>
      <c r="V3265" t="s">
        <v>8325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v>1421089938</v>
      </c>
      <c r="K3266" s="13" t="str">
        <f t="shared" si="302"/>
        <v>1421089938.938</v>
      </c>
      <c r="L3266" s="12">
        <f t="shared" si="303"/>
        <v>42016.800219189812</v>
      </c>
      <c r="M3266" s="13" t="str">
        <f t="shared" si="304"/>
        <v>1422482400.400</v>
      </c>
      <c r="N3266" s="12">
        <f t="shared" si="305"/>
        <v>42032.916671296298</v>
      </c>
      <c r="O3266" t="b">
        <v>1</v>
      </c>
      <c r="P3266">
        <v>49</v>
      </c>
      <c r="Q3266" t="b">
        <v>1</v>
      </c>
      <c r="R3266" t="s">
        <v>8271</v>
      </c>
      <c r="S3266" s="5">
        <f t="shared" ref="S3266:S3329" si="306">E3266/D3266</f>
        <v>1.03</v>
      </c>
      <c r="T3266" s="6">
        <f t="shared" ref="T3266:T3329" si="307">E3266/P3266</f>
        <v>52.551020408163268</v>
      </c>
      <c r="U3266" t="s">
        <v>8324</v>
      </c>
      <c r="V3266" t="s">
        <v>8325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v>1446570315</v>
      </c>
      <c r="K3267" s="13" t="str">
        <f t="shared" ref="K3267:K3330" si="308">LEFT(J3267,10 )&amp; "."&amp; RIGHT(J3267,3)</f>
        <v>1446570315.315</v>
      </c>
      <c r="L3267" s="12">
        <f t="shared" ref="L3267:L3330" si="309">(((K3267/60)/60)/24)+DATE(1970,1,1)</f>
        <v>42311.7119828125</v>
      </c>
      <c r="M3267" s="13" t="str">
        <f t="shared" ref="M3267:M3330" si="310">LEFT(I3267,10)&amp;"."&amp;RIGHT(I3267,3)</f>
        <v>1449162000.000</v>
      </c>
      <c r="N3267" s="12">
        <f t="shared" ref="N3267:N3330" si="311">(((M3267/60)/60)/24)+DATE(1970,1,1)</f>
        <v>42341.708333333328</v>
      </c>
      <c r="O3267" t="b">
        <v>1</v>
      </c>
      <c r="P3267">
        <v>63</v>
      </c>
      <c r="Q3267" t="b">
        <v>1</v>
      </c>
      <c r="R3267" t="s">
        <v>8271</v>
      </c>
      <c r="S3267" s="5">
        <f t="shared" si="306"/>
        <v>1.64</v>
      </c>
      <c r="T3267" s="6">
        <f t="shared" si="307"/>
        <v>70.285714285714292</v>
      </c>
      <c r="U3267" t="s">
        <v>8324</v>
      </c>
      <c r="V3267" t="s">
        <v>8325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v>1431435122</v>
      </c>
      <c r="K3268" s="13" t="str">
        <f t="shared" si="308"/>
        <v>1431435122.122</v>
      </c>
      <c r="L3268" s="12">
        <f t="shared" si="309"/>
        <v>42136.536135671297</v>
      </c>
      <c r="M3268" s="13" t="str">
        <f t="shared" si="310"/>
        <v>1434142800.800</v>
      </c>
      <c r="N3268" s="12">
        <f t="shared" si="311"/>
        <v>42167.875009259253</v>
      </c>
      <c r="O3268" t="b">
        <v>1</v>
      </c>
      <c r="P3268">
        <v>163</v>
      </c>
      <c r="Q3268" t="b">
        <v>1</v>
      </c>
      <c r="R3268" t="s">
        <v>8271</v>
      </c>
      <c r="S3268" s="5">
        <f t="shared" si="306"/>
        <v>1.3128333333333333</v>
      </c>
      <c r="T3268" s="6">
        <f t="shared" si="307"/>
        <v>48.325153374233132</v>
      </c>
      <c r="U3268" t="s">
        <v>8324</v>
      </c>
      <c r="V3268" t="s">
        <v>8325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v>1434564660</v>
      </c>
      <c r="K3269" s="13" t="str">
        <f t="shared" si="308"/>
        <v>1434564660.660</v>
      </c>
      <c r="L3269" s="12">
        <f t="shared" si="309"/>
        <v>42172.757646527782</v>
      </c>
      <c r="M3269" s="13" t="str">
        <f t="shared" si="310"/>
        <v>1437156660.660</v>
      </c>
      <c r="N3269" s="12">
        <f t="shared" si="311"/>
        <v>42202.757646527782</v>
      </c>
      <c r="O3269" t="b">
        <v>1</v>
      </c>
      <c r="P3269">
        <v>288</v>
      </c>
      <c r="Q3269" t="b">
        <v>1</v>
      </c>
      <c r="R3269" t="s">
        <v>8271</v>
      </c>
      <c r="S3269" s="5">
        <f t="shared" si="306"/>
        <v>1.0209999999999999</v>
      </c>
      <c r="T3269" s="6">
        <f t="shared" si="307"/>
        <v>53.177083333333336</v>
      </c>
      <c r="U3269" t="s">
        <v>8324</v>
      </c>
      <c r="V3269" t="s">
        <v>8325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v>1470692528</v>
      </c>
      <c r="K3270" s="13" t="str">
        <f t="shared" si="308"/>
        <v>1470692528.528</v>
      </c>
      <c r="L3270" s="12">
        <f t="shared" si="309"/>
        <v>42590.904265370373</v>
      </c>
      <c r="M3270" s="13" t="str">
        <f t="shared" si="310"/>
        <v>1472074928.928</v>
      </c>
      <c r="N3270" s="12">
        <f t="shared" si="311"/>
        <v>42606.904269999999</v>
      </c>
      <c r="O3270" t="b">
        <v>1</v>
      </c>
      <c r="P3270">
        <v>42</v>
      </c>
      <c r="Q3270" t="b">
        <v>1</v>
      </c>
      <c r="R3270" t="s">
        <v>8271</v>
      </c>
      <c r="S3270" s="5">
        <f t="shared" si="306"/>
        <v>1.28</v>
      </c>
      <c r="T3270" s="6">
        <f t="shared" si="307"/>
        <v>60.952380952380949</v>
      </c>
      <c r="U3270" t="s">
        <v>8324</v>
      </c>
      <c r="V3270" t="s">
        <v>8325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v>1431509397</v>
      </c>
      <c r="K3271" s="13" t="str">
        <f t="shared" si="308"/>
        <v>1431509397.397</v>
      </c>
      <c r="L3271" s="12">
        <f t="shared" si="309"/>
        <v>42137.395803206018</v>
      </c>
      <c r="M3271" s="13" t="str">
        <f t="shared" si="310"/>
        <v>1434452400.400</v>
      </c>
      <c r="N3271" s="12">
        <f t="shared" si="311"/>
        <v>42171.458337962962</v>
      </c>
      <c r="O3271" t="b">
        <v>1</v>
      </c>
      <c r="P3271">
        <v>70</v>
      </c>
      <c r="Q3271" t="b">
        <v>1</v>
      </c>
      <c r="R3271" t="s">
        <v>8271</v>
      </c>
      <c r="S3271" s="5">
        <f t="shared" si="306"/>
        <v>1.0149999999999999</v>
      </c>
      <c r="T3271" s="6">
        <f t="shared" si="307"/>
        <v>116</v>
      </c>
      <c r="U3271" t="s">
        <v>8324</v>
      </c>
      <c r="V3271" t="s">
        <v>8325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v>1434113265</v>
      </c>
      <c r="K3272" s="13" t="str">
        <f t="shared" si="308"/>
        <v>1434113265.265</v>
      </c>
      <c r="L3272" s="12">
        <f t="shared" si="309"/>
        <v>42167.533162789347</v>
      </c>
      <c r="M3272" s="13" t="str">
        <f t="shared" si="310"/>
        <v>1436705265.265</v>
      </c>
      <c r="N3272" s="12">
        <f t="shared" si="311"/>
        <v>42197.533162789347</v>
      </c>
      <c r="O3272" t="b">
        <v>1</v>
      </c>
      <c r="P3272">
        <v>30</v>
      </c>
      <c r="Q3272" t="b">
        <v>1</v>
      </c>
      <c r="R3272" t="s">
        <v>8271</v>
      </c>
      <c r="S3272" s="5">
        <f t="shared" si="306"/>
        <v>1.0166666666666666</v>
      </c>
      <c r="T3272" s="6">
        <f t="shared" si="307"/>
        <v>61</v>
      </c>
      <c r="U3272" t="s">
        <v>8324</v>
      </c>
      <c r="V3272" t="s">
        <v>8325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v>1412332175</v>
      </c>
      <c r="K3273" s="13" t="str">
        <f t="shared" si="308"/>
        <v>1412332175.175</v>
      </c>
      <c r="L3273" s="12">
        <f t="shared" si="309"/>
        <v>41915.437212673613</v>
      </c>
      <c r="M3273" s="13" t="str">
        <f t="shared" si="310"/>
        <v>1414927775.775</v>
      </c>
      <c r="N3273" s="12">
        <f t="shared" si="311"/>
        <v>41945.47888628472</v>
      </c>
      <c r="O3273" t="b">
        <v>1</v>
      </c>
      <c r="P3273">
        <v>51</v>
      </c>
      <c r="Q3273" t="b">
        <v>1</v>
      </c>
      <c r="R3273" t="s">
        <v>8271</v>
      </c>
      <c r="S3273" s="5">
        <f t="shared" si="306"/>
        <v>1.3</v>
      </c>
      <c r="T3273" s="6">
        <f t="shared" si="307"/>
        <v>38.235294117647058</v>
      </c>
      <c r="U3273" t="s">
        <v>8324</v>
      </c>
      <c r="V3273" t="s">
        <v>8325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v>1444219209</v>
      </c>
      <c r="K3274" s="13" t="str">
        <f t="shared" si="308"/>
        <v>1444219209.209</v>
      </c>
      <c r="L3274" s="12">
        <f t="shared" si="309"/>
        <v>42284.500106585649</v>
      </c>
      <c r="M3274" s="13" t="str">
        <f t="shared" si="310"/>
        <v>1446814809.809</v>
      </c>
      <c r="N3274" s="12">
        <f t="shared" si="311"/>
        <v>42314.541780196756</v>
      </c>
      <c r="O3274" t="b">
        <v>1</v>
      </c>
      <c r="P3274">
        <v>145</v>
      </c>
      <c r="Q3274" t="b">
        <v>1</v>
      </c>
      <c r="R3274" t="s">
        <v>8271</v>
      </c>
      <c r="S3274" s="5">
        <f t="shared" si="306"/>
        <v>1.5443</v>
      </c>
      <c r="T3274" s="6">
        <f t="shared" si="307"/>
        <v>106.50344827586207</v>
      </c>
      <c r="U3274" t="s">
        <v>8324</v>
      </c>
      <c r="V3274" t="s">
        <v>8325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v>1472498042</v>
      </c>
      <c r="K3275" s="13" t="str">
        <f t="shared" si="308"/>
        <v>1472498042.042</v>
      </c>
      <c r="L3275" s="12">
        <f t="shared" si="309"/>
        <v>42611.801412523149</v>
      </c>
      <c r="M3275" s="13" t="str">
        <f t="shared" si="310"/>
        <v>1473879600.600</v>
      </c>
      <c r="N3275" s="12">
        <f t="shared" si="311"/>
        <v>42627.791673611107</v>
      </c>
      <c r="O3275" t="b">
        <v>1</v>
      </c>
      <c r="P3275">
        <v>21</v>
      </c>
      <c r="Q3275" t="b">
        <v>1</v>
      </c>
      <c r="R3275" t="s">
        <v>8271</v>
      </c>
      <c r="S3275" s="5">
        <f t="shared" si="306"/>
        <v>1.0740000000000001</v>
      </c>
      <c r="T3275" s="6">
        <f t="shared" si="307"/>
        <v>204.57142857142858</v>
      </c>
      <c r="U3275" t="s">
        <v>8324</v>
      </c>
      <c r="V3275" t="s">
        <v>8325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v>1454259272</v>
      </c>
      <c r="K3276" s="13" t="str">
        <f t="shared" si="308"/>
        <v>1454259272.272</v>
      </c>
      <c r="L3276" s="12">
        <f t="shared" si="309"/>
        <v>42400.704540185186</v>
      </c>
      <c r="M3276" s="13" t="str">
        <f t="shared" si="310"/>
        <v>1458075600.600</v>
      </c>
      <c r="N3276" s="12">
        <f t="shared" si="311"/>
        <v>42444.875006944443</v>
      </c>
      <c r="O3276" t="b">
        <v>1</v>
      </c>
      <c r="P3276">
        <v>286</v>
      </c>
      <c r="Q3276" t="b">
        <v>1</v>
      </c>
      <c r="R3276" t="s">
        <v>8271</v>
      </c>
      <c r="S3276" s="5">
        <f t="shared" si="306"/>
        <v>1.0132258064516129</v>
      </c>
      <c r="T3276" s="6">
        <f t="shared" si="307"/>
        <v>54.912587412587413</v>
      </c>
      <c r="U3276" t="s">
        <v>8324</v>
      </c>
      <c r="V3276" t="s">
        <v>8325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v>1421183271</v>
      </c>
      <c r="K3277" s="13" t="str">
        <f t="shared" si="308"/>
        <v>1421183271.271</v>
      </c>
      <c r="L3277" s="12">
        <f t="shared" si="309"/>
        <v>42017.880454525468</v>
      </c>
      <c r="M3277" s="13" t="str">
        <f t="shared" si="310"/>
        <v>1423456200.200</v>
      </c>
      <c r="N3277" s="12">
        <f t="shared" si="311"/>
        <v>42044.187502314817</v>
      </c>
      <c r="O3277" t="b">
        <v>1</v>
      </c>
      <c r="P3277">
        <v>12</v>
      </c>
      <c r="Q3277" t="b">
        <v>1</v>
      </c>
      <c r="R3277" t="s">
        <v>8271</v>
      </c>
      <c r="S3277" s="5">
        <f t="shared" si="306"/>
        <v>1.0027777777777778</v>
      </c>
      <c r="T3277" s="6">
        <f t="shared" si="307"/>
        <v>150.41666666666666</v>
      </c>
      <c r="U3277" t="s">
        <v>8324</v>
      </c>
      <c r="V3277" t="s">
        <v>8325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v>1456526879</v>
      </c>
      <c r="K3278" s="13" t="str">
        <f t="shared" si="308"/>
        <v>1456526879.879</v>
      </c>
      <c r="L3278" s="12">
        <f t="shared" si="309"/>
        <v>42426.949998599535</v>
      </c>
      <c r="M3278" s="13" t="str">
        <f t="shared" si="310"/>
        <v>1459483140.140</v>
      </c>
      <c r="N3278" s="12">
        <f t="shared" si="311"/>
        <v>42461.165973842595</v>
      </c>
      <c r="O3278" t="b">
        <v>1</v>
      </c>
      <c r="P3278">
        <v>100</v>
      </c>
      <c r="Q3278" t="b">
        <v>1</v>
      </c>
      <c r="R3278" t="s">
        <v>8271</v>
      </c>
      <c r="S3278" s="5">
        <f t="shared" si="306"/>
        <v>1.1684444444444444</v>
      </c>
      <c r="T3278" s="6">
        <f t="shared" si="307"/>
        <v>52.58</v>
      </c>
      <c r="U3278" t="s">
        <v>8324</v>
      </c>
      <c r="V3278" t="s">
        <v>8325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v>1413735806</v>
      </c>
      <c r="K3279" s="13" t="str">
        <f t="shared" si="308"/>
        <v>1413735806.806</v>
      </c>
      <c r="L3279" s="12">
        <f t="shared" si="309"/>
        <v>41931.68294914352</v>
      </c>
      <c r="M3279" s="13" t="str">
        <f t="shared" si="310"/>
        <v>1416331406.406</v>
      </c>
      <c r="N3279" s="12">
        <f t="shared" si="311"/>
        <v>41961.724611180558</v>
      </c>
      <c r="O3279" t="b">
        <v>1</v>
      </c>
      <c r="P3279">
        <v>100</v>
      </c>
      <c r="Q3279" t="b">
        <v>1</v>
      </c>
      <c r="R3279" t="s">
        <v>8271</v>
      </c>
      <c r="S3279" s="5">
        <f t="shared" si="306"/>
        <v>1.0860000000000001</v>
      </c>
      <c r="T3279" s="6">
        <f t="shared" si="307"/>
        <v>54.3</v>
      </c>
      <c r="U3279" t="s">
        <v>8324</v>
      </c>
      <c r="V3279" t="s">
        <v>8325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v>1430425303</v>
      </c>
      <c r="K3280" s="13" t="str">
        <f t="shared" si="308"/>
        <v>1430425303.303</v>
      </c>
      <c r="L3280" s="12">
        <f t="shared" si="309"/>
        <v>42124.848417858797</v>
      </c>
      <c r="M3280" s="13" t="str">
        <f t="shared" si="310"/>
        <v>1433017303.303</v>
      </c>
      <c r="N3280" s="12">
        <f t="shared" si="311"/>
        <v>42154.848417858797</v>
      </c>
      <c r="O3280" t="b">
        <v>1</v>
      </c>
      <c r="P3280">
        <v>34</v>
      </c>
      <c r="Q3280" t="b">
        <v>1</v>
      </c>
      <c r="R3280" t="s">
        <v>8271</v>
      </c>
      <c r="S3280" s="5">
        <f t="shared" si="306"/>
        <v>1.034</v>
      </c>
      <c r="T3280" s="6">
        <f t="shared" si="307"/>
        <v>76.029411764705884</v>
      </c>
      <c r="U3280" t="s">
        <v>8324</v>
      </c>
      <c r="V3280" t="s">
        <v>8325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v>1456885659</v>
      </c>
      <c r="K3281" s="13" t="str">
        <f t="shared" si="308"/>
        <v>1456885659.659</v>
      </c>
      <c r="L3281" s="12">
        <f t="shared" si="309"/>
        <v>42431.10254234953</v>
      </c>
      <c r="M3281" s="13" t="str">
        <f t="shared" si="310"/>
        <v>1459474059.059</v>
      </c>
      <c r="N3281" s="12">
        <f t="shared" si="311"/>
        <v>42461.060868738423</v>
      </c>
      <c r="O3281" t="b">
        <v>0</v>
      </c>
      <c r="P3281">
        <v>63</v>
      </c>
      <c r="Q3281" t="b">
        <v>1</v>
      </c>
      <c r="R3281" t="s">
        <v>8271</v>
      </c>
      <c r="S3281" s="5">
        <f t="shared" si="306"/>
        <v>1.1427586206896552</v>
      </c>
      <c r="T3281" s="6">
        <f t="shared" si="307"/>
        <v>105.2063492063492</v>
      </c>
      <c r="U3281" t="s">
        <v>8324</v>
      </c>
      <c r="V3281" t="s">
        <v>8325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v>1430158198</v>
      </c>
      <c r="K3282" s="13" t="str">
        <f t="shared" si="308"/>
        <v>1430158198.198</v>
      </c>
      <c r="L3282" s="12">
        <f t="shared" si="309"/>
        <v>42121.756923587964</v>
      </c>
      <c r="M3282" s="13" t="str">
        <f t="shared" si="310"/>
        <v>1433134800.800</v>
      </c>
      <c r="N3282" s="12">
        <f t="shared" si="311"/>
        <v>42156.208342592596</v>
      </c>
      <c r="O3282" t="b">
        <v>0</v>
      </c>
      <c r="P3282">
        <v>30</v>
      </c>
      <c r="Q3282" t="b">
        <v>1</v>
      </c>
      <c r="R3282" t="s">
        <v>8271</v>
      </c>
      <c r="S3282" s="5">
        <f t="shared" si="306"/>
        <v>1.03</v>
      </c>
      <c r="T3282" s="6">
        <f t="shared" si="307"/>
        <v>68.666666666666671</v>
      </c>
      <c r="U3282" t="s">
        <v>8324</v>
      </c>
      <c r="V3282" t="s">
        <v>8325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v>1438561705</v>
      </c>
      <c r="K3283" s="13" t="str">
        <f t="shared" si="308"/>
        <v>1438561705.705</v>
      </c>
      <c r="L3283" s="12">
        <f t="shared" si="309"/>
        <v>42219.019741956014</v>
      </c>
      <c r="M3283" s="13" t="str">
        <f t="shared" si="310"/>
        <v>1441153705.705</v>
      </c>
      <c r="N3283" s="12">
        <f t="shared" si="311"/>
        <v>42249.019741956014</v>
      </c>
      <c r="O3283" t="b">
        <v>0</v>
      </c>
      <c r="P3283">
        <v>47</v>
      </c>
      <c r="Q3283" t="b">
        <v>1</v>
      </c>
      <c r="R3283" t="s">
        <v>8271</v>
      </c>
      <c r="S3283" s="5">
        <f t="shared" si="306"/>
        <v>1.216</v>
      </c>
      <c r="T3283" s="6">
        <f t="shared" si="307"/>
        <v>129.36170212765958</v>
      </c>
      <c r="U3283" t="s">
        <v>8324</v>
      </c>
      <c r="V3283" t="s">
        <v>8325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v>1458103188</v>
      </c>
      <c r="K3284" s="13" t="str">
        <f t="shared" si="308"/>
        <v>1458103188.188</v>
      </c>
      <c r="L3284" s="12">
        <f t="shared" si="309"/>
        <v>42445.194307731479</v>
      </c>
      <c r="M3284" s="13" t="str">
        <f t="shared" si="310"/>
        <v>1461904788.788</v>
      </c>
      <c r="N3284" s="12">
        <f t="shared" si="311"/>
        <v>42489.194314675929</v>
      </c>
      <c r="O3284" t="b">
        <v>0</v>
      </c>
      <c r="P3284">
        <v>237</v>
      </c>
      <c r="Q3284" t="b">
        <v>1</v>
      </c>
      <c r="R3284" t="s">
        <v>8271</v>
      </c>
      <c r="S3284" s="5">
        <f t="shared" si="306"/>
        <v>1.026467741935484</v>
      </c>
      <c r="T3284" s="6">
        <f t="shared" si="307"/>
        <v>134.26371308016877</v>
      </c>
      <c r="U3284" t="s">
        <v>8324</v>
      </c>
      <c r="V3284" t="s">
        <v>8325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v>1452448298</v>
      </c>
      <c r="K3285" s="13" t="str">
        <f t="shared" si="308"/>
        <v>1452448298.298</v>
      </c>
      <c r="L3285" s="12">
        <f t="shared" si="309"/>
        <v>42379.74419326389</v>
      </c>
      <c r="M3285" s="13" t="str">
        <f t="shared" si="310"/>
        <v>1455138000.000</v>
      </c>
      <c r="N3285" s="12">
        <f t="shared" si="311"/>
        <v>42410.875</v>
      </c>
      <c r="O3285" t="b">
        <v>0</v>
      </c>
      <c r="P3285">
        <v>47</v>
      </c>
      <c r="Q3285" t="b">
        <v>1</v>
      </c>
      <c r="R3285" t="s">
        <v>8271</v>
      </c>
      <c r="S3285" s="5">
        <f t="shared" si="306"/>
        <v>1.0475000000000001</v>
      </c>
      <c r="T3285" s="6">
        <f t="shared" si="307"/>
        <v>17.829787234042552</v>
      </c>
      <c r="U3285" t="s">
        <v>8324</v>
      </c>
      <c r="V3285" t="s">
        <v>8325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v>1452546853</v>
      </c>
      <c r="K3286" s="13" t="str">
        <f t="shared" si="308"/>
        <v>1452546853.853</v>
      </c>
      <c r="L3286" s="12">
        <f t="shared" si="309"/>
        <v>42380.884882557875</v>
      </c>
      <c r="M3286" s="13" t="str">
        <f t="shared" si="310"/>
        <v>1454047140.140</v>
      </c>
      <c r="N3286" s="12">
        <f t="shared" si="311"/>
        <v>42398.249307175924</v>
      </c>
      <c r="O3286" t="b">
        <v>0</v>
      </c>
      <c r="P3286">
        <v>15</v>
      </c>
      <c r="Q3286" t="b">
        <v>1</v>
      </c>
      <c r="R3286" t="s">
        <v>8271</v>
      </c>
      <c r="S3286" s="5">
        <f t="shared" si="306"/>
        <v>1.016</v>
      </c>
      <c r="T3286" s="6">
        <f t="shared" si="307"/>
        <v>203.2</v>
      </c>
      <c r="U3286" t="s">
        <v>8324</v>
      </c>
      <c r="V3286" t="s">
        <v>8325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v>1485556626</v>
      </c>
      <c r="K3287" s="13" t="str">
        <f t="shared" si="308"/>
        <v>1485556626.626</v>
      </c>
      <c r="L3287" s="12">
        <f t="shared" si="309"/>
        <v>42762.942437800928</v>
      </c>
      <c r="M3287" s="13" t="str">
        <f t="shared" si="310"/>
        <v>1488258000.000</v>
      </c>
      <c r="N3287" s="12">
        <f t="shared" si="311"/>
        <v>42794.208333333328</v>
      </c>
      <c r="O3287" t="b">
        <v>0</v>
      </c>
      <c r="P3287">
        <v>81</v>
      </c>
      <c r="Q3287" t="b">
        <v>1</v>
      </c>
      <c r="R3287" t="s">
        <v>8271</v>
      </c>
      <c r="S3287" s="5">
        <f t="shared" si="306"/>
        <v>1.1210242048409682</v>
      </c>
      <c r="T3287" s="6">
        <f t="shared" si="307"/>
        <v>69.18518518518519</v>
      </c>
      <c r="U3287" t="s">
        <v>8324</v>
      </c>
      <c r="V3287" t="s">
        <v>8325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v>1468699782</v>
      </c>
      <c r="K3288" s="13" t="str">
        <f t="shared" si="308"/>
        <v>1468699782.782</v>
      </c>
      <c r="L3288" s="12">
        <f t="shared" si="309"/>
        <v>42567.84007849537</v>
      </c>
      <c r="M3288" s="13" t="str">
        <f t="shared" si="310"/>
        <v>1471291782.782</v>
      </c>
      <c r="N3288" s="12">
        <f t="shared" si="311"/>
        <v>42597.84007849537</v>
      </c>
      <c r="O3288" t="b">
        <v>0</v>
      </c>
      <c r="P3288">
        <v>122</v>
      </c>
      <c r="Q3288" t="b">
        <v>1</v>
      </c>
      <c r="R3288" t="s">
        <v>8271</v>
      </c>
      <c r="S3288" s="5">
        <f t="shared" si="306"/>
        <v>1.0176666666666667</v>
      </c>
      <c r="T3288" s="6">
        <f t="shared" si="307"/>
        <v>125.12295081967213</v>
      </c>
      <c r="U3288" t="s">
        <v>8324</v>
      </c>
      <c r="V3288" t="s">
        <v>8325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v>1446573628</v>
      </c>
      <c r="K3289" s="13" t="str">
        <f t="shared" si="308"/>
        <v>1446573628.628</v>
      </c>
      <c r="L3289" s="12">
        <f t="shared" si="309"/>
        <v>42311.750331342599</v>
      </c>
      <c r="M3289" s="13" t="str">
        <f t="shared" si="310"/>
        <v>1448733628.628</v>
      </c>
      <c r="N3289" s="12">
        <f t="shared" si="311"/>
        <v>42336.750331342599</v>
      </c>
      <c r="O3289" t="b">
        <v>0</v>
      </c>
      <c r="P3289">
        <v>34</v>
      </c>
      <c r="Q3289" t="b">
        <v>1</v>
      </c>
      <c r="R3289" t="s">
        <v>8271</v>
      </c>
      <c r="S3289" s="5">
        <f t="shared" si="306"/>
        <v>1</v>
      </c>
      <c r="T3289" s="6">
        <f t="shared" si="307"/>
        <v>73.529411764705884</v>
      </c>
      <c r="U3289" t="s">
        <v>8324</v>
      </c>
      <c r="V3289" t="s">
        <v>8325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v>1463337315</v>
      </c>
      <c r="K3290" s="13" t="str">
        <f t="shared" si="308"/>
        <v>1463337315.315</v>
      </c>
      <c r="L3290" s="12">
        <f t="shared" si="309"/>
        <v>42505.7744828125</v>
      </c>
      <c r="M3290" s="13" t="str">
        <f t="shared" si="310"/>
        <v>1466463600.600</v>
      </c>
      <c r="N3290" s="12">
        <f t="shared" si="311"/>
        <v>42541.958340277779</v>
      </c>
      <c r="O3290" t="b">
        <v>0</v>
      </c>
      <c r="P3290">
        <v>207</v>
      </c>
      <c r="Q3290" t="b">
        <v>1</v>
      </c>
      <c r="R3290" t="s">
        <v>8271</v>
      </c>
      <c r="S3290" s="5">
        <f t="shared" si="306"/>
        <v>1.0026489999999999</v>
      </c>
      <c r="T3290" s="6">
        <f t="shared" si="307"/>
        <v>48.437149758454105</v>
      </c>
      <c r="U3290" t="s">
        <v>8324</v>
      </c>
      <c r="V3290" t="s">
        <v>8325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v>1485161402</v>
      </c>
      <c r="K3291" s="13" t="str">
        <f t="shared" si="308"/>
        <v>1485161402.402</v>
      </c>
      <c r="L3291" s="12">
        <f t="shared" si="309"/>
        <v>42758.368083356487</v>
      </c>
      <c r="M3291" s="13" t="str">
        <f t="shared" si="310"/>
        <v>1487580602.602</v>
      </c>
      <c r="N3291" s="12">
        <f t="shared" si="311"/>
        <v>42786.368085671296</v>
      </c>
      <c r="O3291" t="b">
        <v>0</v>
      </c>
      <c r="P3291">
        <v>25</v>
      </c>
      <c r="Q3291" t="b">
        <v>1</v>
      </c>
      <c r="R3291" t="s">
        <v>8271</v>
      </c>
      <c r="S3291" s="5">
        <f t="shared" si="306"/>
        <v>1.3304200000000002</v>
      </c>
      <c r="T3291" s="6">
        <f t="shared" si="307"/>
        <v>26.608400000000003</v>
      </c>
      <c r="U3291" t="s">
        <v>8324</v>
      </c>
      <c r="V3291" t="s">
        <v>8325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v>1486642891</v>
      </c>
      <c r="K3292" s="13" t="str">
        <f t="shared" si="308"/>
        <v>1486642891.891</v>
      </c>
      <c r="L3292" s="12">
        <f t="shared" si="309"/>
        <v>42775.514952442129</v>
      </c>
      <c r="M3292" s="13" t="str">
        <f t="shared" si="310"/>
        <v>1489234891.891</v>
      </c>
      <c r="N3292" s="12">
        <f t="shared" si="311"/>
        <v>42805.514952442129</v>
      </c>
      <c r="O3292" t="b">
        <v>0</v>
      </c>
      <c r="P3292">
        <v>72</v>
      </c>
      <c r="Q3292" t="b">
        <v>1</v>
      </c>
      <c r="R3292" t="s">
        <v>8271</v>
      </c>
      <c r="S3292" s="5">
        <f t="shared" si="306"/>
        <v>1.212</v>
      </c>
      <c r="T3292" s="6">
        <f t="shared" si="307"/>
        <v>33.666666666666664</v>
      </c>
      <c r="U3292" t="s">
        <v>8324</v>
      </c>
      <c r="V3292" t="s">
        <v>8325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v>1439743900</v>
      </c>
      <c r="K3293" s="13" t="str">
        <f t="shared" si="308"/>
        <v>1439743900.900</v>
      </c>
      <c r="L3293" s="12">
        <f t="shared" si="309"/>
        <v>42232.70255671296</v>
      </c>
      <c r="M3293" s="13" t="str">
        <f t="shared" si="310"/>
        <v>1442462340.340</v>
      </c>
      <c r="N3293" s="12">
        <f t="shared" si="311"/>
        <v>42264.165976157412</v>
      </c>
      <c r="O3293" t="b">
        <v>0</v>
      </c>
      <c r="P3293">
        <v>14</v>
      </c>
      <c r="Q3293" t="b">
        <v>1</v>
      </c>
      <c r="R3293" t="s">
        <v>8271</v>
      </c>
      <c r="S3293" s="5">
        <f t="shared" si="306"/>
        <v>1.1399999999999999</v>
      </c>
      <c r="T3293" s="6">
        <f t="shared" si="307"/>
        <v>40.714285714285715</v>
      </c>
      <c r="U3293" t="s">
        <v>8324</v>
      </c>
      <c r="V3293" t="s">
        <v>8325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v>1444069748</v>
      </c>
      <c r="K3294" s="13" t="str">
        <f t="shared" si="308"/>
        <v>1444069748.748</v>
      </c>
      <c r="L3294" s="12">
        <f t="shared" si="309"/>
        <v>42282.770240138889</v>
      </c>
      <c r="M3294" s="13" t="str">
        <f t="shared" si="310"/>
        <v>1449257348.348</v>
      </c>
      <c r="N3294" s="12">
        <f t="shared" si="311"/>
        <v>42342.811902175927</v>
      </c>
      <c r="O3294" t="b">
        <v>0</v>
      </c>
      <c r="P3294">
        <v>15</v>
      </c>
      <c r="Q3294" t="b">
        <v>1</v>
      </c>
      <c r="R3294" t="s">
        <v>8271</v>
      </c>
      <c r="S3294" s="5">
        <f t="shared" si="306"/>
        <v>2.8613861386138613</v>
      </c>
      <c r="T3294" s="6">
        <f t="shared" si="307"/>
        <v>19.266666666666666</v>
      </c>
      <c r="U3294" t="s">
        <v>8324</v>
      </c>
      <c r="V3294" t="s">
        <v>8325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v>1486030352</v>
      </c>
      <c r="K3295" s="13" t="str">
        <f t="shared" si="308"/>
        <v>1486030352.352</v>
      </c>
      <c r="L3295" s="12">
        <f t="shared" si="309"/>
        <v>42768.425374444443</v>
      </c>
      <c r="M3295" s="13" t="str">
        <f t="shared" si="310"/>
        <v>1488622352.352</v>
      </c>
      <c r="N3295" s="12">
        <f t="shared" si="311"/>
        <v>42798.425374444443</v>
      </c>
      <c r="O3295" t="b">
        <v>0</v>
      </c>
      <c r="P3295">
        <v>91</v>
      </c>
      <c r="Q3295" t="b">
        <v>1</v>
      </c>
      <c r="R3295" t="s">
        <v>8271</v>
      </c>
      <c r="S3295" s="5">
        <f t="shared" si="306"/>
        <v>1.7044444444444444</v>
      </c>
      <c r="T3295" s="6">
        <f t="shared" si="307"/>
        <v>84.285714285714292</v>
      </c>
      <c r="U3295" t="s">
        <v>8324</v>
      </c>
      <c r="V3295" t="s">
        <v>8325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v>1431867554</v>
      </c>
      <c r="K3296" s="13" t="str">
        <f t="shared" si="308"/>
        <v>1431867554.554</v>
      </c>
      <c r="L3296" s="12">
        <f t="shared" si="309"/>
        <v>42141.541140671296</v>
      </c>
      <c r="M3296" s="13" t="str">
        <f t="shared" si="310"/>
        <v>1434459554.554</v>
      </c>
      <c r="N3296" s="12">
        <f t="shared" si="311"/>
        <v>42171.541140671296</v>
      </c>
      <c r="O3296" t="b">
        <v>0</v>
      </c>
      <c r="P3296">
        <v>24</v>
      </c>
      <c r="Q3296" t="b">
        <v>1</v>
      </c>
      <c r="R3296" t="s">
        <v>8271</v>
      </c>
      <c r="S3296" s="5">
        <f t="shared" si="306"/>
        <v>1.1833333333333333</v>
      </c>
      <c r="T3296" s="6">
        <f t="shared" si="307"/>
        <v>29.583333333333332</v>
      </c>
      <c r="U3296" t="s">
        <v>8324</v>
      </c>
      <c r="V3296" t="s">
        <v>8325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v>1472294229</v>
      </c>
      <c r="K3297" s="13" t="str">
        <f t="shared" si="308"/>
        <v>1472294229.229</v>
      </c>
      <c r="L3297" s="12">
        <f t="shared" si="309"/>
        <v>42609.442467928238</v>
      </c>
      <c r="M3297" s="13" t="str">
        <f t="shared" si="310"/>
        <v>1474886229.229</v>
      </c>
      <c r="N3297" s="12">
        <f t="shared" si="311"/>
        <v>42639.442467928238</v>
      </c>
      <c r="O3297" t="b">
        <v>0</v>
      </c>
      <c r="P3297">
        <v>27</v>
      </c>
      <c r="Q3297" t="b">
        <v>1</v>
      </c>
      <c r="R3297" t="s">
        <v>8271</v>
      </c>
      <c r="S3297" s="5">
        <f t="shared" si="306"/>
        <v>1.0285857142857142</v>
      </c>
      <c r="T3297" s="6">
        <f t="shared" si="307"/>
        <v>26.667037037037037</v>
      </c>
      <c r="U3297" t="s">
        <v>8324</v>
      </c>
      <c r="V3297" t="s">
        <v>8325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v>1446401372</v>
      </c>
      <c r="K3298" s="13" t="str">
        <f t="shared" si="308"/>
        <v>1446401372.372</v>
      </c>
      <c r="L3298" s="12">
        <f t="shared" si="309"/>
        <v>42309.756624675923</v>
      </c>
      <c r="M3298" s="13" t="str">
        <f t="shared" si="310"/>
        <v>1448229600.600</v>
      </c>
      <c r="N3298" s="12">
        <f t="shared" si="311"/>
        <v>42330.916673611107</v>
      </c>
      <c r="O3298" t="b">
        <v>0</v>
      </c>
      <c r="P3298">
        <v>47</v>
      </c>
      <c r="Q3298" t="b">
        <v>1</v>
      </c>
      <c r="R3298" t="s">
        <v>8271</v>
      </c>
      <c r="S3298" s="5">
        <f t="shared" si="306"/>
        <v>1.4406666666666668</v>
      </c>
      <c r="T3298" s="6">
        <f t="shared" si="307"/>
        <v>45.978723404255319</v>
      </c>
      <c r="U3298" t="s">
        <v>8324</v>
      </c>
      <c r="V3298" t="s">
        <v>8325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v>1436380256</v>
      </c>
      <c r="K3299" s="13" t="str">
        <f t="shared" si="308"/>
        <v>1436380256.256</v>
      </c>
      <c r="L3299" s="12">
        <f t="shared" si="309"/>
        <v>42193.771484444442</v>
      </c>
      <c r="M3299" s="13" t="str">
        <f t="shared" si="310"/>
        <v>1438037940.940</v>
      </c>
      <c r="N3299" s="12">
        <f t="shared" si="311"/>
        <v>42212.957649768519</v>
      </c>
      <c r="O3299" t="b">
        <v>0</v>
      </c>
      <c r="P3299">
        <v>44</v>
      </c>
      <c r="Q3299" t="b">
        <v>1</v>
      </c>
      <c r="R3299" t="s">
        <v>8271</v>
      </c>
      <c r="S3299" s="5">
        <f t="shared" si="306"/>
        <v>1.0007272727272727</v>
      </c>
      <c r="T3299" s="6">
        <f t="shared" si="307"/>
        <v>125.09090909090909</v>
      </c>
      <c r="U3299" t="s">
        <v>8324</v>
      </c>
      <c r="V3299" t="s">
        <v>8325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v>1440370768</v>
      </c>
      <c r="K3300" s="13" t="str">
        <f t="shared" si="308"/>
        <v>1440370768.768</v>
      </c>
      <c r="L3300" s="12">
        <f t="shared" si="309"/>
        <v>42239.957971851851</v>
      </c>
      <c r="M3300" s="13" t="str">
        <f t="shared" si="310"/>
        <v>1442102400.400</v>
      </c>
      <c r="N3300" s="12">
        <f t="shared" si="311"/>
        <v>42260.000004629634</v>
      </c>
      <c r="O3300" t="b">
        <v>0</v>
      </c>
      <c r="P3300">
        <v>72</v>
      </c>
      <c r="Q3300" t="b">
        <v>1</v>
      </c>
      <c r="R3300" t="s">
        <v>8271</v>
      </c>
      <c r="S3300" s="5">
        <f t="shared" si="306"/>
        <v>1.0173000000000001</v>
      </c>
      <c r="T3300" s="6">
        <f t="shared" si="307"/>
        <v>141.29166666666666</v>
      </c>
      <c r="U3300" t="s">
        <v>8324</v>
      </c>
      <c r="V3300" t="s">
        <v>8325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v>1442268063</v>
      </c>
      <c r="K3301" s="13" t="str">
        <f t="shared" si="308"/>
        <v>1442268063.063</v>
      </c>
      <c r="L3301" s="12">
        <f t="shared" si="309"/>
        <v>42261.917396562494</v>
      </c>
      <c r="M3301" s="13" t="str">
        <f t="shared" si="310"/>
        <v>1444860063.063</v>
      </c>
      <c r="N3301" s="12">
        <f t="shared" si="311"/>
        <v>42291.917396562494</v>
      </c>
      <c r="O3301" t="b">
        <v>0</v>
      </c>
      <c r="P3301">
        <v>63</v>
      </c>
      <c r="Q3301" t="b">
        <v>1</v>
      </c>
      <c r="R3301" t="s">
        <v>8271</v>
      </c>
      <c r="S3301" s="5">
        <f t="shared" si="306"/>
        <v>1.1619999999999999</v>
      </c>
      <c r="T3301" s="6">
        <f t="shared" si="307"/>
        <v>55.333333333333336</v>
      </c>
      <c r="U3301" t="s">
        <v>8324</v>
      </c>
      <c r="V3301" t="s">
        <v>8325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v>1428515462</v>
      </c>
      <c r="K3302" s="13" t="str">
        <f t="shared" si="308"/>
        <v>1428515462.462</v>
      </c>
      <c r="L3302" s="12">
        <f t="shared" si="309"/>
        <v>42102.743778495365</v>
      </c>
      <c r="M3302" s="13" t="str">
        <f t="shared" si="310"/>
        <v>1430329862.862</v>
      </c>
      <c r="N3302" s="12">
        <f t="shared" si="311"/>
        <v>42123.743783124999</v>
      </c>
      <c r="O3302" t="b">
        <v>0</v>
      </c>
      <c r="P3302">
        <v>88</v>
      </c>
      <c r="Q3302" t="b">
        <v>1</v>
      </c>
      <c r="R3302" t="s">
        <v>8271</v>
      </c>
      <c r="S3302" s="5">
        <f t="shared" si="306"/>
        <v>1.3616666666666666</v>
      </c>
      <c r="T3302" s="6">
        <f t="shared" si="307"/>
        <v>46.420454545454547</v>
      </c>
      <c r="U3302" t="s">
        <v>8324</v>
      </c>
      <c r="V3302" t="s">
        <v>8325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v>1466185176</v>
      </c>
      <c r="K3303" s="13" t="str">
        <f t="shared" si="308"/>
        <v>1466185176.176</v>
      </c>
      <c r="L3303" s="12">
        <f t="shared" si="309"/>
        <v>42538.735835370375</v>
      </c>
      <c r="M3303" s="13" t="str">
        <f t="shared" si="310"/>
        <v>1470034740.740</v>
      </c>
      <c r="N3303" s="12">
        <f t="shared" si="311"/>
        <v>42583.290980787038</v>
      </c>
      <c r="O3303" t="b">
        <v>0</v>
      </c>
      <c r="P3303">
        <v>70</v>
      </c>
      <c r="Q3303" t="b">
        <v>1</v>
      </c>
      <c r="R3303" t="s">
        <v>8271</v>
      </c>
      <c r="S3303" s="5">
        <f t="shared" si="306"/>
        <v>1.3346666666666667</v>
      </c>
      <c r="T3303" s="6">
        <f t="shared" si="307"/>
        <v>57.2</v>
      </c>
      <c r="U3303" t="s">
        <v>8324</v>
      </c>
      <c r="V3303" t="s">
        <v>8325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v>1478507176</v>
      </c>
      <c r="K3304" s="13" t="str">
        <f t="shared" si="308"/>
        <v>1478507176.176</v>
      </c>
      <c r="L3304" s="12">
        <f t="shared" si="309"/>
        <v>42681.351576111112</v>
      </c>
      <c r="M3304" s="13" t="str">
        <f t="shared" si="310"/>
        <v>1481099176.176</v>
      </c>
      <c r="N3304" s="12">
        <f t="shared" si="311"/>
        <v>42711.351576111112</v>
      </c>
      <c r="O3304" t="b">
        <v>0</v>
      </c>
      <c r="P3304">
        <v>50</v>
      </c>
      <c r="Q3304" t="b">
        <v>1</v>
      </c>
      <c r="R3304" t="s">
        <v>8271</v>
      </c>
      <c r="S3304" s="5">
        <f t="shared" si="306"/>
        <v>1.0339285714285715</v>
      </c>
      <c r="T3304" s="6">
        <f t="shared" si="307"/>
        <v>173.7</v>
      </c>
      <c r="U3304" t="s">
        <v>8324</v>
      </c>
      <c r="V3304" t="s">
        <v>8325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v>1424533084</v>
      </c>
      <c r="K3305" s="13" t="str">
        <f t="shared" si="308"/>
        <v>1424533084.084</v>
      </c>
      <c r="L3305" s="12">
        <f t="shared" si="309"/>
        <v>42056.651436157408</v>
      </c>
      <c r="M3305" s="13" t="str">
        <f t="shared" si="310"/>
        <v>1427553484.484</v>
      </c>
      <c r="N3305" s="12">
        <f t="shared" si="311"/>
        <v>42091.60977412037</v>
      </c>
      <c r="O3305" t="b">
        <v>0</v>
      </c>
      <c r="P3305">
        <v>35</v>
      </c>
      <c r="Q3305" t="b">
        <v>1</v>
      </c>
      <c r="R3305" t="s">
        <v>8271</v>
      </c>
      <c r="S3305" s="5">
        <f t="shared" si="306"/>
        <v>1.1588888888888889</v>
      </c>
      <c r="T3305" s="6">
        <f t="shared" si="307"/>
        <v>59.6</v>
      </c>
      <c r="U3305" t="s">
        <v>8324</v>
      </c>
      <c r="V3305" t="s">
        <v>8325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v>1479826752</v>
      </c>
      <c r="K3306" s="13" t="str">
        <f t="shared" si="308"/>
        <v>1479826752.752</v>
      </c>
      <c r="L3306" s="12">
        <f t="shared" si="309"/>
        <v>42696.62445314815</v>
      </c>
      <c r="M3306" s="13" t="str">
        <f t="shared" si="310"/>
        <v>1482418752.752</v>
      </c>
      <c r="N3306" s="12">
        <f t="shared" si="311"/>
        <v>42726.62445314815</v>
      </c>
      <c r="O3306" t="b">
        <v>0</v>
      </c>
      <c r="P3306">
        <v>175</v>
      </c>
      <c r="Q3306" t="b">
        <v>1</v>
      </c>
      <c r="R3306" t="s">
        <v>8271</v>
      </c>
      <c r="S3306" s="5">
        <f t="shared" si="306"/>
        <v>1.0451666666666666</v>
      </c>
      <c r="T3306" s="6">
        <f t="shared" si="307"/>
        <v>89.585714285714289</v>
      </c>
      <c r="U3306" t="s">
        <v>8324</v>
      </c>
      <c r="V3306" t="s">
        <v>8325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v>1435782748</v>
      </c>
      <c r="K3307" s="13" t="str">
        <f t="shared" si="308"/>
        <v>1435782748.748</v>
      </c>
      <c r="L3307" s="12">
        <f t="shared" si="309"/>
        <v>42186.855888287035</v>
      </c>
      <c r="M3307" s="13" t="str">
        <f t="shared" si="310"/>
        <v>1438374748.748</v>
      </c>
      <c r="N3307" s="12">
        <f t="shared" si="311"/>
        <v>42216.855888287035</v>
      </c>
      <c r="O3307" t="b">
        <v>0</v>
      </c>
      <c r="P3307">
        <v>20</v>
      </c>
      <c r="Q3307" t="b">
        <v>1</v>
      </c>
      <c r="R3307" t="s">
        <v>8271</v>
      </c>
      <c r="S3307" s="5">
        <f t="shared" si="306"/>
        <v>1.0202500000000001</v>
      </c>
      <c r="T3307" s="6">
        <f t="shared" si="307"/>
        <v>204.05</v>
      </c>
      <c r="U3307" t="s">
        <v>8324</v>
      </c>
      <c r="V3307" t="s">
        <v>8325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v>1462252542</v>
      </c>
      <c r="K3308" s="13" t="str">
        <f t="shared" si="308"/>
        <v>1462252542.542</v>
      </c>
      <c r="L3308" s="12">
        <f t="shared" si="309"/>
        <v>42493.219242384264</v>
      </c>
      <c r="M3308" s="13" t="str">
        <f t="shared" si="310"/>
        <v>1465527600.600</v>
      </c>
      <c r="N3308" s="12">
        <f t="shared" si="311"/>
        <v>42531.125006944443</v>
      </c>
      <c r="O3308" t="b">
        <v>0</v>
      </c>
      <c r="P3308">
        <v>54</v>
      </c>
      <c r="Q3308" t="b">
        <v>1</v>
      </c>
      <c r="R3308" t="s">
        <v>8271</v>
      </c>
      <c r="S3308" s="5">
        <f t="shared" si="306"/>
        <v>1.7533333333333334</v>
      </c>
      <c r="T3308" s="6">
        <f t="shared" si="307"/>
        <v>48.703703703703702</v>
      </c>
      <c r="U3308" t="s">
        <v>8324</v>
      </c>
      <c r="V3308" t="s">
        <v>8325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v>1460683339</v>
      </c>
      <c r="K3309" s="13" t="str">
        <f t="shared" si="308"/>
        <v>1460683339.339</v>
      </c>
      <c r="L3309" s="12">
        <f t="shared" si="309"/>
        <v>42475.057168275467</v>
      </c>
      <c r="M3309" s="13" t="str">
        <f t="shared" si="310"/>
        <v>1463275339.339</v>
      </c>
      <c r="N3309" s="12">
        <f t="shared" si="311"/>
        <v>42505.057168275467</v>
      </c>
      <c r="O3309" t="b">
        <v>0</v>
      </c>
      <c r="P3309">
        <v>20</v>
      </c>
      <c r="Q3309" t="b">
        <v>1</v>
      </c>
      <c r="R3309" t="s">
        <v>8271</v>
      </c>
      <c r="S3309" s="5">
        <f t="shared" si="306"/>
        <v>1.0668</v>
      </c>
      <c r="T3309" s="6">
        <f t="shared" si="307"/>
        <v>53.339999999999996</v>
      </c>
      <c r="U3309" t="s">
        <v>8324</v>
      </c>
      <c r="V3309" t="s">
        <v>8325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v>1458766965</v>
      </c>
      <c r="K3310" s="13" t="str">
        <f t="shared" si="308"/>
        <v>1458766965.965</v>
      </c>
      <c r="L3310" s="12">
        <f t="shared" si="309"/>
        <v>42452.876920891198</v>
      </c>
      <c r="M3310" s="13" t="str">
        <f t="shared" si="310"/>
        <v>1460581365.365</v>
      </c>
      <c r="N3310" s="12">
        <f t="shared" si="311"/>
        <v>42473.876913946762</v>
      </c>
      <c r="O3310" t="b">
        <v>0</v>
      </c>
      <c r="P3310">
        <v>57</v>
      </c>
      <c r="Q3310" t="b">
        <v>1</v>
      </c>
      <c r="R3310" t="s">
        <v>8271</v>
      </c>
      <c r="S3310" s="5">
        <f t="shared" si="306"/>
        <v>1.2228571428571429</v>
      </c>
      <c r="T3310" s="6">
        <f t="shared" si="307"/>
        <v>75.087719298245617</v>
      </c>
      <c r="U3310" t="s">
        <v>8324</v>
      </c>
      <c r="V3310" t="s">
        <v>8325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v>1473953778</v>
      </c>
      <c r="K3311" s="13" t="str">
        <f t="shared" si="308"/>
        <v>1473953778.778</v>
      </c>
      <c r="L3311" s="12">
        <f t="shared" si="309"/>
        <v>42628.650217337963</v>
      </c>
      <c r="M3311" s="13" t="str">
        <f t="shared" si="310"/>
        <v>1476632178.178</v>
      </c>
      <c r="N3311" s="12">
        <f t="shared" si="311"/>
        <v>42659.65021039352</v>
      </c>
      <c r="O3311" t="b">
        <v>0</v>
      </c>
      <c r="P3311">
        <v>31</v>
      </c>
      <c r="Q3311" t="b">
        <v>1</v>
      </c>
      <c r="R3311" t="s">
        <v>8271</v>
      </c>
      <c r="S3311" s="5">
        <f t="shared" si="306"/>
        <v>1.5942857142857143</v>
      </c>
      <c r="T3311" s="6">
        <f t="shared" si="307"/>
        <v>18</v>
      </c>
      <c r="U3311" t="s">
        <v>8324</v>
      </c>
      <c r="V3311" t="s">
        <v>8325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v>1441577825</v>
      </c>
      <c r="K3312" s="13" t="str">
        <f t="shared" si="308"/>
        <v>1441577825.825</v>
      </c>
      <c r="L3312" s="12">
        <f t="shared" si="309"/>
        <v>42253.928539641201</v>
      </c>
      <c r="M3312" s="13" t="str">
        <f t="shared" si="310"/>
        <v>1444169825.825</v>
      </c>
      <c r="N3312" s="12">
        <f t="shared" si="311"/>
        <v>42283.928539641201</v>
      </c>
      <c r="O3312" t="b">
        <v>0</v>
      </c>
      <c r="P3312">
        <v>31</v>
      </c>
      <c r="Q3312" t="b">
        <v>1</v>
      </c>
      <c r="R3312" t="s">
        <v>8271</v>
      </c>
      <c r="S3312" s="5">
        <f t="shared" si="306"/>
        <v>1.0007692307692309</v>
      </c>
      <c r="T3312" s="6">
        <f t="shared" si="307"/>
        <v>209.83870967741936</v>
      </c>
      <c r="U3312" t="s">
        <v>8324</v>
      </c>
      <c r="V3312" t="s">
        <v>8325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v>1442473210</v>
      </c>
      <c r="K3313" s="13" t="str">
        <f t="shared" si="308"/>
        <v>1442473210.210</v>
      </c>
      <c r="L3313" s="12">
        <f t="shared" si="309"/>
        <v>42264.291784837958</v>
      </c>
      <c r="M3313" s="13" t="str">
        <f t="shared" si="310"/>
        <v>1445065210.210</v>
      </c>
      <c r="N3313" s="12">
        <f t="shared" si="311"/>
        <v>42294.291784837958</v>
      </c>
      <c r="O3313" t="b">
        <v>0</v>
      </c>
      <c r="P3313">
        <v>45</v>
      </c>
      <c r="Q3313" t="b">
        <v>1</v>
      </c>
      <c r="R3313" t="s">
        <v>8271</v>
      </c>
      <c r="S3313" s="5">
        <f t="shared" si="306"/>
        <v>1.0984</v>
      </c>
      <c r="T3313" s="6">
        <f t="shared" si="307"/>
        <v>61.022222222222226</v>
      </c>
      <c r="U3313" t="s">
        <v>8324</v>
      </c>
      <c r="V3313" t="s">
        <v>8325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v>1477077946</v>
      </c>
      <c r="K3314" s="13" t="str">
        <f t="shared" si="308"/>
        <v>1477077946.946</v>
      </c>
      <c r="L3314" s="12">
        <f t="shared" si="309"/>
        <v>42664.809571134261</v>
      </c>
      <c r="M3314" s="13" t="str">
        <f t="shared" si="310"/>
        <v>1478901600.600</v>
      </c>
      <c r="N3314" s="12">
        <f t="shared" si="311"/>
        <v>42685.916673611107</v>
      </c>
      <c r="O3314" t="b">
        <v>0</v>
      </c>
      <c r="P3314">
        <v>41</v>
      </c>
      <c r="Q3314" t="b">
        <v>1</v>
      </c>
      <c r="R3314" t="s">
        <v>8271</v>
      </c>
      <c r="S3314" s="5">
        <f t="shared" si="306"/>
        <v>1.0004</v>
      </c>
      <c r="T3314" s="6">
        <f t="shared" si="307"/>
        <v>61</v>
      </c>
      <c r="U3314" t="s">
        <v>8324</v>
      </c>
      <c r="V3314" t="s">
        <v>8325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v>1452664317</v>
      </c>
      <c r="K3315" s="13" t="str">
        <f t="shared" si="308"/>
        <v>1452664317.317</v>
      </c>
      <c r="L3315" s="12">
        <f t="shared" si="309"/>
        <v>42382.244413391207</v>
      </c>
      <c r="M3315" s="13" t="str">
        <f t="shared" si="310"/>
        <v>1453856400.400</v>
      </c>
      <c r="N3315" s="12">
        <f t="shared" si="311"/>
        <v>42396.041671296298</v>
      </c>
      <c r="O3315" t="b">
        <v>0</v>
      </c>
      <c r="P3315">
        <v>29</v>
      </c>
      <c r="Q3315" t="b">
        <v>1</v>
      </c>
      <c r="R3315" t="s">
        <v>8271</v>
      </c>
      <c r="S3315" s="5">
        <f t="shared" si="306"/>
        <v>1.1605000000000001</v>
      </c>
      <c r="T3315" s="6">
        <f t="shared" si="307"/>
        <v>80.034482758620683</v>
      </c>
      <c r="U3315" t="s">
        <v>8324</v>
      </c>
      <c r="V3315" t="s">
        <v>8325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v>1428733511</v>
      </c>
      <c r="K3316" s="13" t="str">
        <f t="shared" si="308"/>
        <v>1428733511.511</v>
      </c>
      <c r="L3316" s="12">
        <f t="shared" si="309"/>
        <v>42105.267494340282</v>
      </c>
      <c r="M3316" s="13" t="str">
        <f t="shared" si="310"/>
        <v>1431115500.500</v>
      </c>
      <c r="N3316" s="12">
        <f t="shared" si="311"/>
        <v>42132.836811342597</v>
      </c>
      <c r="O3316" t="b">
        <v>0</v>
      </c>
      <c r="P3316">
        <v>58</v>
      </c>
      <c r="Q3316" t="b">
        <v>1</v>
      </c>
      <c r="R3316" t="s">
        <v>8271</v>
      </c>
      <c r="S3316" s="5">
        <f t="shared" si="306"/>
        <v>2.1074999999999999</v>
      </c>
      <c r="T3316" s="6">
        <f t="shared" si="307"/>
        <v>29.068965517241381</v>
      </c>
      <c r="U3316" t="s">
        <v>8324</v>
      </c>
      <c r="V3316" t="s">
        <v>8325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v>1459927041</v>
      </c>
      <c r="K3317" s="13" t="str">
        <f t="shared" si="308"/>
        <v>1459927041.041</v>
      </c>
      <c r="L3317" s="12">
        <f t="shared" si="309"/>
        <v>42466.303715752314</v>
      </c>
      <c r="M3317" s="13" t="str">
        <f t="shared" si="310"/>
        <v>1462519041.041</v>
      </c>
      <c r="N3317" s="12">
        <f t="shared" si="311"/>
        <v>42496.303715752314</v>
      </c>
      <c r="O3317" t="b">
        <v>0</v>
      </c>
      <c r="P3317">
        <v>89</v>
      </c>
      <c r="Q3317" t="b">
        <v>1</v>
      </c>
      <c r="R3317" t="s">
        <v>8271</v>
      </c>
      <c r="S3317" s="5">
        <f t="shared" si="306"/>
        <v>1.1000000000000001</v>
      </c>
      <c r="T3317" s="6">
        <f t="shared" si="307"/>
        <v>49.438202247191015</v>
      </c>
      <c r="U3317" t="s">
        <v>8324</v>
      </c>
      <c r="V3317" t="s">
        <v>8325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v>1404680075</v>
      </c>
      <c r="K3318" s="13" t="str">
        <f t="shared" si="308"/>
        <v>1404680075.075</v>
      </c>
      <c r="L3318" s="12">
        <f t="shared" si="309"/>
        <v>41826.871239293985</v>
      </c>
      <c r="M3318" s="13" t="str">
        <f t="shared" si="310"/>
        <v>1407506040.040</v>
      </c>
      <c r="N3318" s="12">
        <f t="shared" si="311"/>
        <v>41859.579167129632</v>
      </c>
      <c r="O3318" t="b">
        <v>0</v>
      </c>
      <c r="P3318">
        <v>125</v>
      </c>
      <c r="Q3318" t="b">
        <v>1</v>
      </c>
      <c r="R3318" t="s">
        <v>8271</v>
      </c>
      <c r="S3318" s="5">
        <f t="shared" si="306"/>
        <v>1.0008673425918038</v>
      </c>
      <c r="T3318" s="6">
        <f t="shared" si="307"/>
        <v>93.977440000000001</v>
      </c>
      <c r="U3318" t="s">
        <v>8324</v>
      </c>
      <c r="V3318" t="s">
        <v>8325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v>1462755424</v>
      </c>
      <c r="K3319" s="13" t="str">
        <f t="shared" si="308"/>
        <v>1462755424.424</v>
      </c>
      <c r="L3319" s="12">
        <f t="shared" si="309"/>
        <v>42499.039634537039</v>
      </c>
      <c r="M3319" s="13" t="str">
        <f t="shared" si="310"/>
        <v>1465347424.424</v>
      </c>
      <c r="N3319" s="12">
        <f t="shared" si="311"/>
        <v>42529.039634537039</v>
      </c>
      <c r="O3319" t="b">
        <v>0</v>
      </c>
      <c r="P3319">
        <v>18</v>
      </c>
      <c r="Q3319" t="b">
        <v>1</v>
      </c>
      <c r="R3319" t="s">
        <v>8271</v>
      </c>
      <c r="S3319" s="5">
        <f t="shared" si="306"/>
        <v>1.0619047619047619</v>
      </c>
      <c r="T3319" s="6">
        <f t="shared" si="307"/>
        <v>61.944444444444443</v>
      </c>
      <c r="U3319" t="s">
        <v>8324</v>
      </c>
      <c r="V3319" t="s">
        <v>8325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v>1456902893</v>
      </c>
      <c r="K3320" s="13" t="str">
        <f t="shared" si="308"/>
        <v>1456902893.893</v>
      </c>
      <c r="L3320" s="12">
        <f t="shared" si="309"/>
        <v>42431.302012650456</v>
      </c>
      <c r="M3320" s="13" t="str">
        <f t="shared" si="310"/>
        <v>1460341800.800</v>
      </c>
      <c r="N3320" s="12">
        <f t="shared" si="311"/>
        <v>42471.104175925924</v>
      </c>
      <c r="O3320" t="b">
        <v>0</v>
      </c>
      <c r="P3320">
        <v>32</v>
      </c>
      <c r="Q3320" t="b">
        <v>1</v>
      </c>
      <c r="R3320" t="s">
        <v>8271</v>
      </c>
      <c r="S3320" s="5">
        <f t="shared" si="306"/>
        <v>1.256</v>
      </c>
      <c r="T3320" s="6">
        <f t="shared" si="307"/>
        <v>78.5</v>
      </c>
      <c r="U3320" t="s">
        <v>8324</v>
      </c>
      <c r="V3320" t="s">
        <v>8325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v>1418824986</v>
      </c>
      <c r="K3321" s="13" t="str">
        <f t="shared" si="308"/>
        <v>1418824986.986</v>
      </c>
      <c r="L3321" s="12">
        <f t="shared" si="309"/>
        <v>41990.585497523149</v>
      </c>
      <c r="M3321" s="13" t="str">
        <f t="shared" si="310"/>
        <v>1422712986.986</v>
      </c>
      <c r="N3321" s="12">
        <f t="shared" si="311"/>
        <v>42035.585497523149</v>
      </c>
      <c r="O3321" t="b">
        <v>0</v>
      </c>
      <c r="P3321">
        <v>16</v>
      </c>
      <c r="Q3321" t="b">
        <v>1</v>
      </c>
      <c r="R3321" t="s">
        <v>8271</v>
      </c>
      <c r="S3321" s="5">
        <f t="shared" si="306"/>
        <v>1.08</v>
      </c>
      <c r="T3321" s="6">
        <f t="shared" si="307"/>
        <v>33.75</v>
      </c>
      <c r="U3321" t="s">
        <v>8324</v>
      </c>
      <c r="V3321" t="s">
        <v>8325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v>1463965557</v>
      </c>
      <c r="K3322" s="13" t="str">
        <f t="shared" si="308"/>
        <v>1463965557.557</v>
      </c>
      <c r="L3322" s="12">
        <f t="shared" si="309"/>
        <v>42513.045805057875</v>
      </c>
      <c r="M3322" s="13" t="str">
        <f t="shared" si="310"/>
        <v>1466557557.557</v>
      </c>
      <c r="N3322" s="12">
        <f t="shared" si="311"/>
        <v>42543.045805057875</v>
      </c>
      <c r="O3322" t="b">
        <v>0</v>
      </c>
      <c r="P3322">
        <v>38</v>
      </c>
      <c r="Q3322" t="b">
        <v>1</v>
      </c>
      <c r="R3322" t="s">
        <v>8271</v>
      </c>
      <c r="S3322" s="5">
        <f t="shared" si="306"/>
        <v>1.01</v>
      </c>
      <c r="T3322" s="6">
        <f t="shared" si="307"/>
        <v>66.44736842105263</v>
      </c>
      <c r="U3322" t="s">
        <v>8324</v>
      </c>
      <c r="V3322" t="s">
        <v>8325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v>1412216665</v>
      </c>
      <c r="K3323" s="13" t="str">
        <f t="shared" si="308"/>
        <v>1412216665.665</v>
      </c>
      <c r="L3323" s="12">
        <f t="shared" si="309"/>
        <v>41914.100297048608</v>
      </c>
      <c r="M3323" s="13" t="str">
        <f t="shared" si="310"/>
        <v>1413431940.940</v>
      </c>
      <c r="N3323" s="12">
        <f t="shared" si="311"/>
        <v>41928.165983101855</v>
      </c>
      <c r="O3323" t="b">
        <v>0</v>
      </c>
      <c r="P3323">
        <v>15</v>
      </c>
      <c r="Q3323" t="b">
        <v>1</v>
      </c>
      <c r="R3323" t="s">
        <v>8271</v>
      </c>
      <c r="S3323" s="5">
        <f t="shared" si="306"/>
        <v>1.0740000000000001</v>
      </c>
      <c r="T3323" s="6">
        <f t="shared" si="307"/>
        <v>35.799999999999997</v>
      </c>
      <c r="U3323" t="s">
        <v>8324</v>
      </c>
      <c r="V3323" t="s">
        <v>8325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v>1464653696</v>
      </c>
      <c r="K3324" s="13" t="str">
        <f t="shared" si="308"/>
        <v>1464653696.696</v>
      </c>
      <c r="L3324" s="12">
        <f t="shared" si="309"/>
        <v>42521.010378425926</v>
      </c>
      <c r="M3324" s="13" t="str">
        <f t="shared" si="310"/>
        <v>1466567700.700</v>
      </c>
      <c r="N3324" s="12">
        <f t="shared" si="311"/>
        <v>42543.163202546297</v>
      </c>
      <c r="O3324" t="b">
        <v>0</v>
      </c>
      <c r="P3324">
        <v>23</v>
      </c>
      <c r="Q3324" t="b">
        <v>1</v>
      </c>
      <c r="R3324" t="s">
        <v>8271</v>
      </c>
      <c r="S3324" s="5">
        <f t="shared" si="306"/>
        <v>1.0151515151515151</v>
      </c>
      <c r="T3324" s="6">
        <f t="shared" si="307"/>
        <v>145.65217391304347</v>
      </c>
      <c r="U3324" t="s">
        <v>8324</v>
      </c>
      <c r="V3324" t="s">
        <v>8325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v>1472201208</v>
      </c>
      <c r="K3325" s="13" t="str">
        <f t="shared" si="308"/>
        <v>1472201208.208</v>
      </c>
      <c r="L3325" s="12">
        <f t="shared" si="309"/>
        <v>42608.36583574074</v>
      </c>
      <c r="M3325" s="13" t="str">
        <f t="shared" si="310"/>
        <v>1474793208.208</v>
      </c>
      <c r="N3325" s="12">
        <f t="shared" si="311"/>
        <v>42638.36583574074</v>
      </c>
      <c r="O3325" t="b">
        <v>0</v>
      </c>
      <c r="P3325">
        <v>49</v>
      </c>
      <c r="Q3325" t="b">
        <v>1</v>
      </c>
      <c r="R3325" t="s">
        <v>8271</v>
      </c>
      <c r="S3325" s="5">
        <f t="shared" si="306"/>
        <v>1.2589999999999999</v>
      </c>
      <c r="T3325" s="6">
        <f t="shared" si="307"/>
        <v>25.693877551020407</v>
      </c>
      <c r="U3325" t="s">
        <v>8324</v>
      </c>
      <c r="V3325" t="s">
        <v>8325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v>1463925590</v>
      </c>
      <c r="K3326" s="13" t="str">
        <f t="shared" si="308"/>
        <v>1463925590.590</v>
      </c>
      <c r="L3326" s="12">
        <f t="shared" si="309"/>
        <v>42512.583224421294</v>
      </c>
      <c r="M3326" s="13" t="str">
        <f t="shared" si="310"/>
        <v>1465135190.190</v>
      </c>
      <c r="N3326" s="12">
        <f t="shared" si="311"/>
        <v>42526.583219791668</v>
      </c>
      <c r="O3326" t="b">
        <v>0</v>
      </c>
      <c r="P3326">
        <v>10</v>
      </c>
      <c r="Q3326" t="b">
        <v>1</v>
      </c>
      <c r="R3326" t="s">
        <v>8271</v>
      </c>
      <c r="S3326" s="5">
        <f t="shared" si="306"/>
        <v>1.0166666666666666</v>
      </c>
      <c r="T3326" s="6">
        <f t="shared" si="307"/>
        <v>152.5</v>
      </c>
      <c r="U3326" t="s">
        <v>8324</v>
      </c>
      <c r="V3326" t="s">
        <v>8325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v>1425235877</v>
      </c>
      <c r="K3327" s="13" t="str">
        <f t="shared" si="308"/>
        <v>1425235877.877</v>
      </c>
      <c r="L3327" s="12">
        <f t="shared" si="309"/>
        <v>42064.78562357639</v>
      </c>
      <c r="M3327" s="13" t="str">
        <f t="shared" si="310"/>
        <v>1428256277.277</v>
      </c>
      <c r="N3327" s="12">
        <f t="shared" si="311"/>
        <v>42099.743949965276</v>
      </c>
      <c r="O3327" t="b">
        <v>0</v>
      </c>
      <c r="P3327">
        <v>15</v>
      </c>
      <c r="Q3327" t="b">
        <v>1</v>
      </c>
      <c r="R3327" t="s">
        <v>8271</v>
      </c>
      <c r="S3327" s="5">
        <f t="shared" si="306"/>
        <v>1.125</v>
      </c>
      <c r="T3327" s="6">
        <f t="shared" si="307"/>
        <v>30</v>
      </c>
      <c r="U3327" t="s">
        <v>8324</v>
      </c>
      <c r="V3327" t="s">
        <v>8325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v>1423242505</v>
      </c>
      <c r="K3328" s="13" t="str">
        <f t="shared" si="308"/>
        <v>1423242505.505</v>
      </c>
      <c r="L3328" s="12">
        <f t="shared" si="309"/>
        <v>42041.714184085649</v>
      </c>
      <c r="M3328" s="13" t="str">
        <f t="shared" si="310"/>
        <v>1425830905.905</v>
      </c>
      <c r="N3328" s="12">
        <f t="shared" si="311"/>
        <v>42071.672522048611</v>
      </c>
      <c r="O3328" t="b">
        <v>0</v>
      </c>
      <c r="P3328">
        <v>57</v>
      </c>
      <c r="Q3328" t="b">
        <v>1</v>
      </c>
      <c r="R3328" t="s">
        <v>8271</v>
      </c>
      <c r="S3328" s="5">
        <f t="shared" si="306"/>
        <v>1.0137499999999999</v>
      </c>
      <c r="T3328" s="6">
        <f t="shared" si="307"/>
        <v>142.28070175438597</v>
      </c>
      <c r="U3328" t="s">
        <v>8324</v>
      </c>
      <c r="V3328" t="s">
        <v>8325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v>1460105966</v>
      </c>
      <c r="K3329" s="13" t="str">
        <f t="shared" si="308"/>
        <v>1460105966.966</v>
      </c>
      <c r="L3329" s="12">
        <f t="shared" si="309"/>
        <v>42468.374617662033</v>
      </c>
      <c r="M3329" s="13" t="str">
        <f t="shared" si="310"/>
        <v>1462697966.966</v>
      </c>
      <c r="N3329" s="12">
        <f t="shared" si="311"/>
        <v>42498.374617662033</v>
      </c>
      <c r="O3329" t="b">
        <v>0</v>
      </c>
      <c r="P3329">
        <v>33</v>
      </c>
      <c r="Q3329" t="b">
        <v>1</v>
      </c>
      <c r="R3329" t="s">
        <v>8271</v>
      </c>
      <c r="S3329" s="5">
        <f t="shared" si="306"/>
        <v>1.0125</v>
      </c>
      <c r="T3329" s="6">
        <f t="shared" si="307"/>
        <v>24.545454545454547</v>
      </c>
      <c r="U3329" t="s">
        <v>8324</v>
      </c>
      <c r="V3329" t="s">
        <v>8325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v>1404308883</v>
      </c>
      <c r="K3330" s="13" t="str">
        <f t="shared" si="308"/>
        <v>1404308883.883</v>
      </c>
      <c r="L3330" s="12">
        <f t="shared" si="309"/>
        <v>41822.575044942125</v>
      </c>
      <c r="M3330" s="13" t="str">
        <f t="shared" si="310"/>
        <v>1404522000.000</v>
      </c>
      <c r="N3330" s="12">
        <f t="shared" si="311"/>
        <v>41825.041666666664</v>
      </c>
      <c r="O3330" t="b">
        <v>0</v>
      </c>
      <c r="P3330">
        <v>9</v>
      </c>
      <c r="Q3330" t="b">
        <v>1</v>
      </c>
      <c r="R3330" t="s">
        <v>8271</v>
      </c>
      <c r="S3330" s="5">
        <f t="shared" ref="S3330:S3393" si="312">E3330/D3330</f>
        <v>1.4638888888888888</v>
      </c>
      <c r="T3330" s="6">
        <f t="shared" ref="T3330:T3393" si="313">E3330/P3330</f>
        <v>292.77777777777777</v>
      </c>
      <c r="U3330" t="s">
        <v>8324</v>
      </c>
      <c r="V3330" t="s">
        <v>8325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v>1405583108</v>
      </c>
      <c r="K3331" s="13" t="str">
        <f t="shared" ref="K3331:K3394" si="314">LEFT(J3331,10 )&amp; "."&amp; RIGHT(J3331,3)</f>
        <v>1405583108.108</v>
      </c>
      <c r="L3331" s="12">
        <f t="shared" ref="L3331:L3394" si="315">(((K3331/60)/60)/24)+DATE(1970,1,1)</f>
        <v>41837.323010509259</v>
      </c>
      <c r="M3331" s="13" t="str">
        <f t="shared" ref="M3331:M3394" si="316">LEFT(I3331,10)&amp;"."&amp;RIGHT(I3331,3)</f>
        <v>1406502000.000</v>
      </c>
      <c r="N3331" s="12">
        <f t="shared" ref="N3331:N3394" si="317">(((M3331/60)/60)/24)+DATE(1970,1,1)</f>
        <v>41847.958333333336</v>
      </c>
      <c r="O3331" t="b">
        <v>0</v>
      </c>
      <c r="P3331">
        <v>26</v>
      </c>
      <c r="Q3331" t="b">
        <v>1</v>
      </c>
      <c r="R3331" t="s">
        <v>8271</v>
      </c>
      <c r="S3331" s="5">
        <f t="shared" si="312"/>
        <v>1.1679999999999999</v>
      </c>
      <c r="T3331" s="6">
        <f t="shared" si="313"/>
        <v>44.92307692307692</v>
      </c>
      <c r="U3331" t="s">
        <v>8324</v>
      </c>
      <c r="V3331" t="s">
        <v>8325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v>1425331068</v>
      </c>
      <c r="K3332" s="13" t="str">
        <f t="shared" si="314"/>
        <v>1425331068.068</v>
      </c>
      <c r="L3332" s="12">
        <f t="shared" si="315"/>
        <v>42065.887361898145</v>
      </c>
      <c r="M3332" s="13" t="str">
        <f t="shared" si="316"/>
        <v>1427919468.468</v>
      </c>
      <c r="N3332" s="12">
        <f t="shared" si="317"/>
        <v>42095.845699861107</v>
      </c>
      <c r="O3332" t="b">
        <v>0</v>
      </c>
      <c r="P3332">
        <v>69</v>
      </c>
      <c r="Q3332" t="b">
        <v>1</v>
      </c>
      <c r="R3332" t="s">
        <v>8271</v>
      </c>
      <c r="S3332" s="5">
        <f t="shared" si="312"/>
        <v>1.0626666666666666</v>
      </c>
      <c r="T3332" s="6">
        <f t="shared" si="313"/>
        <v>23.10144927536232</v>
      </c>
      <c r="U3332" t="s">
        <v>8324</v>
      </c>
      <c r="V3332" t="s">
        <v>8325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v>1441125886</v>
      </c>
      <c r="K3333" s="13" t="str">
        <f t="shared" si="314"/>
        <v>1441125886.886</v>
      </c>
      <c r="L3333" s="12">
        <f t="shared" si="315"/>
        <v>42248.697764884259</v>
      </c>
      <c r="M3333" s="13" t="str">
        <f t="shared" si="316"/>
        <v>1444149886.886</v>
      </c>
      <c r="N3333" s="12">
        <f t="shared" si="317"/>
        <v>42283.697764884259</v>
      </c>
      <c r="O3333" t="b">
        <v>0</v>
      </c>
      <c r="P3333">
        <v>65</v>
      </c>
      <c r="Q3333" t="b">
        <v>1</v>
      </c>
      <c r="R3333" t="s">
        <v>8271</v>
      </c>
      <c r="S3333" s="5">
        <f t="shared" si="312"/>
        <v>1.0451999999999999</v>
      </c>
      <c r="T3333" s="6">
        <f t="shared" si="313"/>
        <v>80.400000000000006</v>
      </c>
      <c r="U3333" t="s">
        <v>8324</v>
      </c>
      <c r="V3333" t="s">
        <v>8325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v>1403210330</v>
      </c>
      <c r="K3334" s="13" t="str">
        <f t="shared" si="314"/>
        <v>1403210330.330</v>
      </c>
      <c r="L3334" s="12">
        <f t="shared" si="315"/>
        <v>41809.860304745373</v>
      </c>
      <c r="M3334" s="13" t="str">
        <f t="shared" si="316"/>
        <v>1405802330.330</v>
      </c>
      <c r="N3334" s="12">
        <f t="shared" si="317"/>
        <v>41839.860304745373</v>
      </c>
      <c r="O3334" t="b">
        <v>0</v>
      </c>
      <c r="P3334">
        <v>83</v>
      </c>
      <c r="Q3334" t="b">
        <v>1</v>
      </c>
      <c r="R3334" t="s">
        <v>8271</v>
      </c>
      <c r="S3334" s="5">
        <f t="shared" si="312"/>
        <v>1</v>
      </c>
      <c r="T3334" s="6">
        <f t="shared" si="313"/>
        <v>72.289156626506028</v>
      </c>
      <c r="U3334" t="s">
        <v>8324</v>
      </c>
      <c r="V3334" t="s">
        <v>8325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v>1432484080</v>
      </c>
      <c r="K3335" s="13" t="str">
        <f t="shared" si="314"/>
        <v>1432484080.080</v>
      </c>
      <c r="L3335" s="12">
        <f t="shared" si="315"/>
        <v>42148.676852777775</v>
      </c>
      <c r="M3335" s="13" t="str">
        <f t="shared" si="316"/>
        <v>1434384880.880</v>
      </c>
      <c r="N3335" s="12">
        <f t="shared" si="317"/>
        <v>42170.676862037042</v>
      </c>
      <c r="O3335" t="b">
        <v>0</v>
      </c>
      <c r="P3335">
        <v>111</v>
      </c>
      <c r="Q3335" t="b">
        <v>1</v>
      </c>
      <c r="R3335" t="s">
        <v>8271</v>
      </c>
      <c r="S3335" s="5">
        <f t="shared" si="312"/>
        <v>1.0457142857142858</v>
      </c>
      <c r="T3335" s="6">
        <f t="shared" si="313"/>
        <v>32.972972972972975</v>
      </c>
      <c r="U3335" t="s">
        <v>8324</v>
      </c>
      <c r="V3335" t="s">
        <v>8325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v>1435667422</v>
      </c>
      <c r="K3336" s="13" t="str">
        <f t="shared" si="314"/>
        <v>1435667422.422</v>
      </c>
      <c r="L3336" s="12">
        <f t="shared" si="315"/>
        <v>42185.521092847222</v>
      </c>
      <c r="M3336" s="13" t="str">
        <f t="shared" si="316"/>
        <v>1438259422.422</v>
      </c>
      <c r="N3336" s="12">
        <f t="shared" si="317"/>
        <v>42215.521092847222</v>
      </c>
      <c r="O3336" t="b">
        <v>0</v>
      </c>
      <c r="P3336">
        <v>46</v>
      </c>
      <c r="Q3336" t="b">
        <v>1</v>
      </c>
      <c r="R3336" t="s">
        <v>8271</v>
      </c>
      <c r="S3336" s="5">
        <f t="shared" si="312"/>
        <v>1.3862051149573753</v>
      </c>
      <c r="T3336" s="6">
        <f t="shared" si="313"/>
        <v>116.65217391304348</v>
      </c>
      <c r="U3336" t="s">
        <v>8324</v>
      </c>
      <c r="V3336" t="s">
        <v>8325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v>1404749446</v>
      </c>
      <c r="K3337" s="13" t="str">
        <f t="shared" si="314"/>
        <v>1404749446.446</v>
      </c>
      <c r="L3337" s="12">
        <f t="shared" si="315"/>
        <v>41827.674148680555</v>
      </c>
      <c r="M3337" s="13" t="str">
        <f t="shared" si="316"/>
        <v>1407106800.800</v>
      </c>
      <c r="N3337" s="12">
        <f t="shared" si="317"/>
        <v>41854.958342592588</v>
      </c>
      <c r="O3337" t="b">
        <v>0</v>
      </c>
      <c r="P3337">
        <v>63</v>
      </c>
      <c r="Q3337" t="b">
        <v>1</v>
      </c>
      <c r="R3337" t="s">
        <v>8271</v>
      </c>
      <c r="S3337" s="5">
        <f t="shared" si="312"/>
        <v>1.0032000000000001</v>
      </c>
      <c r="T3337" s="6">
        <f t="shared" si="313"/>
        <v>79.61904761904762</v>
      </c>
      <c r="U3337" t="s">
        <v>8324</v>
      </c>
      <c r="V3337" t="s">
        <v>8325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v>1457429646</v>
      </c>
      <c r="K3338" s="13" t="str">
        <f t="shared" si="314"/>
        <v>1457429646.646</v>
      </c>
      <c r="L3338" s="12">
        <f t="shared" si="315"/>
        <v>42437.398688032408</v>
      </c>
      <c r="M3338" s="13" t="str">
        <f t="shared" si="316"/>
        <v>1459845246.246</v>
      </c>
      <c r="N3338" s="12">
        <f t="shared" si="317"/>
        <v>42465.35701673611</v>
      </c>
      <c r="O3338" t="b">
        <v>0</v>
      </c>
      <c r="P3338">
        <v>9</v>
      </c>
      <c r="Q3338" t="b">
        <v>1</v>
      </c>
      <c r="R3338" t="s">
        <v>8271</v>
      </c>
      <c r="S3338" s="5">
        <f t="shared" si="312"/>
        <v>1</v>
      </c>
      <c r="T3338" s="6">
        <f t="shared" si="313"/>
        <v>27.777777777777779</v>
      </c>
      <c r="U3338" t="s">
        <v>8324</v>
      </c>
      <c r="V3338" t="s">
        <v>8325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v>1411109167</v>
      </c>
      <c r="K3339" s="13" t="str">
        <f t="shared" si="314"/>
        <v>1411109167.167</v>
      </c>
      <c r="L3339" s="12">
        <f t="shared" si="315"/>
        <v>41901.282027395835</v>
      </c>
      <c r="M3339" s="13" t="str">
        <f t="shared" si="316"/>
        <v>1412974800.800</v>
      </c>
      <c r="N3339" s="12">
        <f t="shared" si="317"/>
        <v>41922.87500925926</v>
      </c>
      <c r="O3339" t="b">
        <v>0</v>
      </c>
      <c r="P3339">
        <v>34</v>
      </c>
      <c r="Q3339" t="b">
        <v>1</v>
      </c>
      <c r="R3339" t="s">
        <v>8271</v>
      </c>
      <c r="S3339" s="5">
        <f t="shared" si="312"/>
        <v>1.1020000000000001</v>
      </c>
      <c r="T3339" s="6">
        <f t="shared" si="313"/>
        <v>81.029411764705884</v>
      </c>
      <c r="U3339" t="s">
        <v>8324</v>
      </c>
      <c r="V3339" t="s">
        <v>8325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v>1486129680</v>
      </c>
      <c r="K3340" s="13" t="str">
        <f t="shared" si="314"/>
        <v>1486129680.680</v>
      </c>
      <c r="L3340" s="12">
        <f t="shared" si="315"/>
        <v>42769.575007870371</v>
      </c>
      <c r="M3340" s="13" t="str">
        <f t="shared" si="316"/>
        <v>1487944080.080</v>
      </c>
      <c r="N3340" s="12">
        <f t="shared" si="317"/>
        <v>42790.575000925921</v>
      </c>
      <c r="O3340" t="b">
        <v>0</v>
      </c>
      <c r="P3340">
        <v>112</v>
      </c>
      <c r="Q3340" t="b">
        <v>1</v>
      </c>
      <c r="R3340" t="s">
        <v>8271</v>
      </c>
      <c r="S3340" s="5">
        <f t="shared" si="312"/>
        <v>1.0218</v>
      </c>
      <c r="T3340" s="6">
        <f t="shared" si="313"/>
        <v>136.84821428571428</v>
      </c>
      <c r="U3340" t="s">
        <v>8324</v>
      </c>
      <c r="V3340" t="s">
        <v>8325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v>1467129518</v>
      </c>
      <c r="K3341" s="13" t="str">
        <f t="shared" si="314"/>
        <v>1467129518.518</v>
      </c>
      <c r="L3341" s="12">
        <f t="shared" si="315"/>
        <v>42549.665723587961</v>
      </c>
      <c r="M3341" s="13" t="str">
        <f t="shared" si="316"/>
        <v>1469721518.518</v>
      </c>
      <c r="N3341" s="12">
        <f t="shared" si="317"/>
        <v>42579.665723587961</v>
      </c>
      <c r="O3341" t="b">
        <v>0</v>
      </c>
      <c r="P3341">
        <v>47</v>
      </c>
      <c r="Q3341" t="b">
        <v>1</v>
      </c>
      <c r="R3341" t="s">
        <v>8271</v>
      </c>
      <c r="S3341" s="5">
        <f t="shared" si="312"/>
        <v>1.0435000000000001</v>
      </c>
      <c r="T3341" s="6">
        <f t="shared" si="313"/>
        <v>177.61702127659575</v>
      </c>
      <c r="U3341" t="s">
        <v>8324</v>
      </c>
      <c r="V3341" t="s">
        <v>8325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v>1478906554</v>
      </c>
      <c r="K3342" s="13" t="str">
        <f t="shared" si="314"/>
        <v>1478906554.554</v>
      </c>
      <c r="L3342" s="12">
        <f t="shared" si="315"/>
        <v>42685.974011041661</v>
      </c>
      <c r="M3342" s="13" t="str">
        <f t="shared" si="316"/>
        <v>1481066554.554</v>
      </c>
      <c r="N3342" s="12">
        <f t="shared" si="317"/>
        <v>42710.974011041661</v>
      </c>
      <c r="O3342" t="b">
        <v>0</v>
      </c>
      <c r="P3342">
        <v>38</v>
      </c>
      <c r="Q3342" t="b">
        <v>1</v>
      </c>
      <c r="R3342" t="s">
        <v>8271</v>
      </c>
      <c r="S3342" s="5">
        <f t="shared" si="312"/>
        <v>1.3816666666666666</v>
      </c>
      <c r="T3342" s="6">
        <f t="shared" si="313"/>
        <v>109.07894736842105</v>
      </c>
      <c r="U3342" t="s">
        <v>8324</v>
      </c>
      <c r="V3342" t="s">
        <v>8325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v>1463771421</v>
      </c>
      <c r="K3343" s="13" t="str">
        <f t="shared" si="314"/>
        <v>1463771421.421</v>
      </c>
      <c r="L3343" s="12">
        <f t="shared" si="315"/>
        <v>42510.798859039351</v>
      </c>
      <c r="M3343" s="13" t="str">
        <f t="shared" si="316"/>
        <v>1465750800.800</v>
      </c>
      <c r="N3343" s="12">
        <f t="shared" si="317"/>
        <v>42533.708342592596</v>
      </c>
      <c r="O3343" t="b">
        <v>0</v>
      </c>
      <c r="P3343">
        <v>28</v>
      </c>
      <c r="Q3343" t="b">
        <v>1</v>
      </c>
      <c r="R3343" t="s">
        <v>8271</v>
      </c>
      <c r="S3343" s="5">
        <f t="shared" si="312"/>
        <v>1</v>
      </c>
      <c r="T3343" s="6">
        <f t="shared" si="313"/>
        <v>119.64285714285714</v>
      </c>
      <c r="U3343" t="s">
        <v>8324</v>
      </c>
      <c r="V3343" t="s">
        <v>8325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v>1425020810</v>
      </c>
      <c r="K3344" s="13" t="str">
        <f t="shared" si="314"/>
        <v>1425020810.810</v>
      </c>
      <c r="L3344" s="12">
        <f t="shared" si="315"/>
        <v>42062.296421412037</v>
      </c>
      <c r="M3344" s="13" t="str">
        <f t="shared" si="316"/>
        <v>1427864340.340</v>
      </c>
      <c r="N3344" s="12">
        <f t="shared" si="317"/>
        <v>42095.207642824069</v>
      </c>
      <c r="O3344" t="b">
        <v>0</v>
      </c>
      <c r="P3344">
        <v>78</v>
      </c>
      <c r="Q3344" t="b">
        <v>1</v>
      </c>
      <c r="R3344" t="s">
        <v>8271</v>
      </c>
      <c r="S3344" s="5">
        <f t="shared" si="312"/>
        <v>1.0166666666666666</v>
      </c>
      <c r="T3344" s="6">
        <f t="shared" si="313"/>
        <v>78.205128205128204</v>
      </c>
      <c r="U3344" t="s">
        <v>8324</v>
      </c>
      <c r="V3344" t="s">
        <v>8325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v>1458770384</v>
      </c>
      <c r="K3345" s="13" t="str">
        <f t="shared" si="314"/>
        <v>1458770384.384</v>
      </c>
      <c r="L3345" s="12">
        <f t="shared" si="315"/>
        <v>42452.916485925933</v>
      </c>
      <c r="M3345" s="13" t="str">
        <f t="shared" si="316"/>
        <v>1460553480.480</v>
      </c>
      <c r="N3345" s="12">
        <f t="shared" si="317"/>
        <v>42473.554172222226</v>
      </c>
      <c r="O3345" t="b">
        <v>0</v>
      </c>
      <c r="P3345">
        <v>23</v>
      </c>
      <c r="Q3345" t="b">
        <v>1</v>
      </c>
      <c r="R3345" t="s">
        <v>8271</v>
      </c>
      <c r="S3345" s="5">
        <f t="shared" si="312"/>
        <v>1.7142857142857142</v>
      </c>
      <c r="T3345" s="6">
        <f t="shared" si="313"/>
        <v>52.173913043478258</v>
      </c>
      <c r="U3345" t="s">
        <v>8324</v>
      </c>
      <c r="V3345" t="s">
        <v>8325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v>1406782093</v>
      </c>
      <c r="K3346" s="13" t="str">
        <f t="shared" si="314"/>
        <v>1406782093.093</v>
      </c>
      <c r="L3346" s="12">
        <f t="shared" si="315"/>
        <v>41851.200151539349</v>
      </c>
      <c r="M3346" s="13" t="str">
        <f t="shared" si="316"/>
        <v>1409374093.093</v>
      </c>
      <c r="N3346" s="12">
        <f t="shared" si="317"/>
        <v>41881.200151539349</v>
      </c>
      <c r="O3346" t="b">
        <v>0</v>
      </c>
      <c r="P3346">
        <v>40</v>
      </c>
      <c r="Q3346" t="b">
        <v>1</v>
      </c>
      <c r="R3346" t="s">
        <v>8271</v>
      </c>
      <c r="S3346" s="5">
        <f t="shared" si="312"/>
        <v>1.0144444444444445</v>
      </c>
      <c r="T3346" s="6">
        <f t="shared" si="313"/>
        <v>114.125</v>
      </c>
      <c r="U3346" t="s">
        <v>8324</v>
      </c>
      <c r="V3346" t="s">
        <v>8325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v>1424226768</v>
      </c>
      <c r="K3347" s="13" t="str">
        <f t="shared" si="314"/>
        <v>1424226768.768</v>
      </c>
      <c r="L3347" s="12">
        <f t="shared" si="315"/>
        <v>42053.106119999997</v>
      </c>
      <c r="M3347" s="13" t="str">
        <f t="shared" si="316"/>
        <v>1429317420.420</v>
      </c>
      <c r="N3347" s="12">
        <f t="shared" si="317"/>
        <v>42112.025699305552</v>
      </c>
      <c r="O3347" t="b">
        <v>0</v>
      </c>
      <c r="P3347">
        <v>13</v>
      </c>
      <c r="Q3347" t="b">
        <v>1</v>
      </c>
      <c r="R3347" t="s">
        <v>8271</v>
      </c>
      <c r="S3347" s="5">
        <f t="shared" si="312"/>
        <v>1.3</v>
      </c>
      <c r="T3347" s="6">
        <f t="shared" si="313"/>
        <v>50</v>
      </c>
      <c r="U3347" t="s">
        <v>8324</v>
      </c>
      <c r="V3347" t="s">
        <v>8325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v>1424306110</v>
      </c>
      <c r="K3348" s="13" t="str">
        <f t="shared" si="314"/>
        <v>1424306110.110</v>
      </c>
      <c r="L3348" s="12">
        <f t="shared" si="315"/>
        <v>42054.024422569448</v>
      </c>
      <c r="M3348" s="13" t="str">
        <f t="shared" si="316"/>
        <v>1424910910.910</v>
      </c>
      <c r="N3348" s="12">
        <f t="shared" si="317"/>
        <v>42061.0244318287</v>
      </c>
      <c r="O3348" t="b">
        <v>0</v>
      </c>
      <c r="P3348">
        <v>18</v>
      </c>
      <c r="Q3348" t="b">
        <v>1</v>
      </c>
      <c r="R3348" t="s">
        <v>8271</v>
      </c>
      <c r="S3348" s="5">
        <f t="shared" si="312"/>
        <v>1.1000000000000001</v>
      </c>
      <c r="T3348" s="6">
        <f t="shared" si="313"/>
        <v>91.666666666666671</v>
      </c>
      <c r="U3348" t="s">
        <v>8324</v>
      </c>
      <c r="V3348" t="s">
        <v>8325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v>1461503654</v>
      </c>
      <c r="K3349" s="13" t="str">
        <f t="shared" si="314"/>
        <v>1461503654.654</v>
      </c>
      <c r="L3349" s="12">
        <f t="shared" si="315"/>
        <v>42484.551558495368</v>
      </c>
      <c r="M3349" s="13" t="str">
        <f t="shared" si="316"/>
        <v>1462741200.200</v>
      </c>
      <c r="N3349" s="12">
        <f t="shared" si="317"/>
        <v>42498.875002314817</v>
      </c>
      <c r="O3349" t="b">
        <v>0</v>
      </c>
      <c r="P3349">
        <v>22</v>
      </c>
      <c r="Q3349" t="b">
        <v>1</v>
      </c>
      <c r="R3349" t="s">
        <v>8271</v>
      </c>
      <c r="S3349" s="5">
        <f t="shared" si="312"/>
        <v>1.1944999999999999</v>
      </c>
      <c r="T3349" s="6">
        <f t="shared" si="313"/>
        <v>108.59090909090909</v>
      </c>
      <c r="U3349" t="s">
        <v>8324</v>
      </c>
      <c r="V3349" t="s">
        <v>8325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v>1459949080</v>
      </c>
      <c r="K3350" s="13" t="str">
        <f t="shared" si="314"/>
        <v>1459949080.080</v>
      </c>
      <c r="L3350" s="12">
        <f t="shared" si="315"/>
        <v>42466.55879722222</v>
      </c>
      <c r="M3350" s="13" t="str">
        <f t="shared" si="316"/>
        <v>1461988740.740</v>
      </c>
      <c r="N3350" s="12">
        <f t="shared" si="317"/>
        <v>42490.165980787038</v>
      </c>
      <c r="O3350" t="b">
        <v>0</v>
      </c>
      <c r="P3350">
        <v>79</v>
      </c>
      <c r="Q3350" t="b">
        <v>1</v>
      </c>
      <c r="R3350" t="s">
        <v>8271</v>
      </c>
      <c r="S3350" s="5">
        <f t="shared" si="312"/>
        <v>1.002909090909091</v>
      </c>
      <c r="T3350" s="6">
        <f t="shared" si="313"/>
        <v>69.822784810126578</v>
      </c>
      <c r="U3350" t="s">
        <v>8324</v>
      </c>
      <c r="V3350" t="s">
        <v>8325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v>1463971172</v>
      </c>
      <c r="K3351" s="13" t="str">
        <f t="shared" si="314"/>
        <v>1463971172.172</v>
      </c>
      <c r="L3351" s="12">
        <f t="shared" si="315"/>
        <v>42513.110789027778</v>
      </c>
      <c r="M3351" s="13" t="str">
        <f t="shared" si="316"/>
        <v>1465837200.200</v>
      </c>
      <c r="N3351" s="12">
        <f t="shared" si="317"/>
        <v>42534.708335648145</v>
      </c>
      <c r="O3351" t="b">
        <v>0</v>
      </c>
      <c r="P3351">
        <v>14</v>
      </c>
      <c r="Q3351" t="b">
        <v>1</v>
      </c>
      <c r="R3351" t="s">
        <v>8271</v>
      </c>
      <c r="S3351" s="5">
        <f t="shared" si="312"/>
        <v>1.534</v>
      </c>
      <c r="T3351" s="6">
        <f t="shared" si="313"/>
        <v>109.57142857142857</v>
      </c>
      <c r="U3351" t="s">
        <v>8324</v>
      </c>
      <c r="V3351" t="s">
        <v>8325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v>1445791811</v>
      </c>
      <c r="K3352" s="13" t="str">
        <f t="shared" si="314"/>
        <v>1445791811.811</v>
      </c>
      <c r="L3352" s="12">
        <f t="shared" si="315"/>
        <v>42302.701525590281</v>
      </c>
      <c r="M3352" s="13" t="str">
        <f t="shared" si="316"/>
        <v>1448838000.000</v>
      </c>
      <c r="N3352" s="12">
        <f t="shared" si="317"/>
        <v>42337.958333333328</v>
      </c>
      <c r="O3352" t="b">
        <v>0</v>
      </c>
      <c r="P3352">
        <v>51</v>
      </c>
      <c r="Q3352" t="b">
        <v>1</v>
      </c>
      <c r="R3352" t="s">
        <v>8271</v>
      </c>
      <c r="S3352" s="5">
        <f t="shared" si="312"/>
        <v>1.0442857142857143</v>
      </c>
      <c r="T3352" s="6">
        <f t="shared" si="313"/>
        <v>71.666666666666671</v>
      </c>
      <c r="U3352" t="s">
        <v>8324</v>
      </c>
      <c r="V3352" t="s">
        <v>8325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v>1402910965</v>
      </c>
      <c r="K3353" s="13" t="str">
        <f t="shared" si="314"/>
        <v>1402910965.965</v>
      </c>
      <c r="L3353" s="12">
        <f t="shared" si="315"/>
        <v>41806.395439409724</v>
      </c>
      <c r="M3353" s="13" t="str">
        <f t="shared" si="316"/>
        <v>1406113200.200</v>
      </c>
      <c r="N3353" s="12">
        <f t="shared" si="317"/>
        <v>41843.458335648145</v>
      </c>
      <c r="O3353" t="b">
        <v>0</v>
      </c>
      <c r="P3353">
        <v>54</v>
      </c>
      <c r="Q3353" t="b">
        <v>1</v>
      </c>
      <c r="R3353" t="s">
        <v>8271</v>
      </c>
      <c r="S3353" s="5">
        <f t="shared" si="312"/>
        <v>1.0109999999999999</v>
      </c>
      <c r="T3353" s="6">
        <f t="shared" si="313"/>
        <v>93.611111111111114</v>
      </c>
      <c r="U3353" t="s">
        <v>8324</v>
      </c>
      <c r="V3353" t="s">
        <v>8325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v>1462492178</v>
      </c>
      <c r="K3354" s="13" t="str">
        <f t="shared" si="314"/>
        <v>1462492178.178</v>
      </c>
      <c r="L3354" s="12">
        <f t="shared" si="315"/>
        <v>42495.992802986111</v>
      </c>
      <c r="M3354" s="13" t="str">
        <f t="shared" si="316"/>
        <v>1467414000.000</v>
      </c>
      <c r="N3354" s="12">
        <f t="shared" si="317"/>
        <v>42552.958333333328</v>
      </c>
      <c r="O3354" t="b">
        <v>0</v>
      </c>
      <c r="P3354">
        <v>70</v>
      </c>
      <c r="Q3354" t="b">
        <v>1</v>
      </c>
      <c r="R3354" t="s">
        <v>8271</v>
      </c>
      <c r="S3354" s="5">
        <f t="shared" si="312"/>
        <v>1.0751999999999999</v>
      </c>
      <c r="T3354" s="6">
        <f t="shared" si="313"/>
        <v>76.8</v>
      </c>
      <c r="U3354" t="s">
        <v>8324</v>
      </c>
      <c r="V3354" t="s">
        <v>8325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v>1461061350</v>
      </c>
      <c r="K3355" s="13" t="str">
        <f t="shared" si="314"/>
        <v>1461061350.350</v>
      </c>
      <c r="L3355" s="12">
        <f t="shared" si="315"/>
        <v>42479.43229571759</v>
      </c>
      <c r="M3355" s="13" t="str">
        <f t="shared" si="316"/>
        <v>1462230000.000</v>
      </c>
      <c r="N3355" s="12">
        <f t="shared" si="317"/>
        <v>42492.958333333328</v>
      </c>
      <c r="O3355" t="b">
        <v>0</v>
      </c>
      <c r="P3355">
        <v>44</v>
      </c>
      <c r="Q3355" t="b">
        <v>1</v>
      </c>
      <c r="R3355" t="s">
        <v>8271</v>
      </c>
      <c r="S3355" s="5">
        <f t="shared" si="312"/>
        <v>3.15</v>
      </c>
      <c r="T3355" s="6">
        <f t="shared" si="313"/>
        <v>35.795454545454547</v>
      </c>
      <c r="U3355" t="s">
        <v>8324</v>
      </c>
      <c r="V3355" t="s">
        <v>8325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v>1443029206</v>
      </c>
      <c r="K3356" s="13" t="str">
        <f t="shared" si="314"/>
        <v>1443029206.206</v>
      </c>
      <c r="L3356" s="12">
        <f t="shared" si="315"/>
        <v>42270.726923680559</v>
      </c>
      <c r="M3356" s="13" t="str">
        <f t="shared" si="316"/>
        <v>1446091260.260</v>
      </c>
      <c r="N3356" s="12">
        <f t="shared" si="317"/>
        <v>42306.167364120367</v>
      </c>
      <c r="O3356" t="b">
        <v>0</v>
      </c>
      <c r="P3356">
        <v>55</v>
      </c>
      <c r="Q3356" t="b">
        <v>1</v>
      </c>
      <c r="R3356" t="s">
        <v>8271</v>
      </c>
      <c r="S3356" s="5">
        <f t="shared" si="312"/>
        <v>1.0193333333333334</v>
      </c>
      <c r="T3356" s="6">
        <f t="shared" si="313"/>
        <v>55.6</v>
      </c>
      <c r="U3356" t="s">
        <v>8324</v>
      </c>
      <c r="V3356" t="s">
        <v>8325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v>1461941527</v>
      </c>
      <c r="K3357" s="13" t="str">
        <f t="shared" si="314"/>
        <v>1461941527.527</v>
      </c>
      <c r="L3357" s="12">
        <f t="shared" si="315"/>
        <v>42489.619531562501</v>
      </c>
      <c r="M3357" s="13" t="str">
        <f t="shared" si="316"/>
        <v>1462879020.020</v>
      </c>
      <c r="N3357" s="12">
        <f t="shared" si="317"/>
        <v>42500.470139120371</v>
      </c>
      <c r="O3357" t="b">
        <v>0</v>
      </c>
      <c r="P3357">
        <v>15</v>
      </c>
      <c r="Q3357" t="b">
        <v>1</v>
      </c>
      <c r="R3357" t="s">
        <v>8271</v>
      </c>
      <c r="S3357" s="5">
        <f t="shared" si="312"/>
        <v>1.2628571428571429</v>
      </c>
      <c r="T3357" s="6">
        <f t="shared" si="313"/>
        <v>147.33333333333334</v>
      </c>
      <c r="U3357" t="s">
        <v>8324</v>
      </c>
      <c r="V3357" t="s">
        <v>8325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v>1466019272</v>
      </c>
      <c r="K3358" s="13" t="str">
        <f t="shared" si="314"/>
        <v>1466019272.272</v>
      </c>
      <c r="L3358" s="12">
        <f t="shared" si="315"/>
        <v>42536.815651296296</v>
      </c>
      <c r="M3358" s="13" t="str">
        <f t="shared" si="316"/>
        <v>1468611272.272</v>
      </c>
      <c r="N3358" s="12">
        <f t="shared" si="317"/>
        <v>42566.815651296296</v>
      </c>
      <c r="O3358" t="b">
        <v>0</v>
      </c>
      <c r="P3358">
        <v>27</v>
      </c>
      <c r="Q3358" t="b">
        <v>1</v>
      </c>
      <c r="R3358" t="s">
        <v>8271</v>
      </c>
      <c r="S3358" s="5">
        <f t="shared" si="312"/>
        <v>1.014</v>
      </c>
      <c r="T3358" s="6">
        <f t="shared" si="313"/>
        <v>56.333333333333336</v>
      </c>
      <c r="U3358" t="s">
        <v>8324</v>
      </c>
      <c r="V3358" t="s">
        <v>8325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v>1404295310</v>
      </c>
      <c r="K3359" s="13" t="str">
        <f t="shared" si="314"/>
        <v>1404295310.310</v>
      </c>
      <c r="L3359" s="12">
        <f t="shared" si="315"/>
        <v>41822.417943402776</v>
      </c>
      <c r="M3359" s="13" t="str">
        <f t="shared" si="316"/>
        <v>1406887310.310</v>
      </c>
      <c r="N3359" s="12">
        <f t="shared" si="317"/>
        <v>41852.417943402776</v>
      </c>
      <c r="O3359" t="b">
        <v>0</v>
      </c>
      <c r="P3359">
        <v>21</v>
      </c>
      <c r="Q3359" t="b">
        <v>1</v>
      </c>
      <c r="R3359" t="s">
        <v>8271</v>
      </c>
      <c r="S3359" s="5">
        <f t="shared" si="312"/>
        <v>1.01</v>
      </c>
      <c r="T3359" s="6">
        <f t="shared" si="313"/>
        <v>96.19047619047619</v>
      </c>
      <c r="U3359" t="s">
        <v>8324</v>
      </c>
      <c r="V3359" t="s">
        <v>8325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v>1413790079</v>
      </c>
      <c r="K3360" s="13" t="str">
        <f t="shared" si="314"/>
        <v>1413790079.079</v>
      </c>
      <c r="L3360" s="12">
        <f t="shared" si="315"/>
        <v>41932.311100451392</v>
      </c>
      <c r="M3360" s="13" t="str">
        <f t="shared" si="316"/>
        <v>1416385679.679</v>
      </c>
      <c r="N3360" s="12">
        <f t="shared" si="317"/>
        <v>41962.3527740625</v>
      </c>
      <c r="O3360" t="b">
        <v>0</v>
      </c>
      <c r="P3360">
        <v>162</v>
      </c>
      <c r="Q3360" t="b">
        <v>1</v>
      </c>
      <c r="R3360" t="s">
        <v>8271</v>
      </c>
      <c r="S3360" s="5">
        <f t="shared" si="312"/>
        <v>1.0299</v>
      </c>
      <c r="T3360" s="6">
        <f t="shared" si="313"/>
        <v>63.574074074074076</v>
      </c>
      <c r="U3360" t="s">
        <v>8324</v>
      </c>
      <c r="V3360" t="s">
        <v>8325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v>1484097734</v>
      </c>
      <c r="K3361" s="13" t="str">
        <f t="shared" si="314"/>
        <v>1484097734.734</v>
      </c>
      <c r="L3361" s="12">
        <f t="shared" si="315"/>
        <v>42746.057114976851</v>
      </c>
      <c r="M3361" s="13" t="str">
        <f t="shared" si="316"/>
        <v>1487985734.734</v>
      </c>
      <c r="N3361" s="12">
        <f t="shared" si="317"/>
        <v>42791.057114976851</v>
      </c>
      <c r="O3361" t="b">
        <v>0</v>
      </c>
      <c r="P3361">
        <v>23</v>
      </c>
      <c r="Q3361" t="b">
        <v>1</v>
      </c>
      <c r="R3361" t="s">
        <v>8271</v>
      </c>
      <c r="S3361" s="5">
        <f t="shared" si="312"/>
        <v>1.0625</v>
      </c>
      <c r="T3361" s="6">
        <f t="shared" si="313"/>
        <v>184.78260869565219</v>
      </c>
      <c r="U3361" t="s">
        <v>8324</v>
      </c>
      <c r="V3361" t="s">
        <v>8325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v>1479866343</v>
      </c>
      <c r="K3362" s="13" t="str">
        <f t="shared" si="314"/>
        <v>1479866343.343</v>
      </c>
      <c r="L3362" s="12">
        <f t="shared" si="315"/>
        <v>42697.08267758102</v>
      </c>
      <c r="M3362" s="13" t="str">
        <f t="shared" si="316"/>
        <v>1481731140.140</v>
      </c>
      <c r="N3362" s="12">
        <f t="shared" si="317"/>
        <v>42718.665973842595</v>
      </c>
      <c r="O3362" t="b">
        <v>0</v>
      </c>
      <c r="P3362">
        <v>72</v>
      </c>
      <c r="Q3362" t="b">
        <v>1</v>
      </c>
      <c r="R3362" t="s">
        <v>8271</v>
      </c>
      <c r="S3362" s="5">
        <f t="shared" si="312"/>
        <v>1.0137777777777779</v>
      </c>
      <c r="T3362" s="6">
        <f t="shared" si="313"/>
        <v>126.72222222222223</v>
      </c>
      <c r="U3362" t="s">
        <v>8324</v>
      </c>
      <c r="V3362" t="s">
        <v>8325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v>1408062990</v>
      </c>
      <c r="K3363" s="13" t="str">
        <f t="shared" si="314"/>
        <v>1408062990.990</v>
      </c>
      <c r="L3363" s="12">
        <f t="shared" si="315"/>
        <v>41866.025358680556</v>
      </c>
      <c r="M3363" s="13" t="str">
        <f t="shared" si="316"/>
        <v>1409587140.140</v>
      </c>
      <c r="N3363" s="12">
        <f t="shared" si="317"/>
        <v>41883.665973842595</v>
      </c>
      <c r="O3363" t="b">
        <v>0</v>
      </c>
      <c r="P3363">
        <v>68</v>
      </c>
      <c r="Q3363" t="b">
        <v>1</v>
      </c>
      <c r="R3363" t="s">
        <v>8271</v>
      </c>
      <c r="S3363" s="5">
        <f t="shared" si="312"/>
        <v>1.1346000000000001</v>
      </c>
      <c r="T3363" s="6">
        <f t="shared" si="313"/>
        <v>83.42647058823529</v>
      </c>
      <c r="U3363" t="s">
        <v>8324</v>
      </c>
      <c r="V3363" t="s">
        <v>8325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v>1424484717</v>
      </c>
      <c r="K3364" s="13" t="str">
        <f t="shared" si="314"/>
        <v>1424484717.717</v>
      </c>
      <c r="L3364" s="12">
        <f t="shared" si="315"/>
        <v>42056.091640243059</v>
      </c>
      <c r="M3364" s="13" t="str">
        <f t="shared" si="316"/>
        <v>1425704100.100</v>
      </c>
      <c r="N3364" s="12">
        <f t="shared" si="317"/>
        <v>42070.204862268518</v>
      </c>
      <c r="O3364" t="b">
        <v>0</v>
      </c>
      <c r="P3364">
        <v>20</v>
      </c>
      <c r="Q3364" t="b">
        <v>1</v>
      </c>
      <c r="R3364" t="s">
        <v>8271</v>
      </c>
      <c r="S3364" s="5">
        <f t="shared" si="312"/>
        <v>2.1800000000000002</v>
      </c>
      <c r="T3364" s="6">
        <f t="shared" si="313"/>
        <v>54.5</v>
      </c>
      <c r="U3364" t="s">
        <v>8324</v>
      </c>
      <c r="V3364" t="s">
        <v>8325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v>1406831445</v>
      </c>
      <c r="K3365" s="13" t="str">
        <f t="shared" si="314"/>
        <v>1406831445.445</v>
      </c>
      <c r="L3365" s="12">
        <f t="shared" si="315"/>
        <v>41851.771359317128</v>
      </c>
      <c r="M3365" s="13" t="str">
        <f t="shared" si="316"/>
        <v>1408464000.000</v>
      </c>
      <c r="N3365" s="12">
        <f t="shared" si="317"/>
        <v>41870.666666666664</v>
      </c>
      <c r="O3365" t="b">
        <v>0</v>
      </c>
      <c r="P3365">
        <v>26</v>
      </c>
      <c r="Q3365" t="b">
        <v>1</v>
      </c>
      <c r="R3365" t="s">
        <v>8271</v>
      </c>
      <c r="S3365" s="5">
        <f t="shared" si="312"/>
        <v>1.0141935483870967</v>
      </c>
      <c r="T3365" s="6">
        <f t="shared" si="313"/>
        <v>302.30769230769232</v>
      </c>
      <c r="U3365" t="s">
        <v>8324</v>
      </c>
      <c r="V3365" t="s">
        <v>8325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v>1456183649</v>
      </c>
      <c r="K3366" s="13" t="str">
        <f t="shared" si="314"/>
        <v>1456183649.649</v>
      </c>
      <c r="L3366" s="12">
        <f t="shared" si="315"/>
        <v>42422.977426493053</v>
      </c>
      <c r="M3366" s="13" t="str">
        <f t="shared" si="316"/>
        <v>1458075600.600</v>
      </c>
      <c r="N3366" s="12">
        <f t="shared" si="317"/>
        <v>42444.875006944443</v>
      </c>
      <c r="O3366" t="b">
        <v>0</v>
      </c>
      <c r="P3366">
        <v>72</v>
      </c>
      <c r="Q3366" t="b">
        <v>1</v>
      </c>
      <c r="R3366" t="s">
        <v>8271</v>
      </c>
      <c r="S3366" s="5">
        <f t="shared" si="312"/>
        <v>1.0593333333333332</v>
      </c>
      <c r="T3366" s="6">
        <f t="shared" si="313"/>
        <v>44.138888888888886</v>
      </c>
      <c r="U3366" t="s">
        <v>8324</v>
      </c>
      <c r="V3366" t="s">
        <v>8325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v>1447381592</v>
      </c>
      <c r="K3367" s="13" t="str">
        <f t="shared" si="314"/>
        <v>1447381592.592</v>
      </c>
      <c r="L3367" s="12">
        <f t="shared" si="315"/>
        <v>42321.101766111111</v>
      </c>
      <c r="M3367" s="13" t="str">
        <f t="shared" si="316"/>
        <v>1449973592.592</v>
      </c>
      <c r="N3367" s="12">
        <f t="shared" si="317"/>
        <v>42351.101766111111</v>
      </c>
      <c r="O3367" t="b">
        <v>0</v>
      </c>
      <c r="P3367">
        <v>3</v>
      </c>
      <c r="Q3367" t="b">
        <v>1</v>
      </c>
      <c r="R3367" t="s">
        <v>8271</v>
      </c>
      <c r="S3367" s="5">
        <f t="shared" si="312"/>
        <v>1.04</v>
      </c>
      <c r="T3367" s="6">
        <f t="shared" si="313"/>
        <v>866.66666666666663</v>
      </c>
      <c r="U3367" t="s">
        <v>8324</v>
      </c>
      <c r="V3367" t="s">
        <v>8325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v>1428889037</v>
      </c>
      <c r="K3368" s="13" t="str">
        <f t="shared" si="314"/>
        <v>1428889037.037</v>
      </c>
      <c r="L3368" s="12">
        <f t="shared" si="315"/>
        <v>42107.067558298615</v>
      </c>
      <c r="M3368" s="13" t="str">
        <f t="shared" si="316"/>
        <v>1431481037.037</v>
      </c>
      <c r="N3368" s="12">
        <f t="shared" si="317"/>
        <v>42137.067558298615</v>
      </c>
      <c r="O3368" t="b">
        <v>0</v>
      </c>
      <c r="P3368">
        <v>18</v>
      </c>
      <c r="Q3368" t="b">
        <v>1</v>
      </c>
      <c r="R3368" t="s">
        <v>8271</v>
      </c>
      <c r="S3368" s="5">
        <f t="shared" si="312"/>
        <v>2.21</v>
      </c>
      <c r="T3368" s="6">
        <f t="shared" si="313"/>
        <v>61.388888888888886</v>
      </c>
      <c r="U3368" t="s">
        <v>8324</v>
      </c>
      <c r="V3368" t="s">
        <v>8325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v>1436307894</v>
      </c>
      <c r="K3369" s="13" t="str">
        <f t="shared" si="314"/>
        <v>1436307894.894</v>
      </c>
      <c r="L3369" s="12">
        <f t="shared" si="315"/>
        <v>42192.933968680562</v>
      </c>
      <c r="M3369" s="13" t="str">
        <f t="shared" si="316"/>
        <v>1438467894.894</v>
      </c>
      <c r="N3369" s="12">
        <f t="shared" si="317"/>
        <v>42217.933968680562</v>
      </c>
      <c r="O3369" t="b">
        <v>0</v>
      </c>
      <c r="P3369">
        <v>30</v>
      </c>
      <c r="Q3369" t="b">
        <v>1</v>
      </c>
      <c r="R3369" t="s">
        <v>8271</v>
      </c>
      <c r="S3369" s="5">
        <f t="shared" si="312"/>
        <v>1.1866666666666668</v>
      </c>
      <c r="T3369" s="6">
        <f t="shared" si="313"/>
        <v>29.666666666666668</v>
      </c>
      <c r="U3369" t="s">
        <v>8324</v>
      </c>
      <c r="V3369" t="s">
        <v>8325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v>1416977259</v>
      </c>
      <c r="K3370" s="13" t="str">
        <f t="shared" si="314"/>
        <v>1416977259.259</v>
      </c>
      <c r="L3370" s="12">
        <f t="shared" si="315"/>
        <v>41969.19975994213</v>
      </c>
      <c r="M3370" s="13" t="str">
        <f t="shared" si="316"/>
        <v>1420088400.400</v>
      </c>
      <c r="N3370" s="12">
        <f t="shared" si="317"/>
        <v>42005.208337962962</v>
      </c>
      <c r="O3370" t="b">
        <v>0</v>
      </c>
      <c r="P3370">
        <v>23</v>
      </c>
      <c r="Q3370" t="b">
        <v>1</v>
      </c>
      <c r="R3370" t="s">
        <v>8271</v>
      </c>
      <c r="S3370" s="5">
        <f t="shared" si="312"/>
        <v>1.046</v>
      </c>
      <c r="T3370" s="6">
        <f t="shared" si="313"/>
        <v>45.478260869565219</v>
      </c>
      <c r="U3370" t="s">
        <v>8324</v>
      </c>
      <c r="V3370" t="s">
        <v>8325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v>1479257980</v>
      </c>
      <c r="K3371" s="13" t="str">
        <f t="shared" si="314"/>
        <v>1479257980.980</v>
      </c>
      <c r="L3371" s="12">
        <f t="shared" si="315"/>
        <v>42690.041446527779</v>
      </c>
      <c r="M3371" s="13" t="str">
        <f t="shared" si="316"/>
        <v>1484441980.980</v>
      </c>
      <c r="N3371" s="12">
        <f t="shared" si="317"/>
        <v>42750.041446527779</v>
      </c>
      <c r="O3371" t="b">
        <v>0</v>
      </c>
      <c r="P3371">
        <v>54</v>
      </c>
      <c r="Q3371" t="b">
        <v>1</v>
      </c>
      <c r="R3371" t="s">
        <v>8271</v>
      </c>
      <c r="S3371" s="5">
        <f t="shared" si="312"/>
        <v>1.0389999999999999</v>
      </c>
      <c r="T3371" s="6">
        <f t="shared" si="313"/>
        <v>96.203703703703709</v>
      </c>
      <c r="U3371" t="s">
        <v>8324</v>
      </c>
      <c r="V3371" t="s">
        <v>8325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v>1479283285</v>
      </c>
      <c r="K3372" s="13" t="str">
        <f t="shared" si="314"/>
        <v>1479283285.285</v>
      </c>
      <c r="L3372" s="12">
        <f t="shared" si="315"/>
        <v>42690.334320428243</v>
      </c>
      <c r="M3372" s="13" t="str">
        <f t="shared" si="316"/>
        <v>1481961600.600</v>
      </c>
      <c r="N3372" s="12">
        <f t="shared" si="317"/>
        <v>42721.333340277779</v>
      </c>
      <c r="O3372" t="b">
        <v>0</v>
      </c>
      <c r="P3372">
        <v>26</v>
      </c>
      <c r="Q3372" t="b">
        <v>1</v>
      </c>
      <c r="R3372" t="s">
        <v>8271</v>
      </c>
      <c r="S3372" s="5">
        <f t="shared" si="312"/>
        <v>1.1773333333333333</v>
      </c>
      <c r="T3372" s="6">
        <f t="shared" si="313"/>
        <v>67.92307692307692</v>
      </c>
      <c r="U3372" t="s">
        <v>8324</v>
      </c>
      <c r="V3372" t="s">
        <v>8325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v>1446670765</v>
      </c>
      <c r="K3373" s="13" t="str">
        <f t="shared" si="314"/>
        <v>1446670765.765</v>
      </c>
      <c r="L3373" s="12">
        <f t="shared" si="315"/>
        <v>42312.874603761578</v>
      </c>
      <c r="M3373" s="13" t="str">
        <f t="shared" si="316"/>
        <v>1449089965.965</v>
      </c>
      <c r="N3373" s="12">
        <f t="shared" si="317"/>
        <v>42340.874606076388</v>
      </c>
      <c r="O3373" t="b">
        <v>0</v>
      </c>
      <c r="P3373">
        <v>9</v>
      </c>
      <c r="Q3373" t="b">
        <v>1</v>
      </c>
      <c r="R3373" t="s">
        <v>8271</v>
      </c>
      <c r="S3373" s="5">
        <f t="shared" si="312"/>
        <v>1.385</v>
      </c>
      <c r="T3373" s="6">
        <f t="shared" si="313"/>
        <v>30.777777777777779</v>
      </c>
      <c r="U3373" t="s">
        <v>8324</v>
      </c>
      <c r="V3373" t="s">
        <v>8325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v>1407157756</v>
      </c>
      <c r="K3374" s="13" t="str">
        <f t="shared" si="314"/>
        <v>1407157756.756</v>
      </c>
      <c r="L3374" s="12">
        <f t="shared" si="315"/>
        <v>41855.548110601849</v>
      </c>
      <c r="M3374" s="13" t="str">
        <f t="shared" si="316"/>
        <v>1408942740.740</v>
      </c>
      <c r="N3374" s="12">
        <f t="shared" si="317"/>
        <v>41876.207647453703</v>
      </c>
      <c r="O3374" t="b">
        <v>0</v>
      </c>
      <c r="P3374">
        <v>27</v>
      </c>
      <c r="Q3374" t="b">
        <v>1</v>
      </c>
      <c r="R3374" t="s">
        <v>8271</v>
      </c>
      <c r="S3374" s="5">
        <f t="shared" si="312"/>
        <v>1.0349999999999999</v>
      </c>
      <c r="T3374" s="6">
        <f t="shared" si="313"/>
        <v>38.333333333333336</v>
      </c>
      <c r="U3374" t="s">
        <v>8324</v>
      </c>
      <c r="V3374" t="s">
        <v>8325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v>1435177840</v>
      </c>
      <c r="K3375" s="13" t="str">
        <f t="shared" si="314"/>
        <v>1435177840.840</v>
      </c>
      <c r="L3375" s="12">
        <f t="shared" si="315"/>
        <v>42179.854639351848</v>
      </c>
      <c r="M3375" s="13" t="str">
        <f t="shared" si="316"/>
        <v>1437235200.200</v>
      </c>
      <c r="N3375" s="12">
        <f t="shared" si="317"/>
        <v>42203.666668981481</v>
      </c>
      <c r="O3375" t="b">
        <v>0</v>
      </c>
      <c r="P3375">
        <v>30</v>
      </c>
      <c r="Q3375" t="b">
        <v>1</v>
      </c>
      <c r="R3375" t="s">
        <v>8271</v>
      </c>
      <c r="S3375" s="5">
        <f t="shared" si="312"/>
        <v>1.0024999999999999</v>
      </c>
      <c r="T3375" s="6">
        <f t="shared" si="313"/>
        <v>66.833333333333329</v>
      </c>
      <c r="U3375" t="s">
        <v>8324</v>
      </c>
      <c r="V3375" t="s">
        <v>8325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v>1443461616</v>
      </c>
      <c r="K3376" s="13" t="str">
        <f t="shared" si="314"/>
        <v>1443461616.616</v>
      </c>
      <c r="L3376" s="12">
        <f t="shared" si="315"/>
        <v>42275.731673796297</v>
      </c>
      <c r="M3376" s="13" t="str">
        <f t="shared" si="316"/>
        <v>1446053616.616</v>
      </c>
      <c r="N3376" s="12">
        <f t="shared" si="317"/>
        <v>42305.731673796297</v>
      </c>
      <c r="O3376" t="b">
        <v>0</v>
      </c>
      <c r="P3376">
        <v>52</v>
      </c>
      <c r="Q3376" t="b">
        <v>1</v>
      </c>
      <c r="R3376" t="s">
        <v>8271</v>
      </c>
      <c r="S3376" s="5">
        <f t="shared" si="312"/>
        <v>1.0657142857142856</v>
      </c>
      <c r="T3376" s="6">
        <f t="shared" si="313"/>
        <v>71.730769230769226</v>
      </c>
      <c r="U3376" t="s">
        <v>8324</v>
      </c>
      <c r="V3376" t="s">
        <v>8325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v>1399387173</v>
      </c>
      <c r="K3377" s="13" t="str">
        <f t="shared" si="314"/>
        <v>1399387173.173</v>
      </c>
      <c r="L3377" s="12">
        <f t="shared" si="315"/>
        <v>41765.610800613424</v>
      </c>
      <c r="M3377" s="13" t="str">
        <f t="shared" si="316"/>
        <v>1400423973.973</v>
      </c>
      <c r="N3377" s="12">
        <f t="shared" si="317"/>
        <v>41777.610809872684</v>
      </c>
      <c r="O3377" t="b">
        <v>0</v>
      </c>
      <c r="P3377">
        <v>17</v>
      </c>
      <c r="Q3377" t="b">
        <v>1</v>
      </c>
      <c r="R3377" t="s">
        <v>8271</v>
      </c>
      <c r="S3377" s="5">
        <f t="shared" si="312"/>
        <v>1</v>
      </c>
      <c r="T3377" s="6">
        <f t="shared" si="313"/>
        <v>176.47058823529412</v>
      </c>
      <c r="U3377" t="s">
        <v>8324</v>
      </c>
      <c r="V3377" t="s">
        <v>8325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v>1424796594</v>
      </c>
      <c r="K3378" s="13" t="str">
        <f t="shared" si="314"/>
        <v>1424796594.594</v>
      </c>
      <c r="L3378" s="12">
        <f t="shared" si="315"/>
        <v>42059.701326319446</v>
      </c>
      <c r="M3378" s="13" t="str">
        <f t="shared" si="316"/>
        <v>1429976994.994</v>
      </c>
      <c r="N3378" s="12">
        <f t="shared" si="317"/>
        <v>42119.659664282408</v>
      </c>
      <c r="O3378" t="b">
        <v>0</v>
      </c>
      <c r="P3378">
        <v>19</v>
      </c>
      <c r="Q3378" t="b">
        <v>1</v>
      </c>
      <c r="R3378" t="s">
        <v>8271</v>
      </c>
      <c r="S3378" s="5">
        <f t="shared" si="312"/>
        <v>1.0001249999999999</v>
      </c>
      <c r="T3378" s="6">
        <f t="shared" si="313"/>
        <v>421.10526315789474</v>
      </c>
      <c r="U3378" t="s">
        <v>8324</v>
      </c>
      <c r="V3378" t="s">
        <v>8325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v>1424280899</v>
      </c>
      <c r="K3379" s="13" t="str">
        <f t="shared" si="314"/>
        <v>1424280899.899</v>
      </c>
      <c r="L3379" s="12">
        <f t="shared" si="315"/>
        <v>42053.732637719906</v>
      </c>
      <c r="M3379" s="13" t="str">
        <f t="shared" si="316"/>
        <v>1426870560.560</v>
      </c>
      <c r="N3379" s="12">
        <f t="shared" si="317"/>
        <v>42083.705562037037</v>
      </c>
      <c r="O3379" t="b">
        <v>0</v>
      </c>
      <c r="P3379">
        <v>77</v>
      </c>
      <c r="Q3379" t="b">
        <v>1</v>
      </c>
      <c r="R3379" t="s">
        <v>8271</v>
      </c>
      <c r="S3379" s="5">
        <f t="shared" si="312"/>
        <v>1.0105</v>
      </c>
      <c r="T3379" s="6">
        <f t="shared" si="313"/>
        <v>104.98701298701299</v>
      </c>
      <c r="U3379" t="s">
        <v>8324</v>
      </c>
      <c r="V3379" t="s">
        <v>8325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v>1407400306</v>
      </c>
      <c r="K3380" s="13" t="str">
        <f t="shared" si="314"/>
        <v>1407400306.306</v>
      </c>
      <c r="L3380" s="12">
        <f t="shared" si="315"/>
        <v>41858.355397060186</v>
      </c>
      <c r="M3380" s="13" t="str">
        <f t="shared" si="316"/>
        <v>1409490480.480</v>
      </c>
      <c r="N3380" s="12">
        <f t="shared" si="317"/>
        <v>41882.547227777781</v>
      </c>
      <c r="O3380" t="b">
        <v>0</v>
      </c>
      <c r="P3380">
        <v>21</v>
      </c>
      <c r="Q3380" t="b">
        <v>1</v>
      </c>
      <c r="R3380" t="s">
        <v>8271</v>
      </c>
      <c r="S3380" s="5">
        <f t="shared" si="312"/>
        <v>1.0763636363636364</v>
      </c>
      <c r="T3380" s="6">
        <f t="shared" si="313"/>
        <v>28.19047619047619</v>
      </c>
      <c r="U3380" t="s">
        <v>8324</v>
      </c>
      <c r="V3380" t="s">
        <v>8325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v>1439122800</v>
      </c>
      <c r="K3381" s="13" t="str">
        <f t="shared" si="314"/>
        <v>1439122800.800</v>
      </c>
      <c r="L3381" s="12">
        <f t="shared" si="315"/>
        <v>42225.513898148143</v>
      </c>
      <c r="M3381" s="13" t="str">
        <f t="shared" si="316"/>
        <v>1440630000.000</v>
      </c>
      <c r="N3381" s="12">
        <f t="shared" si="317"/>
        <v>42242.958333333328</v>
      </c>
      <c r="O3381" t="b">
        <v>0</v>
      </c>
      <c r="P3381">
        <v>38</v>
      </c>
      <c r="Q3381" t="b">
        <v>1</v>
      </c>
      <c r="R3381" t="s">
        <v>8271</v>
      </c>
      <c r="S3381" s="5">
        <f t="shared" si="312"/>
        <v>1.0365</v>
      </c>
      <c r="T3381" s="6">
        <f t="shared" si="313"/>
        <v>54.55263157894737</v>
      </c>
      <c r="U3381" t="s">
        <v>8324</v>
      </c>
      <c r="V3381" t="s">
        <v>8325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v>1414277578</v>
      </c>
      <c r="K3382" s="13" t="str">
        <f t="shared" si="314"/>
        <v>1414277578.578</v>
      </c>
      <c r="L3382" s="12">
        <f t="shared" si="315"/>
        <v>41937.953455763891</v>
      </c>
      <c r="M3382" s="13" t="str">
        <f t="shared" si="316"/>
        <v>1417305178.178</v>
      </c>
      <c r="N3382" s="12">
        <f t="shared" si="317"/>
        <v>41972.995117800921</v>
      </c>
      <c r="O3382" t="b">
        <v>0</v>
      </c>
      <c r="P3382">
        <v>28</v>
      </c>
      <c r="Q3382" t="b">
        <v>1</v>
      </c>
      <c r="R3382" t="s">
        <v>8271</v>
      </c>
      <c r="S3382" s="5">
        <f t="shared" si="312"/>
        <v>1.0443333333333333</v>
      </c>
      <c r="T3382" s="6">
        <f t="shared" si="313"/>
        <v>111.89285714285714</v>
      </c>
      <c r="U3382" t="s">
        <v>8324</v>
      </c>
      <c r="V3382" t="s">
        <v>8325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v>1423455983</v>
      </c>
      <c r="K3383" s="13" t="str">
        <f t="shared" si="314"/>
        <v>1423455983.983</v>
      </c>
      <c r="L3383" s="12">
        <f t="shared" si="315"/>
        <v>42044.184999803241</v>
      </c>
      <c r="M3383" s="13" t="str">
        <f t="shared" si="316"/>
        <v>1426044383.383</v>
      </c>
      <c r="N3383" s="12">
        <f t="shared" si="317"/>
        <v>42074.143326192134</v>
      </c>
      <c r="O3383" t="b">
        <v>0</v>
      </c>
      <c r="P3383">
        <v>48</v>
      </c>
      <c r="Q3383" t="b">
        <v>1</v>
      </c>
      <c r="R3383" t="s">
        <v>8271</v>
      </c>
      <c r="S3383" s="5">
        <f t="shared" si="312"/>
        <v>1.0225</v>
      </c>
      <c r="T3383" s="6">
        <f t="shared" si="313"/>
        <v>85.208333333333329</v>
      </c>
      <c r="U3383" t="s">
        <v>8324</v>
      </c>
      <c r="V3383" t="s">
        <v>8325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v>1467973256</v>
      </c>
      <c r="K3384" s="13" t="str">
        <f t="shared" si="314"/>
        <v>1467973256.256</v>
      </c>
      <c r="L3384" s="12">
        <f t="shared" si="315"/>
        <v>42559.431206666668</v>
      </c>
      <c r="M3384" s="13" t="str">
        <f t="shared" si="316"/>
        <v>1470092340.340</v>
      </c>
      <c r="N3384" s="12">
        <f t="shared" si="317"/>
        <v>42583.957642824069</v>
      </c>
      <c r="O3384" t="b">
        <v>0</v>
      </c>
      <c r="P3384">
        <v>46</v>
      </c>
      <c r="Q3384" t="b">
        <v>1</v>
      </c>
      <c r="R3384" t="s">
        <v>8271</v>
      </c>
      <c r="S3384" s="5">
        <f t="shared" si="312"/>
        <v>1.0074285714285713</v>
      </c>
      <c r="T3384" s="6">
        <f t="shared" si="313"/>
        <v>76.652173913043484</v>
      </c>
      <c r="U3384" t="s">
        <v>8324</v>
      </c>
      <c r="V3384" t="s">
        <v>8325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v>1464979620</v>
      </c>
      <c r="K3385" s="13" t="str">
        <f t="shared" si="314"/>
        <v>1464979620.620</v>
      </c>
      <c r="L3385" s="12">
        <f t="shared" si="315"/>
        <v>42524.782646064814</v>
      </c>
      <c r="M3385" s="13" t="str">
        <f t="shared" si="316"/>
        <v>1466707620.620</v>
      </c>
      <c r="N3385" s="12">
        <f t="shared" si="317"/>
        <v>42544.782646064814</v>
      </c>
      <c r="O3385" t="b">
        <v>0</v>
      </c>
      <c r="P3385">
        <v>30</v>
      </c>
      <c r="Q3385" t="b">
        <v>1</v>
      </c>
      <c r="R3385" t="s">
        <v>8271</v>
      </c>
      <c r="S3385" s="5">
        <f t="shared" si="312"/>
        <v>1.1171428571428572</v>
      </c>
      <c r="T3385" s="6">
        <f t="shared" si="313"/>
        <v>65.166666666666671</v>
      </c>
      <c r="U3385" t="s">
        <v>8324</v>
      </c>
      <c r="V3385" t="s">
        <v>8325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v>1444874768</v>
      </c>
      <c r="K3386" s="13" t="str">
        <f t="shared" si="314"/>
        <v>1444874768.768</v>
      </c>
      <c r="L3386" s="12">
        <f t="shared" si="315"/>
        <v>42292.087601481478</v>
      </c>
      <c r="M3386" s="13" t="str">
        <f t="shared" si="316"/>
        <v>1448074800.800</v>
      </c>
      <c r="N3386" s="12">
        <f t="shared" si="317"/>
        <v>42329.125009259253</v>
      </c>
      <c r="O3386" t="b">
        <v>0</v>
      </c>
      <c r="P3386">
        <v>64</v>
      </c>
      <c r="Q3386" t="b">
        <v>1</v>
      </c>
      <c r="R3386" t="s">
        <v>8271</v>
      </c>
      <c r="S3386" s="5">
        <f t="shared" si="312"/>
        <v>1.0001100000000001</v>
      </c>
      <c r="T3386" s="6">
        <f t="shared" si="313"/>
        <v>93.760312499999998</v>
      </c>
      <c r="U3386" t="s">
        <v>8324</v>
      </c>
      <c r="V3386" t="s">
        <v>8325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v>1415652552</v>
      </c>
      <c r="K3387" s="13" t="str">
        <f t="shared" si="314"/>
        <v>1415652552.552</v>
      </c>
      <c r="L3387" s="12">
        <f t="shared" si="315"/>
        <v>41953.867506388895</v>
      </c>
      <c r="M3387" s="13" t="str">
        <f t="shared" si="316"/>
        <v>1418244552.552</v>
      </c>
      <c r="N3387" s="12">
        <f t="shared" si="317"/>
        <v>41983.867506388895</v>
      </c>
      <c r="O3387" t="b">
        <v>0</v>
      </c>
      <c r="P3387">
        <v>15</v>
      </c>
      <c r="Q3387" t="b">
        <v>1</v>
      </c>
      <c r="R3387" t="s">
        <v>8271</v>
      </c>
      <c r="S3387" s="5">
        <f t="shared" si="312"/>
        <v>1</v>
      </c>
      <c r="T3387" s="6">
        <f t="shared" si="313"/>
        <v>133.33333333333334</v>
      </c>
      <c r="U3387" t="s">
        <v>8324</v>
      </c>
      <c r="V3387" t="s">
        <v>8325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v>1415028506</v>
      </c>
      <c r="K3388" s="13" t="str">
        <f t="shared" si="314"/>
        <v>1415028506.506</v>
      </c>
      <c r="L3388" s="12">
        <f t="shared" si="315"/>
        <v>41946.64475122685</v>
      </c>
      <c r="M3388" s="13" t="str">
        <f t="shared" si="316"/>
        <v>1417620506.506</v>
      </c>
      <c r="N3388" s="12">
        <f t="shared" si="317"/>
        <v>41976.64475122685</v>
      </c>
      <c r="O3388" t="b">
        <v>0</v>
      </c>
      <c r="P3388">
        <v>41</v>
      </c>
      <c r="Q3388" t="b">
        <v>1</v>
      </c>
      <c r="R3388" t="s">
        <v>8271</v>
      </c>
      <c r="S3388" s="5">
        <f t="shared" si="312"/>
        <v>1.05</v>
      </c>
      <c r="T3388" s="6">
        <f t="shared" si="313"/>
        <v>51.219512195121951</v>
      </c>
      <c r="U3388" t="s">
        <v>8324</v>
      </c>
      <c r="V3388" t="s">
        <v>8325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v>1415125088</v>
      </c>
      <c r="K3389" s="13" t="str">
        <f t="shared" si="314"/>
        <v>1415125088.088</v>
      </c>
      <c r="L3389" s="12">
        <f t="shared" si="315"/>
        <v>41947.762593611114</v>
      </c>
      <c r="M3389" s="13" t="str">
        <f t="shared" si="316"/>
        <v>1418581088.088</v>
      </c>
      <c r="N3389" s="12">
        <f t="shared" si="317"/>
        <v>41987.762593611114</v>
      </c>
      <c r="O3389" t="b">
        <v>0</v>
      </c>
      <c r="P3389">
        <v>35</v>
      </c>
      <c r="Q3389" t="b">
        <v>1</v>
      </c>
      <c r="R3389" t="s">
        <v>8271</v>
      </c>
      <c r="S3389" s="5">
        <f t="shared" si="312"/>
        <v>1.1686666666666667</v>
      </c>
      <c r="T3389" s="6">
        <f t="shared" si="313"/>
        <v>100.17142857142858</v>
      </c>
      <c r="U3389" t="s">
        <v>8324</v>
      </c>
      <c r="V3389" t="s">
        <v>8325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v>1432033441</v>
      </c>
      <c r="K3390" s="13" t="str">
        <f t="shared" si="314"/>
        <v>1432033441.441</v>
      </c>
      <c r="L3390" s="12">
        <f t="shared" si="315"/>
        <v>42143.461127789356</v>
      </c>
      <c r="M3390" s="13" t="str">
        <f t="shared" si="316"/>
        <v>1434625441.441</v>
      </c>
      <c r="N3390" s="12">
        <f t="shared" si="317"/>
        <v>42173.461127789356</v>
      </c>
      <c r="O3390" t="b">
        <v>0</v>
      </c>
      <c r="P3390">
        <v>45</v>
      </c>
      <c r="Q3390" t="b">
        <v>1</v>
      </c>
      <c r="R3390" t="s">
        <v>8271</v>
      </c>
      <c r="S3390" s="5">
        <f t="shared" si="312"/>
        <v>1.038</v>
      </c>
      <c r="T3390" s="6">
        <f t="shared" si="313"/>
        <v>34.6</v>
      </c>
      <c r="U3390" t="s">
        <v>8324</v>
      </c>
      <c r="V3390" t="s">
        <v>8325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v>1462368682</v>
      </c>
      <c r="K3391" s="13" t="str">
        <f t="shared" si="314"/>
        <v>1462368682.682</v>
      </c>
      <c r="L3391" s="12">
        <f t="shared" si="315"/>
        <v>42494.563456967589</v>
      </c>
      <c r="M3391" s="13" t="str">
        <f t="shared" si="316"/>
        <v>1464960682.682</v>
      </c>
      <c r="N3391" s="12">
        <f t="shared" si="317"/>
        <v>42524.563456967589</v>
      </c>
      <c r="O3391" t="b">
        <v>0</v>
      </c>
      <c r="P3391">
        <v>62</v>
      </c>
      <c r="Q3391" t="b">
        <v>1</v>
      </c>
      <c r="R3391" t="s">
        <v>8271</v>
      </c>
      <c r="S3391" s="5">
        <f t="shared" si="312"/>
        <v>1.145</v>
      </c>
      <c r="T3391" s="6">
        <f t="shared" si="313"/>
        <v>184.67741935483872</v>
      </c>
      <c r="U3391" t="s">
        <v>8324</v>
      </c>
      <c r="V3391" t="s">
        <v>8325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v>1403721345</v>
      </c>
      <c r="K3392" s="13" t="str">
        <f t="shared" si="314"/>
        <v>1403721345.345</v>
      </c>
      <c r="L3392" s="12">
        <f t="shared" si="315"/>
        <v>41815.774830381946</v>
      </c>
      <c r="M3392" s="13" t="str">
        <f t="shared" si="316"/>
        <v>1405017345.345</v>
      </c>
      <c r="N3392" s="12">
        <f t="shared" si="317"/>
        <v>41830.774830381946</v>
      </c>
      <c r="O3392" t="b">
        <v>0</v>
      </c>
      <c r="P3392">
        <v>22</v>
      </c>
      <c r="Q3392" t="b">
        <v>1</v>
      </c>
      <c r="R3392" t="s">
        <v>8271</v>
      </c>
      <c r="S3392" s="5">
        <f t="shared" si="312"/>
        <v>1.024</v>
      </c>
      <c r="T3392" s="6">
        <f t="shared" si="313"/>
        <v>69.818181818181813</v>
      </c>
      <c r="U3392" t="s">
        <v>8324</v>
      </c>
      <c r="V3392" t="s">
        <v>8325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v>1404997548</v>
      </c>
      <c r="K3393" s="13" t="str">
        <f t="shared" si="314"/>
        <v>1404997548.548</v>
      </c>
      <c r="L3393" s="12">
        <f t="shared" si="315"/>
        <v>41830.545700787035</v>
      </c>
      <c r="M3393" s="13" t="str">
        <f t="shared" si="316"/>
        <v>1407536880.880</v>
      </c>
      <c r="N3393" s="12">
        <f t="shared" si="317"/>
        <v>41859.936121296298</v>
      </c>
      <c r="O3393" t="b">
        <v>0</v>
      </c>
      <c r="P3393">
        <v>18</v>
      </c>
      <c r="Q3393" t="b">
        <v>1</v>
      </c>
      <c r="R3393" t="s">
        <v>8271</v>
      </c>
      <c r="S3393" s="5">
        <f t="shared" si="312"/>
        <v>2.23</v>
      </c>
      <c r="T3393" s="6">
        <f t="shared" si="313"/>
        <v>61.944444444444443</v>
      </c>
      <c r="U3393" t="s">
        <v>8324</v>
      </c>
      <c r="V3393" t="s">
        <v>8325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v>1458245855</v>
      </c>
      <c r="K3394" s="13" t="str">
        <f t="shared" si="314"/>
        <v>1458245855.855</v>
      </c>
      <c r="L3394" s="12">
        <f t="shared" si="315"/>
        <v>42446.845553877312</v>
      </c>
      <c r="M3394" s="13" t="str">
        <f t="shared" si="316"/>
        <v>1462565855.855</v>
      </c>
      <c r="N3394" s="12">
        <f t="shared" si="317"/>
        <v>42496.845553877312</v>
      </c>
      <c r="O3394" t="b">
        <v>0</v>
      </c>
      <c r="P3394">
        <v>12</v>
      </c>
      <c r="Q3394" t="b">
        <v>1</v>
      </c>
      <c r="R3394" t="s">
        <v>8271</v>
      </c>
      <c r="S3394" s="5">
        <f t="shared" ref="S3394:S3457" si="318">E3394/D3394</f>
        <v>1</v>
      </c>
      <c r="T3394" s="6">
        <f t="shared" ref="T3394:T3457" si="319">E3394/P3394</f>
        <v>41.666666666666664</v>
      </c>
      <c r="U3394" t="s">
        <v>8324</v>
      </c>
      <c r="V3394" t="s">
        <v>8325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v>1413065230</v>
      </c>
      <c r="K3395" s="13" t="str">
        <f t="shared" ref="K3395:K3458" si="320">LEFT(J3395,10 )&amp; "."&amp; RIGHT(J3395,3)</f>
        <v>1413065230.230</v>
      </c>
      <c r="L3395" s="12">
        <f t="shared" ref="L3395:L3458" si="321">(((K3395/60)/60)/24)+DATE(1970,1,1)</f>
        <v>41923.921646180555</v>
      </c>
      <c r="M3395" s="13" t="str">
        <f t="shared" ref="M3395:M3458" si="322">LEFT(I3395,10)&amp;"."&amp;RIGHT(I3395,3)</f>
        <v>1415234760.760</v>
      </c>
      <c r="N3395" s="12">
        <f t="shared" ref="N3395:N3458" si="323">(((M3395/60)/60)/24)+DATE(1970,1,1)</f>
        <v>41949.031953240737</v>
      </c>
      <c r="O3395" t="b">
        <v>0</v>
      </c>
      <c r="P3395">
        <v>44</v>
      </c>
      <c r="Q3395" t="b">
        <v>1</v>
      </c>
      <c r="R3395" t="s">
        <v>8271</v>
      </c>
      <c r="S3395" s="5">
        <f t="shared" si="318"/>
        <v>1.0580000000000001</v>
      </c>
      <c r="T3395" s="6">
        <f t="shared" si="319"/>
        <v>36.06818181818182</v>
      </c>
      <c r="U3395" t="s">
        <v>8324</v>
      </c>
      <c r="V3395" t="s">
        <v>8325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v>1403878645</v>
      </c>
      <c r="K3396" s="13" t="str">
        <f t="shared" si="320"/>
        <v>1403878645.645</v>
      </c>
      <c r="L3396" s="12">
        <f t="shared" si="321"/>
        <v>41817.595435706018</v>
      </c>
      <c r="M3396" s="13" t="str">
        <f t="shared" si="322"/>
        <v>1406470645.645</v>
      </c>
      <c r="N3396" s="12">
        <f t="shared" si="323"/>
        <v>41847.595435706018</v>
      </c>
      <c r="O3396" t="b">
        <v>0</v>
      </c>
      <c r="P3396">
        <v>27</v>
      </c>
      <c r="Q3396" t="b">
        <v>1</v>
      </c>
      <c r="R3396" t="s">
        <v>8271</v>
      </c>
      <c r="S3396" s="5">
        <f t="shared" si="318"/>
        <v>1.4236363636363636</v>
      </c>
      <c r="T3396" s="6">
        <f t="shared" si="319"/>
        <v>29</v>
      </c>
      <c r="U3396" t="s">
        <v>8324</v>
      </c>
      <c r="V3396" t="s">
        <v>8325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v>1431795944</v>
      </c>
      <c r="K3397" s="13" t="str">
        <f t="shared" si="320"/>
        <v>1431795944.944</v>
      </c>
      <c r="L3397" s="12">
        <f t="shared" si="321"/>
        <v>42140.712325740737</v>
      </c>
      <c r="M3397" s="13" t="str">
        <f t="shared" si="322"/>
        <v>1433009400.400</v>
      </c>
      <c r="N3397" s="12">
        <f t="shared" si="323"/>
        <v>42154.756949074072</v>
      </c>
      <c r="O3397" t="b">
        <v>0</v>
      </c>
      <c r="P3397">
        <v>38</v>
      </c>
      <c r="Q3397" t="b">
        <v>1</v>
      </c>
      <c r="R3397" t="s">
        <v>8271</v>
      </c>
      <c r="S3397" s="5">
        <f t="shared" si="318"/>
        <v>1.84</v>
      </c>
      <c r="T3397" s="6">
        <f t="shared" si="319"/>
        <v>24.210526315789473</v>
      </c>
      <c r="U3397" t="s">
        <v>8324</v>
      </c>
      <c r="V3397" t="s">
        <v>8325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v>1399286589</v>
      </c>
      <c r="K3398" s="13" t="str">
        <f t="shared" si="320"/>
        <v>1399286589.589</v>
      </c>
      <c r="L3398" s="12">
        <f t="shared" si="321"/>
        <v>41764.446638761576</v>
      </c>
      <c r="M3398" s="13" t="str">
        <f t="shared" si="322"/>
        <v>1401595140.140</v>
      </c>
      <c r="N3398" s="12">
        <f t="shared" si="323"/>
        <v>41791.165973842595</v>
      </c>
      <c r="O3398" t="b">
        <v>0</v>
      </c>
      <c r="P3398">
        <v>28</v>
      </c>
      <c r="Q3398" t="b">
        <v>1</v>
      </c>
      <c r="R3398" t="s">
        <v>8271</v>
      </c>
      <c r="S3398" s="5">
        <f t="shared" si="318"/>
        <v>1.0433333333333332</v>
      </c>
      <c r="T3398" s="6">
        <f t="shared" si="319"/>
        <v>55.892857142857146</v>
      </c>
      <c r="U3398" t="s">
        <v>8324</v>
      </c>
      <c r="V3398" t="s">
        <v>8325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v>1452338929</v>
      </c>
      <c r="K3399" s="13" t="str">
        <f t="shared" si="320"/>
        <v>1452338929.929</v>
      </c>
      <c r="L3399" s="12">
        <f t="shared" si="321"/>
        <v>42378.478355659725</v>
      </c>
      <c r="M3399" s="13" t="str">
        <f t="shared" si="322"/>
        <v>1455832800.800</v>
      </c>
      <c r="N3399" s="12">
        <f t="shared" si="323"/>
        <v>42418.916675925924</v>
      </c>
      <c r="O3399" t="b">
        <v>0</v>
      </c>
      <c r="P3399">
        <v>24</v>
      </c>
      <c r="Q3399" t="b">
        <v>1</v>
      </c>
      <c r="R3399" t="s">
        <v>8271</v>
      </c>
      <c r="S3399" s="5">
        <f t="shared" si="318"/>
        <v>1.1200000000000001</v>
      </c>
      <c r="T3399" s="6">
        <f t="shared" si="319"/>
        <v>11.666666666666666</v>
      </c>
      <c r="U3399" t="s">
        <v>8324</v>
      </c>
      <c r="V3399" t="s">
        <v>8325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v>1414605776</v>
      </c>
      <c r="K3400" s="13" t="str">
        <f t="shared" si="320"/>
        <v>1414605776.776</v>
      </c>
      <c r="L3400" s="12">
        <f t="shared" si="321"/>
        <v>41941.752046018519</v>
      </c>
      <c r="M3400" s="13" t="str">
        <f t="shared" si="322"/>
        <v>1416589200.200</v>
      </c>
      <c r="N3400" s="12">
        <f t="shared" si="323"/>
        <v>41964.708335648145</v>
      </c>
      <c r="O3400" t="b">
        <v>0</v>
      </c>
      <c r="P3400">
        <v>65</v>
      </c>
      <c r="Q3400" t="b">
        <v>1</v>
      </c>
      <c r="R3400" t="s">
        <v>8271</v>
      </c>
      <c r="S3400" s="5">
        <f t="shared" si="318"/>
        <v>1.1107499999999999</v>
      </c>
      <c r="T3400" s="6">
        <f t="shared" si="319"/>
        <v>68.353846153846149</v>
      </c>
      <c r="U3400" t="s">
        <v>8324</v>
      </c>
      <c r="V3400" t="s">
        <v>8325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v>1421964325</v>
      </c>
      <c r="K3401" s="13" t="str">
        <f t="shared" si="320"/>
        <v>1421964325.325</v>
      </c>
      <c r="L3401" s="12">
        <f t="shared" si="321"/>
        <v>42026.920432002313</v>
      </c>
      <c r="M3401" s="13" t="str">
        <f t="shared" si="322"/>
        <v>1424556325.325</v>
      </c>
      <c r="N3401" s="12">
        <f t="shared" si="323"/>
        <v>42056.920432002313</v>
      </c>
      <c r="O3401" t="b">
        <v>0</v>
      </c>
      <c r="P3401">
        <v>46</v>
      </c>
      <c r="Q3401" t="b">
        <v>1</v>
      </c>
      <c r="R3401" t="s">
        <v>8271</v>
      </c>
      <c r="S3401" s="5">
        <f t="shared" si="318"/>
        <v>1.0375000000000001</v>
      </c>
      <c r="T3401" s="6">
        <f t="shared" si="319"/>
        <v>27.065217391304348</v>
      </c>
      <c r="U3401" t="s">
        <v>8324</v>
      </c>
      <c r="V3401" t="s">
        <v>8325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v>1405378414</v>
      </c>
      <c r="K3402" s="13" t="str">
        <f t="shared" si="320"/>
        <v>1405378414.414</v>
      </c>
      <c r="L3402" s="12">
        <f t="shared" si="321"/>
        <v>41834.953870532408</v>
      </c>
      <c r="M3402" s="13" t="str">
        <f t="shared" si="322"/>
        <v>1409266414.414</v>
      </c>
      <c r="N3402" s="12">
        <f t="shared" si="323"/>
        <v>41879.953870532408</v>
      </c>
      <c r="O3402" t="b">
        <v>0</v>
      </c>
      <c r="P3402">
        <v>85</v>
      </c>
      <c r="Q3402" t="b">
        <v>1</v>
      </c>
      <c r="R3402" t="s">
        <v>8271</v>
      </c>
      <c r="S3402" s="5">
        <f t="shared" si="318"/>
        <v>1.0041</v>
      </c>
      <c r="T3402" s="6">
        <f t="shared" si="319"/>
        <v>118.12941176470588</v>
      </c>
      <c r="U3402" t="s">
        <v>8324</v>
      </c>
      <c r="V3402" t="s">
        <v>8325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v>1436376146</v>
      </c>
      <c r="K3403" s="13" t="str">
        <f t="shared" si="320"/>
        <v>1436376146.146</v>
      </c>
      <c r="L3403" s="12">
        <f t="shared" si="321"/>
        <v>42193.723913726848</v>
      </c>
      <c r="M3403" s="13" t="str">
        <f t="shared" si="322"/>
        <v>1438968146.146</v>
      </c>
      <c r="N3403" s="12">
        <f t="shared" si="323"/>
        <v>42223.723913726848</v>
      </c>
      <c r="O3403" t="b">
        <v>0</v>
      </c>
      <c r="P3403">
        <v>66</v>
      </c>
      <c r="Q3403" t="b">
        <v>1</v>
      </c>
      <c r="R3403" t="s">
        <v>8271</v>
      </c>
      <c r="S3403" s="5">
        <f t="shared" si="318"/>
        <v>1.0186206896551724</v>
      </c>
      <c r="T3403" s="6">
        <f t="shared" si="319"/>
        <v>44.757575757575758</v>
      </c>
      <c r="U3403" t="s">
        <v>8324</v>
      </c>
      <c r="V3403" t="s">
        <v>8325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v>1444747843</v>
      </c>
      <c r="K3404" s="13" t="str">
        <f t="shared" si="320"/>
        <v>1444747843.843</v>
      </c>
      <c r="L3404" s="12">
        <f t="shared" si="321"/>
        <v>42290.618562997683</v>
      </c>
      <c r="M3404" s="13" t="str">
        <f t="shared" si="322"/>
        <v>1447295460.460</v>
      </c>
      <c r="N3404" s="12">
        <f t="shared" si="323"/>
        <v>42320.104866435184</v>
      </c>
      <c r="O3404" t="b">
        <v>0</v>
      </c>
      <c r="P3404">
        <v>165</v>
      </c>
      <c r="Q3404" t="b">
        <v>1</v>
      </c>
      <c r="R3404" t="s">
        <v>8271</v>
      </c>
      <c r="S3404" s="5">
        <f t="shared" si="318"/>
        <v>1.0976666666666666</v>
      </c>
      <c r="T3404" s="6">
        <f t="shared" si="319"/>
        <v>99.787878787878782</v>
      </c>
      <c r="U3404" t="s">
        <v>8324</v>
      </c>
      <c r="V3404" t="s">
        <v>8325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v>1432638324</v>
      </c>
      <c r="K3405" s="13" t="str">
        <f t="shared" si="320"/>
        <v>1432638324.324</v>
      </c>
      <c r="L3405" s="12">
        <f t="shared" si="321"/>
        <v>42150.462087083331</v>
      </c>
      <c r="M3405" s="13" t="str">
        <f t="shared" si="322"/>
        <v>1435230324.324</v>
      </c>
      <c r="N3405" s="12">
        <f t="shared" si="323"/>
        <v>42180.462087083331</v>
      </c>
      <c r="O3405" t="b">
        <v>0</v>
      </c>
      <c r="P3405">
        <v>17</v>
      </c>
      <c r="Q3405" t="b">
        <v>1</v>
      </c>
      <c r="R3405" t="s">
        <v>8271</v>
      </c>
      <c r="S3405" s="5">
        <f t="shared" si="318"/>
        <v>1</v>
      </c>
      <c r="T3405" s="6">
        <f t="shared" si="319"/>
        <v>117.64705882352941</v>
      </c>
      <c r="U3405" t="s">
        <v>8324</v>
      </c>
      <c r="V3405" t="s">
        <v>8325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v>1432814702</v>
      </c>
      <c r="K3406" s="13" t="str">
        <f t="shared" si="320"/>
        <v>1432814702.702</v>
      </c>
      <c r="L3406" s="12">
        <f t="shared" si="321"/>
        <v>42152.503503495369</v>
      </c>
      <c r="M3406" s="13" t="str">
        <f t="shared" si="322"/>
        <v>1434542702.702</v>
      </c>
      <c r="N3406" s="12">
        <f t="shared" si="323"/>
        <v>42172.503503495369</v>
      </c>
      <c r="O3406" t="b">
        <v>0</v>
      </c>
      <c r="P3406">
        <v>3</v>
      </c>
      <c r="Q3406" t="b">
        <v>1</v>
      </c>
      <c r="R3406" t="s">
        <v>8271</v>
      </c>
      <c r="S3406" s="5">
        <f t="shared" si="318"/>
        <v>1.22</v>
      </c>
      <c r="T3406" s="6">
        <f t="shared" si="319"/>
        <v>203.33333333333334</v>
      </c>
      <c r="U3406" t="s">
        <v>8324</v>
      </c>
      <c r="V3406" t="s">
        <v>8325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v>1455063886</v>
      </c>
      <c r="K3407" s="13" t="str">
        <f t="shared" si="320"/>
        <v>1455063886.886</v>
      </c>
      <c r="L3407" s="12">
        <f t="shared" si="321"/>
        <v>42410.017209328704</v>
      </c>
      <c r="M3407" s="13" t="str">
        <f t="shared" si="322"/>
        <v>1456876740.740</v>
      </c>
      <c r="N3407" s="12">
        <f t="shared" si="323"/>
        <v>42430.999314120374</v>
      </c>
      <c r="O3407" t="b">
        <v>0</v>
      </c>
      <c r="P3407">
        <v>17</v>
      </c>
      <c r="Q3407" t="b">
        <v>1</v>
      </c>
      <c r="R3407" t="s">
        <v>8271</v>
      </c>
      <c r="S3407" s="5">
        <f t="shared" si="318"/>
        <v>1.3757142857142857</v>
      </c>
      <c r="T3407" s="6">
        <f t="shared" si="319"/>
        <v>28.323529411764707</v>
      </c>
      <c r="U3407" t="s">
        <v>8324</v>
      </c>
      <c r="V3407" t="s">
        <v>8325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v>1401623376</v>
      </c>
      <c r="K3408" s="13" t="str">
        <f t="shared" si="320"/>
        <v>1401623376.376</v>
      </c>
      <c r="L3408" s="12">
        <f t="shared" si="321"/>
        <v>41791.49278212963</v>
      </c>
      <c r="M3408" s="13" t="str">
        <f t="shared" si="322"/>
        <v>1405511376.376</v>
      </c>
      <c r="N3408" s="12">
        <f t="shared" si="323"/>
        <v>41836.49278212963</v>
      </c>
      <c r="O3408" t="b">
        <v>0</v>
      </c>
      <c r="P3408">
        <v>91</v>
      </c>
      <c r="Q3408" t="b">
        <v>1</v>
      </c>
      <c r="R3408" t="s">
        <v>8271</v>
      </c>
      <c r="S3408" s="5">
        <f t="shared" si="318"/>
        <v>1.0031000000000001</v>
      </c>
      <c r="T3408" s="6">
        <f t="shared" si="319"/>
        <v>110.23076923076923</v>
      </c>
      <c r="U3408" t="s">
        <v>8324</v>
      </c>
      <c r="V3408" t="s">
        <v>8325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v>1402049289</v>
      </c>
      <c r="K3409" s="13" t="str">
        <f t="shared" si="320"/>
        <v>1402049289.289</v>
      </c>
      <c r="L3409" s="12">
        <f t="shared" si="321"/>
        <v>41796.422329733796</v>
      </c>
      <c r="M3409" s="13" t="str">
        <f t="shared" si="322"/>
        <v>1404641289.289</v>
      </c>
      <c r="N3409" s="12">
        <f t="shared" si="323"/>
        <v>41826.422329733796</v>
      </c>
      <c r="O3409" t="b">
        <v>0</v>
      </c>
      <c r="P3409">
        <v>67</v>
      </c>
      <c r="Q3409" t="b">
        <v>1</v>
      </c>
      <c r="R3409" t="s">
        <v>8271</v>
      </c>
      <c r="S3409" s="5">
        <f t="shared" si="318"/>
        <v>1.071</v>
      </c>
      <c r="T3409" s="6">
        <f t="shared" si="319"/>
        <v>31.970149253731343</v>
      </c>
      <c r="U3409" t="s">
        <v>8324</v>
      </c>
      <c r="V3409" t="s">
        <v>8325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v>1403135304</v>
      </c>
      <c r="K3410" s="13" t="str">
        <f t="shared" si="320"/>
        <v>1403135304.304</v>
      </c>
      <c r="L3410" s="12">
        <f t="shared" si="321"/>
        <v>41808.991947962961</v>
      </c>
      <c r="M3410" s="13" t="str">
        <f t="shared" si="322"/>
        <v>1405727304.304</v>
      </c>
      <c r="N3410" s="12">
        <f t="shared" si="323"/>
        <v>41838.991947962961</v>
      </c>
      <c r="O3410" t="b">
        <v>0</v>
      </c>
      <c r="P3410">
        <v>18</v>
      </c>
      <c r="Q3410" t="b">
        <v>1</v>
      </c>
      <c r="R3410" t="s">
        <v>8271</v>
      </c>
      <c r="S3410" s="5">
        <f t="shared" si="318"/>
        <v>2.11</v>
      </c>
      <c r="T3410" s="6">
        <f t="shared" si="319"/>
        <v>58.611111111111114</v>
      </c>
      <c r="U3410" t="s">
        <v>8324</v>
      </c>
      <c r="V3410" t="s">
        <v>8325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v>1466710358</v>
      </c>
      <c r="K3411" s="13" t="str">
        <f t="shared" si="320"/>
        <v>1466710358.358</v>
      </c>
      <c r="L3411" s="12">
        <f t="shared" si="321"/>
        <v>42544.814332847222</v>
      </c>
      <c r="M3411" s="13" t="str">
        <f t="shared" si="322"/>
        <v>1469998680.680</v>
      </c>
      <c r="N3411" s="12">
        <f t="shared" si="323"/>
        <v>42582.873618981481</v>
      </c>
      <c r="O3411" t="b">
        <v>0</v>
      </c>
      <c r="P3411">
        <v>21</v>
      </c>
      <c r="Q3411" t="b">
        <v>1</v>
      </c>
      <c r="R3411" t="s">
        <v>8271</v>
      </c>
      <c r="S3411" s="5">
        <f t="shared" si="318"/>
        <v>1.236</v>
      </c>
      <c r="T3411" s="6">
        <f t="shared" si="319"/>
        <v>29.428571428571427</v>
      </c>
      <c r="U3411" t="s">
        <v>8324</v>
      </c>
      <c r="V3411" t="s">
        <v>8325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v>1462841990</v>
      </c>
      <c r="K3412" s="13" t="str">
        <f t="shared" si="320"/>
        <v>1462841990.990</v>
      </c>
      <c r="L3412" s="12">
        <f t="shared" si="321"/>
        <v>42500.041562384256</v>
      </c>
      <c r="M3412" s="13" t="str">
        <f t="shared" si="322"/>
        <v>1465196400.400</v>
      </c>
      <c r="N3412" s="12">
        <f t="shared" si="323"/>
        <v>42527.291671296298</v>
      </c>
      <c r="O3412" t="b">
        <v>0</v>
      </c>
      <c r="P3412">
        <v>40</v>
      </c>
      <c r="Q3412" t="b">
        <v>1</v>
      </c>
      <c r="R3412" t="s">
        <v>8271</v>
      </c>
      <c r="S3412" s="5">
        <f t="shared" si="318"/>
        <v>1.085</v>
      </c>
      <c r="T3412" s="6">
        <f t="shared" si="319"/>
        <v>81.375</v>
      </c>
      <c r="U3412" t="s">
        <v>8324</v>
      </c>
      <c r="V3412" t="s">
        <v>8325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v>1442536372</v>
      </c>
      <c r="K3413" s="13" t="str">
        <f t="shared" si="320"/>
        <v>1442536372.372</v>
      </c>
      <c r="L3413" s="12">
        <f t="shared" si="321"/>
        <v>42265.022828379631</v>
      </c>
      <c r="M3413" s="13" t="str">
        <f t="shared" si="322"/>
        <v>1444264372.372</v>
      </c>
      <c r="N3413" s="12">
        <f t="shared" si="323"/>
        <v>42285.022828379631</v>
      </c>
      <c r="O3413" t="b">
        <v>0</v>
      </c>
      <c r="P3413">
        <v>78</v>
      </c>
      <c r="Q3413" t="b">
        <v>1</v>
      </c>
      <c r="R3413" t="s">
        <v>8271</v>
      </c>
      <c r="S3413" s="5">
        <f t="shared" si="318"/>
        <v>1.0356666666666667</v>
      </c>
      <c r="T3413" s="6">
        <f t="shared" si="319"/>
        <v>199.16666666666666</v>
      </c>
      <c r="U3413" t="s">
        <v>8324</v>
      </c>
      <c r="V3413" t="s">
        <v>8325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v>1409266862</v>
      </c>
      <c r="K3414" s="13" t="str">
        <f t="shared" si="320"/>
        <v>1409266862.862</v>
      </c>
      <c r="L3414" s="12">
        <f t="shared" si="321"/>
        <v>41879.95906090278</v>
      </c>
      <c r="M3414" s="13" t="str">
        <f t="shared" si="322"/>
        <v>1411858862.862</v>
      </c>
      <c r="N3414" s="12">
        <f t="shared" si="323"/>
        <v>41909.95906090278</v>
      </c>
      <c r="O3414" t="b">
        <v>0</v>
      </c>
      <c r="P3414">
        <v>26</v>
      </c>
      <c r="Q3414" t="b">
        <v>1</v>
      </c>
      <c r="R3414" t="s">
        <v>8271</v>
      </c>
      <c r="S3414" s="5">
        <f t="shared" si="318"/>
        <v>1</v>
      </c>
      <c r="T3414" s="6">
        <f t="shared" si="319"/>
        <v>115.38461538461539</v>
      </c>
      <c r="U3414" t="s">
        <v>8324</v>
      </c>
      <c r="V3414" t="s">
        <v>8325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v>1424280938</v>
      </c>
      <c r="K3415" s="13" t="str">
        <f t="shared" si="320"/>
        <v>1424280938.938</v>
      </c>
      <c r="L3415" s="12">
        <f t="shared" si="321"/>
        <v>42053.733089560184</v>
      </c>
      <c r="M3415" s="13" t="str">
        <f t="shared" si="322"/>
        <v>1425099540.540</v>
      </c>
      <c r="N3415" s="12">
        <f t="shared" si="323"/>
        <v>42063.207645138886</v>
      </c>
      <c r="O3415" t="b">
        <v>0</v>
      </c>
      <c r="P3415">
        <v>14</v>
      </c>
      <c r="Q3415" t="b">
        <v>1</v>
      </c>
      <c r="R3415" t="s">
        <v>8271</v>
      </c>
      <c r="S3415" s="5">
        <f t="shared" si="318"/>
        <v>1.3</v>
      </c>
      <c r="T3415" s="6">
        <f t="shared" si="319"/>
        <v>46.428571428571431</v>
      </c>
      <c r="U3415" t="s">
        <v>8324</v>
      </c>
      <c r="V3415" t="s">
        <v>8325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v>1478030325</v>
      </c>
      <c r="K3416" s="13" t="str">
        <f t="shared" si="320"/>
        <v>1478030325.325</v>
      </c>
      <c r="L3416" s="12">
        <f t="shared" si="321"/>
        <v>42675.832469039349</v>
      </c>
      <c r="M3416" s="13" t="str">
        <f t="shared" si="322"/>
        <v>1480579140.140</v>
      </c>
      <c r="N3416" s="12">
        <f t="shared" si="323"/>
        <v>42705.332640509267</v>
      </c>
      <c r="O3416" t="b">
        <v>0</v>
      </c>
      <c r="P3416">
        <v>44</v>
      </c>
      <c r="Q3416" t="b">
        <v>1</v>
      </c>
      <c r="R3416" t="s">
        <v>8271</v>
      </c>
      <c r="S3416" s="5">
        <f t="shared" si="318"/>
        <v>1.0349999999999999</v>
      </c>
      <c r="T3416" s="6">
        <f t="shared" si="319"/>
        <v>70.568181818181813</v>
      </c>
      <c r="U3416" t="s">
        <v>8324</v>
      </c>
      <c r="V3416" t="s">
        <v>8325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v>1459999656</v>
      </c>
      <c r="K3417" s="13" t="str">
        <f t="shared" si="320"/>
        <v>1459999656.656</v>
      </c>
      <c r="L3417" s="12">
        <f t="shared" si="321"/>
        <v>42467.144174259258</v>
      </c>
      <c r="M3417" s="13" t="str">
        <f t="shared" si="322"/>
        <v>1460935800.800</v>
      </c>
      <c r="N3417" s="12">
        <f t="shared" si="323"/>
        <v>42477.979175925924</v>
      </c>
      <c r="O3417" t="b">
        <v>0</v>
      </c>
      <c r="P3417">
        <v>9</v>
      </c>
      <c r="Q3417" t="b">
        <v>1</v>
      </c>
      <c r="R3417" t="s">
        <v>8271</v>
      </c>
      <c r="S3417" s="5">
        <f t="shared" si="318"/>
        <v>1</v>
      </c>
      <c r="T3417" s="6">
        <f t="shared" si="319"/>
        <v>22.222222222222221</v>
      </c>
      <c r="U3417" t="s">
        <v>8324</v>
      </c>
      <c r="V3417" t="s">
        <v>8325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v>1427363645</v>
      </c>
      <c r="K3418" s="13" t="str">
        <f t="shared" si="320"/>
        <v>1427363645.645</v>
      </c>
      <c r="L3418" s="12">
        <f t="shared" si="321"/>
        <v>42089.412565335646</v>
      </c>
      <c r="M3418" s="13" t="str">
        <f t="shared" si="322"/>
        <v>1429813800.800</v>
      </c>
      <c r="N3418" s="12">
        <f t="shared" si="323"/>
        <v>42117.770842592596</v>
      </c>
      <c r="O3418" t="b">
        <v>0</v>
      </c>
      <c r="P3418">
        <v>30</v>
      </c>
      <c r="Q3418" t="b">
        <v>1</v>
      </c>
      <c r="R3418" t="s">
        <v>8271</v>
      </c>
      <c r="S3418" s="5">
        <f t="shared" si="318"/>
        <v>1.196</v>
      </c>
      <c r="T3418" s="6">
        <f t="shared" si="319"/>
        <v>159.46666666666667</v>
      </c>
      <c r="U3418" t="s">
        <v>8324</v>
      </c>
      <c r="V3418" t="s">
        <v>8325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v>1410558948</v>
      </c>
      <c r="K3419" s="13" t="str">
        <f t="shared" si="320"/>
        <v>1410558948.948</v>
      </c>
      <c r="L3419" s="12">
        <f t="shared" si="321"/>
        <v>41894.913760972224</v>
      </c>
      <c r="M3419" s="13" t="str">
        <f t="shared" si="322"/>
        <v>1414284180.180</v>
      </c>
      <c r="N3419" s="12">
        <f t="shared" si="323"/>
        <v>41938.029863194446</v>
      </c>
      <c r="O3419" t="b">
        <v>0</v>
      </c>
      <c r="P3419">
        <v>45</v>
      </c>
      <c r="Q3419" t="b">
        <v>1</v>
      </c>
      <c r="R3419" t="s">
        <v>8271</v>
      </c>
      <c r="S3419" s="5">
        <f t="shared" si="318"/>
        <v>1.0000058823529412</v>
      </c>
      <c r="T3419" s="6">
        <f t="shared" si="319"/>
        <v>37.777999999999999</v>
      </c>
      <c r="U3419" t="s">
        <v>8324</v>
      </c>
      <c r="V3419" t="s">
        <v>8325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v>1398283307</v>
      </c>
      <c r="K3420" s="13" t="str">
        <f t="shared" si="320"/>
        <v>1398283307.307</v>
      </c>
      <c r="L3420" s="12">
        <f t="shared" si="321"/>
        <v>41752.834575312496</v>
      </c>
      <c r="M3420" s="13" t="str">
        <f t="shared" si="322"/>
        <v>1400875307.307</v>
      </c>
      <c r="N3420" s="12">
        <f t="shared" si="323"/>
        <v>41782.834575312496</v>
      </c>
      <c r="O3420" t="b">
        <v>0</v>
      </c>
      <c r="P3420">
        <v>56</v>
      </c>
      <c r="Q3420" t="b">
        <v>1</v>
      </c>
      <c r="R3420" t="s">
        <v>8271</v>
      </c>
      <c r="S3420" s="5">
        <f t="shared" si="318"/>
        <v>1.00875</v>
      </c>
      <c r="T3420" s="6">
        <f t="shared" si="319"/>
        <v>72.053571428571431</v>
      </c>
      <c r="U3420" t="s">
        <v>8324</v>
      </c>
      <c r="V3420" t="s">
        <v>8325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v>1458416585</v>
      </c>
      <c r="K3421" s="13" t="str">
        <f t="shared" si="320"/>
        <v>1458416585.585</v>
      </c>
      <c r="L3421" s="12">
        <f t="shared" si="321"/>
        <v>42448.821592418986</v>
      </c>
      <c r="M3421" s="13" t="str">
        <f t="shared" si="322"/>
        <v>1459978200.200</v>
      </c>
      <c r="N3421" s="12">
        <f t="shared" si="323"/>
        <v>42466.895835648145</v>
      </c>
      <c r="O3421" t="b">
        <v>0</v>
      </c>
      <c r="P3421">
        <v>46</v>
      </c>
      <c r="Q3421" t="b">
        <v>1</v>
      </c>
      <c r="R3421" t="s">
        <v>8271</v>
      </c>
      <c r="S3421" s="5">
        <f t="shared" si="318"/>
        <v>1.0654545454545454</v>
      </c>
      <c r="T3421" s="6">
        <f t="shared" si="319"/>
        <v>63.695652173913047</v>
      </c>
      <c r="U3421" t="s">
        <v>8324</v>
      </c>
      <c r="V3421" t="s">
        <v>8325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v>1454638202</v>
      </c>
      <c r="K3422" s="13" t="str">
        <f t="shared" si="320"/>
        <v>1454638202.202</v>
      </c>
      <c r="L3422" s="12">
        <f t="shared" si="321"/>
        <v>42405.090303263889</v>
      </c>
      <c r="M3422" s="13" t="str">
        <f t="shared" si="322"/>
        <v>1455408000.000</v>
      </c>
      <c r="N3422" s="12">
        <f t="shared" si="323"/>
        <v>42414</v>
      </c>
      <c r="O3422" t="b">
        <v>0</v>
      </c>
      <c r="P3422">
        <v>34</v>
      </c>
      <c r="Q3422" t="b">
        <v>1</v>
      </c>
      <c r="R3422" t="s">
        <v>8271</v>
      </c>
      <c r="S3422" s="5">
        <f t="shared" si="318"/>
        <v>1.38</v>
      </c>
      <c r="T3422" s="6">
        <f t="shared" si="319"/>
        <v>28.411764705882351</v>
      </c>
      <c r="U3422" t="s">
        <v>8324</v>
      </c>
      <c r="V3422" t="s">
        <v>8325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v>1422903563</v>
      </c>
      <c r="K3423" s="13" t="str">
        <f t="shared" si="320"/>
        <v>1422903563.563</v>
      </c>
      <c r="L3423" s="12">
        <f t="shared" si="321"/>
        <v>42037.791244942127</v>
      </c>
      <c r="M3423" s="13" t="str">
        <f t="shared" si="322"/>
        <v>1425495563.563</v>
      </c>
      <c r="N3423" s="12">
        <f t="shared" si="323"/>
        <v>42067.791244942127</v>
      </c>
      <c r="O3423" t="b">
        <v>0</v>
      </c>
      <c r="P3423">
        <v>98</v>
      </c>
      <c r="Q3423" t="b">
        <v>1</v>
      </c>
      <c r="R3423" t="s">
        <v>8271</v>
      </c>
      <c r="S3423" s="5">
        <f t="shared" si="318"/>
        <v>1.0115000000000001</v>
      </c>
      <c r="T3423" s="6">
        <f t="shared" si="319"/>
        <v>103.21428571428571</v>
      </c>
      <c r="U3423" t="s">
        <v>8324</v>
      </c>
      <c r="V3423" t="s">
        <v>8325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v>1447594176</v>
      </c>
      <c r="K3424" s="13" t="str">
        <f t="shared" si="320"/>
        <v>1447594176.176</v>
      </c>
      <c r="L3424" s="12">
        <f t="shared" si="321"/>
        <v>42323.562224259265</v>
      </c>
      <c r="M3424" s="13" t="str">
        <f t="shared" si="322"/>
        <v>1450051200.200</v>
      </c>
      <c r="N3424" s="12">
        <f t="shared" si="323"/>
        <v>42352.000002314817</v>
      </c>
      <c r="O3424" t="b">
        <v>0</v>
      </c>
      <c r="P3424">
        <v>46</v>
      </c>
      <c r="Q3424" t="b">
        <v>1</v>
      </c>
      <c r="R3424" t="s">
        <v>8271</v>
      </c>
      <c r="S3424" s="5">
        <f t="shared" si="318"/>
        <v>1.091</v>
      </c>
      <c r="T3424" s="6">
        <f t="shared" si="319"/>
        <v>71.152173913043484</v>
      </c>
      <c r="U3424" t="s">
        <v>8324</v>
      </c>
      <c r="V3424" t="s">
        <v>8325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v>1427320341</v>
      </c>
      <c r="K3425" s="13" t="str">
        <f t="shared" si="320"/>
        <v>1427320341.341</v>
      </c>
      <c r="L3425" s="12">
        <f t="shared" si="321"/>
        <v>42088.91135811343</v>
      </c>
      <c r="M3425" s="13" t="str">
        <f t="shared" si="322"/>
        <v>1429912341.341</v>
      </c>
      <c r="N3425" s="12">
        <f t="shared" si="323"/>
        <v>42118.91135811343</v>
      </c>
      <c r="O3425" t="b">
        <v>0</v>
      </c>
      <c r="P3425">
        <v>10</v>
      </c>
      <c r="Q3425" t="b">
        <v>1</v>
      </c>
      <c r="R3425" t="s">
        <v>8271</v>
      </c>
      <c r="S3425" s="5">
        <f t="shared" si="318"/>
        <v>1.4</v>
      </c>
      <c r="T3425" s="6">
        <f t="shared" si="319"/>
        <v>35</v>
      </c>
      <c r="U3425" t="s">
        <v>8324</v>
      </c>
      <c r="V3425" t="s">
        <v>8325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v>1421252084</v>
      </c>
      <c r="K3426" s="13" t="str">
        <f t="shared" si="320"/>
        <v>1421252084.084</v>
      </c>
      <c r="L3426" s="12">
        <f t="shared" si="321"/>
        <v>42018.676899120372</v>
      </c>
      <c r="M3426" s="13" t="str">
        <f t="shared" si="322"/>
        <v>1423119540.540</v>
      </c>
      <c r="N3426" s="12">
        <f t="shared" si="323"/>
        <v>42040.290978472221</v>
      </c>
      <c r="O3426" t="b">
        <v>0</v>
      </c>
      <c r="P3426">
        <v>76</v>
      </c>
      <c r="Q3426" t="b">
        <v>1</v>
      </c>
      <c r="R3426" t="s">
        <v>8271</v>
      </c>
      <c r="S3426" s="5">
        <f t="shared" si="318"/>
        <v>1.0358333333333334</v>
      </c>
      <c r="T3426" s="6">
        <f t="shared" si="319"/>
        <v>81.776315789473685</v>
      </c>
      <c r="U3426" t="s">
        <v>8324</v>
      </c>
      <c r="V3426" t="s">
        <v>8325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v>1409669336</v>
      </c>
      <c r="K3427" s="13" t="str">
        <f t="shared" si="320"/>
        <v>1409669336.336</v>
      </c>
      <c r="L3427" s="12">
        <f t="shared" si="321"/>
        <v>41884.617318703706</v>
      </c>
      <c r="M3427" s="13" t="str">
        <f t="shared" si="322"/>
        <v>1412434136.136</v>
      </c>
      <c r="N3427" s="12">
        <f t="shared" si="323"/>
        <v>41916.617316388889</v>
      </c>
      <c r="O3427" t="b">
        <v>0</v>
      </c>
      <c r="P3427">
        <v>104</v>
      </c>
      <c r="Q3427" t="b">
        <v>1</v>
      </c>
      <c r="R3427" t="s">
        <v>8271</v>
      </c>
      <c r="S3427" s="5">
        <f t="shared" si="318"/>
        <v>1.0297033333333332</v>
      </c>
      <c r="T3427" s="6">
        <f t="shared" si="319"/>
        <v>297.02980769230766</v>
      </c>
      <c r="U3427" t="s">
        <v>8324</v>
      </c>
      <c r="V3427" t="s">
        <v>8325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v>1409620903</v>
      </c>
      <c r="K3428" s="13" t="str">
        <f t="shared" si="320"/>
        <v>1409620903.903</v>
      </c>
      <c r="L3428" s="12">
        <f t="shared" si="321"/>
        <v>41884.056758136576</v>
      </c>
      <c r="M3428" s="13" t="str">
        <f t="shared" si="322"/>
        <v>1411264800.800</v>
      </c>
      <c r="N3428" s="12">
        <f t="shared" si="323"/>
        <v>41903.083342592588</v>
      </c>
      <c r="O3428" t="b">
        <v>0</v>
      </c>
      <c r="P3428">
        <v>87</v>
      </c>
      <c r="Q3428" t="b">
        <v>1</v>
      </c>
      <c r="R3428" t="s">
        <v>8271</v>
      </c>
      <c r="S3428" s="5">
        <f t="shared" si="318"/>
        <v>1.0813333333333333</v>
      </c>
      <c r="T3428" s="6">
        <f t="shared" si="319"/>
        <v>46.609195402298852</v>
      </c>
      <c r="U3428" t="s">
        <v>8324</v>
      </c>
      <c r="V3428" t="s">
        <v>8325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v>1401722952</v>
      </c>
      <c r="K3429" s="13" t="str">
        <f t="shared" si="320"/>
        <v>1401722952.952</v>
      </c>
      <c r="L3429" s="12">
        <f t="shared" si="321"/>
        <v>41792.645288796295</v>
      </c>
      <c r="M3429" s="13" t="str">
        <f t="shared" si="322"/>
        <v>1404314952.952</v>
      </c>
      <c r="N3429" s="12">
        <f t="shared" si="323"/>
        <v>41822.645288796295</v>
      </c>
      <c r="O3429" t="b">
        <v>0</v>
      </c>
      <c r="P3429">
        <v>29</v>
      </c>
      <c r="Q3429" t="b">
        <v>1</v>
      </c>
      <c r="R3429" t="s">
        <v>8271</v>
      </c>
      <c r="S3429" s="5">
        <f t="shared" si="318"/>
        <v>1</v>
      </c>
      <c r="T3429" s="6">
        <f t="shared" si="319"/>
        <v>51.724137931034484</v>
      </c>
      <c r="U3429" t="s">
        <v>8324</v>
      </c>
      <c r="V3429" t="s">
        <v>8325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v>1422983847</v>
      </c>
      <c r="K3430" s="13" t="str">
        <f t="shared" si="320"/>
        <v>1422983847.847</v>
      </c>
      <c r="L3430" s="12">
        <f t="shared" si="321"/>
        <v>42038.720461192133</v>
      </c>
      <c r="M3430" s="13" t="str">
        <f t="shared" si="322"/>
        <v>1425142800.800</v>
      </c>
      <c r="N3430" s="12">
        <f t="shared" si="323"/>
        <v>42063.708342592596</v>
      </c>
      <c r="O3430" t="b">
        <v>0</v>
      </c>
      <c r="P3430">
        <v>51</v>
      </c>
      <c r="Q3430" t="b">
        <v>1</v>
      </c>
      <c r="R3430" t="s">
        <v>8271</v>
      </c>
      <c r="S3430" s="5">
        <f t="shared" si="318"/>
        <v>1.0275000000000001</v>
      </c>
      <c r="T3430" s="6">
        <f t="shared" si="319"/>
        <v>40.294117647058826</v>
      </c>
      <c r="U3430" t="s">
        <v>8324</v>
      </c>
      <c r="V3430" t="s">
        <v>8325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v>1476837061</v>
      </c>
      <c r="K3431" s="13" t="str">
        <f t="shared" si="320"/>
        <v>1476837061.061</v>
      </c>
      <c r="L3431" s="12">
        <f t="shared" si="321"/>
        <v>42662.021540057875</v>
      </c>
      <c r="M3431" s="13" t="str">
        <f t="shared" si="322"/>
        <v>1478046661.661</v>
      </c>
      <c r="N3431" s="12">
        <f t="shared" si="323"/>
        <v>42676.02154700231</v>
      </c>
      <c r="O3431" t="b">
        <v>0</v>
      </c>
      <c r="P3431">
        <v>12</v>
      </c>
      <c r="Q3431" t="b">
        <v>1</v>
      </c>
      <c r="R3431" t="s">
        <v>8271</v>
      </c>
      <c r="S3431" s="5">
        <f t="shared" si="318"/>
        <v>1.3</v>
      </c>
      <c r="T3431" s="6">
        <f t="shared" si="319"/>
        <v>16.25</v>
      </c>
      <c r="U3431" t="s">
        <v>8324</v>
      </c>
      <c r="V3431" t="s">
        <v>8325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v>1404168101</v>
      </c>
      <c r="K3432" s="13" t="str">
        <f t="shared" si="320"/>
        <v>1404168101.101</v>
      </c>
      <c r="L3432" s="12">
        <f t="shared" si="321"/>
        <v>41820.945614594908</v>
      </c>
      <c r="M3432" s="13" t="str">
        <f t="shared" si="322"/>
        <v>1406760101.101</v>
      </c>
      <c r="N3432" s="12">
        <f t="shared" si="323"/>
        <v>41850.945614594908</v>
      </c>
      <c r="O3432" t="b">
        <v>0</v>
      </c>
      <c r="P3432">
        <v>72</v>
      </c>
      <c r="Q3432" t="b">
        <v>1</v>
      </c>
      <c r="R3432" t="s">
        <v>8271</v>
      </c>
      <c r="S3432" s="5">
        <f t="shared" si="318"/>
        <v>1.0854949999999999</v>
      </c>
      <c r="T3432" s="6">
        <f t="shared" si="319"/>
        <v>30.152638888888887</v>
      </c>
      <c r="U3432" t="s">
        <v>8324</v>
      </c>
      <c r="V3432" t="s">
        <v>8325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v>1405791153</v>
      </c>
      <c r="K3433" s="13" t="str">
        <f t="shared" si="320"/>
        <v>1405791153.153</v>
      </c>
      <c r="L3433" s="12">
        <f t="shared" si="321"/>
        <v>41839.730939270834</v>
      </c>
      <c r="M3433" s="13" t="str">
        <f t="shared" si="322"/>
        <v>1408383153.153</v>
      </c>
      <c r="N3433" s="12">
        <f t="shared" si="323"/>
        <v>41869.730939270834</v>
      </c>
      <c r="O3433" t="b">
        <v>0</v>
      </c>
      <c r="P3433">
        <v>21</v>
      </c>
      <c r="Q3433" t="b">
        <v>1</v>
      </c>
      <c r="R3433" t="s">
        <v>8271</v>
      </c>
      <c r="S3433" s="5">
        <f t="shared" si="318"/>
        <v>1</v>
      </c>
      <c r="T3433" s="6">
        <f t="shared" si="319"/>
        <v>95.238095238095241</v>
      </c>
      <c r="U3433" t="s">
        <v>8324</v>
      </c>
      <c r="V3433" t="s">
        <v>8325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v>1452520614</v>
      </c>
      <c r="K3434" s="13" t="str">
        <f t="shared" si="320"/>
        <v>1452520614.614</v>
      </c>
      <c r="L3434" s="12">
        <f t="shared" si="321"/>
        <v>42380.581187662043</v>
      </c>
      <c r="M3434" s="13" t="str">
        <f t="shared" si="322"/>
        <v>1454709600.600</v>
      </c>
      <c r="N3434" s="12">
        <f t="shared" si="323"/>
        <v>42405.916673611107</v>
      </c>
      <c r="O3434" t="b">
        <v>0</v>
      </c>
      <c r="P3434">
        <v>42</v>
      </c>
      <c r="Q3434" t="b">
        <v>1</v>
      </c>
      <c r="R3434" t="s">
        <v>8271</v>
      </c>
      <c r="S3434" s="5">
        <f t="shared" si="318"/>
        <v>1.0965</v>
      </c>
      <c r="T3434" s="6">
        <f t="shared" si="319"/>
        <v>52.214285714285715</v>
      </c>
      <c r="U3434" t="s">
        <v>8324</v>
      </c>
      <c r="V3434" t="s">
        <v>8325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v>1400290255</v>
      </c>
      <c r="K3435" s="13" t="str">
        <f t="shared" si="320"/>
        <v>1400290255.255</v>
      </c>
      <c r="L3435" s="12">
        <f t="shared" si="321"/>
        <v>41776.063139525468</v>
      </c>
      <c r="M3435" s="13" t="str">
        <f t="shared" si="322"/>
        <v>1402974000.000</v>
      </c>
      <c r="N3435" s="12">
        <f t="shared" si="323"/>
        <v>41807.125</v>
      </c>
      <c r="O3435" t="b">
        <v>0</v>
      </c>
      <c r="P3435">
        <v>71</v>
      </c>
      <c r="Q3435" t="b">
        <v>1</v>
      </c>
      <c r="R3435" t="s">
        <v>8271</v>
      </c>
      <c r="S3435" s="5">
        <f t="shared" si="318"/>
        <v>1.0026315789473683</v>
      </c>
      <c r="T3435" s="6">
        <f t="shared" si="319"/>
        <v>134.1549295774648</v>
      </c>
      <c r="U3435" t="s">
        <v>8324</v>
      </c>
      <c r="V3435" t="s">
        <v>8325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v>1402391269</v>
      </c>
      <c r="K3436" s="13" t="str">
        <f t="shared" si="320"/>
        <v>1402391269.269</v>
      </c>
      <c r="L3436" s="12">
        <f t="shared" si="321"/>
        <v>41800.38043135417</v>
      </c>
      <c r="M3436" s="13" t="str">
        <f t="shared" si="322"/>
        <v>1404983269.269</v>
      </c>
      <c r="N3436" s="12">
        <f t="shared" si="323"/>
        <v>41830.38043135417</v>
      </c>
      <c r="O3436" t="b">
        <v>0</v>
      </c>
      <c r="P3436">
        <v>168</v>
      </c>
      <c r="Q3436" t="b">
        <v>1</v>
      </c>
      <c r="R3436" t="s">
        <v>8271</v>
      </c>
      <c r="S3436" s="5">
        <f t="shared" si="318"/>
        <v>1.0555000000000001</v>
      </c>
      <c r="T3436" s="6">
        <f t="shared" si="319"/>
        <v>62.827380952380949</v>
      </c>
      <c r="U3436" t="s">
        <v>8324</v>
      </c>
      <c r="V3436" t="s">
        <v>8325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v>1469112493</v>
      </c>
      <c r="K3437" s="13" t="str">
        <f t="shared" si="320"/>
        <v>1469112493.493</v>
      </c>
      <c r="L3437" s="12">
        <f t="shared" si="321"/>
        <v>42572.616822835647</v>
      </c>
      <c r="M3437" s="13" t="str">
        <f t="shared" si="322"/>
        <v>1470538800.800</v>
      </c>
      <c r="N3437" s="12">
        <f t="shared" si="323"/>
        <v>42589.125009259253</v>
      </c>
      <c r="O3437" t="b">
        <v>0</v>
      </c>
      <c r="P3437">
        <v>19</v>
      </c>
      <c r="Q3437" t="b">
        <v>1</v>
      </c>
      <c r="R3437" t="s">
        <v>8271</v>
      </c>
      <c r="S3437" s="5">
        <f t="shared" si="318"/>
        <v>1.1200000000000001</v>
      </c>
      <c r="T3437" s="6">
        <f t="shared" si="319"/>
        <v>58.94736842105263</v>
      </c>
      <c r="U3437" t="s">
        <v>8324</v>
      </c>
      <c r="V3437" t="s">
        <v>8325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v>1406811593</v>
      </c>
      <c r="K3438" s="13" t="str">
        <f t="shared" si="320"/>
        <v>1406811593.593</v>
      </c>
      <c r="L3438" s="12">
        <f t="shared" si="321"/>
        <v>41851.541592511574</v>
      </c>
      <c r="M3438" s="13" t="str">
        <f t="shared" si="322"/>
        <v>1408638480.480</v>
      </c>
      <c r="N3438" s="12">
        <f t="shared" si="323"/>
        <v>41872.686116666664</v>
      </c>
      <c r="O3438" t="b">
        <v>0</v>
      </c>
      <c r="P3438">
        <v>37</v>
      </c>
      <c r="Q3438" t="b">
        <v>1</v>
      </c>
      <c r="R3438" t="s">
        <v>8271</v>
      </c>
      <c r="S3438" s="5">
        <f t="shared" si="318"/>
        <v>1.0589999999999999</v>
      </c>
      <c r="T3438" s="6">
        <f t="shared" si="319"/>
        <v>143.1081081081081</v>
      </c>
      <c r="U3438" t="s">
        <v>8324</v>
      </c>
      <c r="V3438" t="s">
        <v>8325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v>1437411820</v>
      </c>
      <c r="K3439" s="13" t="str">
        <f t="shared" si="320"/>
        <v>1437411820.820</v>
      </c>
      <c r="L3439" s="12">
        <f t="shared" si="321"/>
        <v>42205.710889120368</v>
      </c>
      <c r="M3439" s="13" t="str">
        <f t="shared" si="322"/>
        <v>1440003820.820</v>
      </c>
      <c r="N3439" s="12">
        <f t="shared" si="323"/>
        <v>42235.710889120368</v>
      </c>
      <c r="O3439" t="b">
        <v>0</v>
      </c>
      <c r="P3439">
        <v>36</v>
      </c>
      <c r="Q3439" t="b">
        <v>1</v>
      </c>
      <c r="R3439" t="s">
        <v>8271</v>
      </c>
      <c r="S3439" s="5">
        <f t="shared" si="318"/>
        <v>1.01</v>
      </c>
      <c r="T3439" s="6">
        <f t="shared" si="319"/>
        <v>84.166666666666671</v>
      </c>
      <c r="U3439" t="s">
        <v>8324</v>
      </c>
      <c r="V3439" t="s">
        <v>8325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v>1428358567</v>
      </c>
      <c r="K3440" s="13" t="str">
        <f t="shared" si="320"/>
        <v>1428358567.567</v>
      </c>
      <c r="L3440" s="12">
        <f t="shared" si="321"/>
        <v>42100.927865358797</v>
      </c>
      <c r="M3440" s="13" t="str">
        <f t="shared" si="322"/>
        <v>1430600400.400</v>
      </c>
      <c r="N3440" s="12">
        <f t="shared" si="323"/>
        <v>42126.875004629634</v>
      </c>
      <c r="O3440" t="b">
        <v>0</v>
      </c>
      <c r="P3440">
        <v>14</v>
      </c>
      <c r="Q3440" t="b">
        <v>1</v>
      </c>
      <c r="R3440" t="s">
        <v>8271</v>
      </c>
      <c r="S3440" s="5">
        <f t="shared" si="318"/>
        <v>1.042</v>
      </c>
      <c r="T3440" s="6">
        <f t="shared" si="319"/>
        <v>186.07142857142858</v>
      </c>
      <c r="U3440" t="s">
        <v>8324</v>
      </c>
      <c r="V3440" t="s">
        <v>8325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v>1452030730</v>
      </c>
      <c r="K3441" s="13" t="str">
        <f t="shared" si="320"/>
        <v>1452030730.730</v>
      </c>
      <c r="L3441" s="12">
        <f t="shared" si="321"/>
        <v>42374.911235300926</v>
      </c>
      <c r="M3441" s="13" t="str">
        <f t="shared" si="322"/>
        <v>1453179540.540</v>
      </c>
      <c r="N3441" s="12">
        <f t="shared" si="323"/>
        <v>42388.207645138886</v>
      </c>
      <c r="O3441" t="b">
        <v>0</v>
      </c>
      <c r="P3441">
        <v>18</v>
      </c>
      <c r="Q3441" t="b">
        <v>1</v>
      </c>
      <c r="R3441" t="s">
        <v>8271</v>
      </c>
      <c r="S3441" s="5">
        <f t="shared" si="318"/>
        <v>1.3467833333333334</v>
      </c>
      <c r="T3441" s="6">
        <f t="shared" si="319"/>
        <v>89.785555555555561</v>
      </c>
      <c r="U3441" t="s">
        <v>8324</v>
      </c>
      <c r="V3441" t="s">
        <v>8325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v>1403146628</v>
      </c>
      <c r="K3442" s="13" t="str">
        <f t="shared" si="320"/>
        <v>1403146628.628</v>
      </c>
      <c r="L3442" s="12">
        <f t="shared" si="321"/>
        <v>41809.123016527781</v>
      </c>
      <c r="M3442" s="13" t="str">
        <f t="shared" si="322"/>
        <v>1405095300.300</v>
      </c>
      <c r="N3442" s="12">
        <f t="shared" si="323"/>
        <v>41831.677086805554</v>
      </c>
      <c r="O3442" t="b">
        <v>0</v>
      </c>
      <c r="P3442">
        <v>82</v>
      </c>
      <c r="Q3442" t="b">
        <v>1</v>
      </c>
      <c r="R3442" t="s">
        <v>8271</v>
      </c>
      <c r="S3442" s="5">
        <f t="shared" si="318"/>
        <v>1.052184</v>
      </c>
      <c r="T3442" s="6">
        <f t="shared" si="319"/>
        <v>64.157560975609755</v>
      </c>
      <c r="U3442" t="s">
        <v>8324</v>
      </c>
      <c r="V3442" t="s">
        <v>8325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v>1445077121</v>
      </c>
      <c r="K3443" s="13" t="str">
        <f t="shared" si="320"/>
        <v>1445077121.121</v>
      </c>
      <c r="L3443" s="12">
        <f t="shared" si="321"/>
        <v>42294.429642604169</v>
      </c>
      <c r="M3443" s="13" t="str">
        <f t="shared" si="322"/>
        <v>1447445820.820</v>
      </c>
      <c r="N3443" s="12">
        <f t="shared" si="323"/>
        <v>42321.845148379631</v>
      </c>
      <c r="O3443" t="b">
        <v>0</v>
      </c>
      <c r="P3443">
        <v>43</v>
      </c>
      <c r="Q3443" t="b">
        <v>1</v>
      </c>
      <c r="R3443" t="s">
        <v>8271</v>
      </c>
      <c r="S3443" s="5">
        <f t="shared" si="318"/>
        <v>1.026</v>
      </c>
      <c r="T3443" s="6">
        <f t="shared" si="319"/>
        <v>59.651162790697676</v>
      </c>
      <c r="U3443" t="s">
        <v>8324</v>
      </c>
      <c r="V3443" t="s">
        <v>8325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v>1430424672</v>
      </c>
      <c r="K3444" s="13" t="str">
        <f t="shared" si="320"/>
        <v>1430424672.672</v>
      </c>
      <c r="L3444" s="12">
        <f t="shared" si="321"/>
        <v>42124.841118888886</v>
      </c>
      <c r="M3444" s="13" t="str">
        <f t="shared" si="322"/>
        <v>1433016672.672</v>
      </c>
      <c r="N3444" s="12">
        <f t="shared" si="323"/>
        <v>42154.841118888886</v>
      </c>
      <c r="O3444" t="b">
        <v>0</v>
      </c>
      <c r="P3444">
        <v>8</v>
      </c>
      <c r="Q3444" t="b">
        <v>1</v>
      </c>
      <c r="R3444" t="s">
        <v>8271</v>
      </c>
      <c r="S3444" s="5">
        <f t="shared" si="318"/>
        <v>1</v>
      </c>
      <c r="T3444" s="6">
        <f t="shared" si="319"/>
        <v>31.25</v>
      </c>
      <c r="U3444" t="s">
        <v>8324</v>
      </c>
      <c r="V3444" t="s">
        <v>8325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v>1407674146</v>
      </c>
      <c r="K3445" s="13" t="str">
        <f t="shared" si="320"/>
        <v>1407674146.146</v>
      </c>
      <c r="L3445" s="12">
        <f t="shared" si="321"/>
        <v>41861.524839652775</v>
      </c>
      <c r="M3445" s="13" t="str">
        <f t="shared" si="322"/>
        <v>1410266146.146</v>
      </c>
      <c r="N3445" s="12">
        <f t="shared" si="323"/>
        <v>41891.524839652775</v>
      </c>
      <c r="O3445" t="b">
        <v>0</v>
      </c>
      <c r="P3445">
        <v>45</v>
      </c>
      <c r="Q3445" t="b">
        <v>1</v>
      </c>
      <c r="R3445" t="s">
        <v>8271</v>
      </c>
      <c r="S3445" s="5">
        <f t="shared" si="318"/>
        <v>1.855</v>
      </c>
      <c r="T3445" s="6">
        <f t="shared" si="319"/>
        <v>41.222222222222221</v>
      </c>
      <c r="U3445" t="s">
        <v>8324</v>
      </c>
      <c r="V3445" t="s">
        <v>8325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v>1464677986</v>
      </c>
      <c r="K3446" s="13" t="str">
        <f t="shared" si="320"/>
        <v>1464677986.986</v>
      </c>
      <c r="L3446" s="12">
        <f t="shared" si="321"/>
        <v>42521.291516041667</v>
      </c>
      <c r="M3446" s="13" t="str">
        <f t="shared" si="322"/>
        <v>1465394340.340</v>
      </c>
      <c r="N3446" s="12">
        <f t="shared" si="323"/>
        <v>42529.582642824069</v>
      </c>
      <c r="O3446" t="b">
        <v>0</v>
      </c>
      <c r="P3446">
        <v>20</v>
      </c>
      <c r="Q3446" t="b">
        <v>1</v>
      </c>
      <c r="R3446" t="s">
        <v>8271</v>
      </c>
      <c r="S3446" s="5">
        <f t="shared" si="318"/>
        <v>2.89</v>
      </c>
      <c r="T3446" s="6">
        <f t="shared" si="319"/>
        <v>43.35</v>
      </c>
      <c r="U3446" t="s">
        <v>8324</v>
      </c>
      <c r="V3446" t="s">
        <v>8325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v>1443185036</v>
      </c>
      <c r="K3447" s="13" t="str">
        <f t="shared" si="320"/>
        <v>1443185036.036</v>
      </c>
      <c r="L3447" s="12">
        <f t="shared" si="321"/>
        <v>42272.530509675926</v>
      </c>
      <c r="M3447" s="13" t="str">
        <f t="shared" si="322"/>
        <v>1445604236.236</v>
      </c>
      <c r="N3447" s="12">
        <f t="shared" si="323"/>
        <v>42300.530511990743</v>
      </c>
      <c r="O3447" t="b">
        <v>0</v>
      </c>
      <c r="P3447">
        <v>31</v>
      </c>
      <c r="Q3447" t="b">
        <v>1</v>
      </c>
      <c r="R3447" t="s">
        <v>8271</v>
      </c>
      <c r="S3447" s="5">
        <f t="shared" si="318"/>
        <v>1</v>
      </c>
      <c r="T3447" s="6">
        <f t="shared" si="319"/>
        <v>64.516129032258064</v>
      </c>
      <c r="U3447" t="s">
        <v>8324</v>
      </c>
      <c r="V3447" t="s">
        <v>8325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v>1421092725</v>
      </c>
      <c r="K3448" s="13" t="str">
        <f t="shared" si="320"/>
        <v>1421092725.725</v>
      </c>
      <c r="L3448" s="12">
        <f t="shared" si="321"/>
        <v>42016.832473668983</v>
      </c>
      <c r="M3448" s="13" t="str">
        <f t="shared" si="322"/>
        <v>1423138800.800</v>
      </c>
      <c r="N3448" s="12">
        <f t="shared" si="323"/>
        <v>42040.513898148143</v>
      </c>
      <c r="O3448" t="b">
        <v>0</v>
      </c>
      <c r="P3448">
        <v>25</v>
      </c>
      <c r="Q3448" t="b">
        <v>1</v>
      </c>
      <c r="R3448" t="s">
        <v>8271</v>
      </c>
      <c r="S3448" s="5">
        <f t="shared" si="318"/>
        <v>1.0820000000000001</v>
      </c>
      <c r="T3448" s="6">
        <f t="shared" si="319"/>
        <v>43.28</v>
      </c>
      <c r="U3448" t="s">
        <v>8324</v>
      </c>
      <c r="V3448" t="s">
        <v>8325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v>1454448012</v>
      </c>
      <c r="K3449" s="13" t="str">
        <f t="shared" si="320"/>
        <v>1454448012.012</v>
      </c>
      <c r="L3449" s="12">
        <f t="shared" si="321"/>
        <v>42402.889027916666</v>
      </c>
      <c r="M3449" s="13" t="str">
        <f t="shared" si="322"/>
        <v>1458332412.412</v>
      </c>
      <c r="N3449" s="12">
        <f t="shared" si="323"/>
        <v>42447.847365879628</v>
      </c>
      <c r="O3449" t="b">
        <v>0</v>
      </c>
      <c r="P3449">
        <v>14</v>
      </c>
      <c r="Q3449" t="b">
        <v>1</v>
      </c>
      <c r="R3449" t="s">
        <v>8271</v>
      </c>
      <c r="S3449" s="5">
        <f t="shared" si="318"/>
        <v>1.0780000000000001</v>
      </c>
      <c r="T3449" s="6">
        <f t="shared" si="319"/>
        <v>77</v>
      </c>
      <c r="U3449" t="s">
        <v>8324</v>
      </c>
      <c r="V3449" t="s">
        <v>8325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v>1416192689</v>
      </c>
      <c r="K3450" s="13" t="str">
        <f t="shared" si="320"/>
        <v>1416192689.689</v>
      </c>
      <c r="L3450" s="12">
        <f t="shared" si="321"/>
        <v>41960.119093622685</v>
      </c>
      <c r="M3450" s="13" t="str">
        <f t="shared" si="322"/>
        <v>1418784689.689</v>
      </c>
      <c r="N3450" s="12">
        <f t="shared" si="323"/>
        <v>41990.119093622685</v>
      </c>
      <c r="O3450" t="b">
        <v>0</v>
      </c>
      <c r="P3450">
        <v>45</v>
      </c>
      <c r="Q3450" t="b">
        <v>1</v>
      </c>
      <c r="R3450" t="s">
        <v>8271</v>
      </c>
      <c r="S3450" s="5">
        <f t="shared" si="318"/>
        <v>1.0976190476190477</v>
      </c>
      <c r="T3450" s="6">
        <f t="shared" si="319"/>
        <v>51.222222222222221</v>
      </c>
      <c r="U3450" t="s">
        <v>8324</v>
      </c>
      <c r="V3450" t="s">
        <v>8325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v>1465607738</v>
      </c>
      <c r="K3451" s="13" t="str">
        <f t="shared" si="320"/>
        <v>1465607738.738</v>
      </c>
      <c r="L3451" s="12">
        <f t="shared" si="321"/>
        <v>42532.052531689813</v>
      </c>
      <c r="M3451" s="13" t="str">
        <f t="shared" si="322"/>
        <v>1468036800.800</v>
      </c>
      <c r="N3451" s="12">
        <f t="shared" si="323"/>
        <v>42560.166675925924</v>
      </c>
      <c r="O3451" t="b">
        <v>0</v>
      </c>
      <c r="P3451">
        <v>20</v>
      </c>
      <c r="Q3451" t="b">
        <v>1</v>
      </c>
      <c r="R3451" t="s">
        <v>8271</v>
      </c>
      <c r="S3451" s="5">
        <f t="shared" si="318"/>
        <v>1.70625</v>
      </c>
      <c r="T3451" s="6">
        <f t="shared" si="319"/>
        <v>68.25</v>
      </c>
      <c r="U3451" t="s">
        <v>8324</v>
      </c>
      <c r="V3451" t="s">
        <v>8325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v>1422809671</v>
      </c>
      <c r="K3452" s="13" t="str">
        <f t="shared" si="320"/>
        <v>1422809671.671</v>
      </c>
      <c r="L3452" s="12">
        <f t="shared" si="321"/>
        <v>42036.70453322916</v>
      </c>
      <c r="M3452" s="13" t="str">
        <f t="shared" si="322"/>
        <v>1427990071.071</v>
      </c>
      <c r="N3452" s="12">
        <f t="shared" si="323"/>
        <v>42096.662859618053</v>
      </c>
      <c r="O3452" t="b">
        <v>0</v>
      </c>
      <c r="P3452">
        <v>39</v>
      </c>
      <c r="Q3452" t="b">
        <v>1</v>
      </c>
      <c r="R3452" t="s">
        <v>8271</v>
      </c>
      <c r="S3452" s="5">
        <f t="shared" si="318"/>
        <v>1.52</v>
      </c>
      <c r="T3452" s="6">
        <f t="shared" si="319"/>
        <v>19.487179487179485</v>
      </c>
      <c r="U3452" t="s">
        <v>8324</v>
      </c>
      <c r="V3452" t="s">
        <v>8325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v>1427304127</v>
      </c>
      <c r="K3453" s="13" t="str">
        <f t="shared" si="320"/>
        <v>1427304127.127</v>
      </c>
      <c r="L3453" s="12">
        <f t="shared" si="321"/>
        <v>42088.723693599539</v>
      </c>
      <c r="M3453" s="13" t="str">
        <f t="shared" si="322"/>
        <v>1429636927.927</v>
      </c>
      <c r="N3453" s="12">
        <f t="shared" si="323"/>
        <v>42115.723702858799</v>
      </c>
      <c r="O3453" t="b">
        <v>0</v>
      </c>
      <c r="P3453">
        <v>16</v>
      </c>
      <c r="Q3453" t="b">
        <v>1</v>
      </c>
      <c r="R3453" t="s">
        <v>8271</v>
      </c>
      <c r="S3453" s="5">
        <f t="shared" si="318"/>
        <v>1.0123076923076924</v>
      </c>
      <c r="T3453" s="6">
        <f t="shared" si="319"/>
        <v>41.125</v>
      </c>
      <c r="U3453" t="s">
        <v>8324</v>
      </c>
      <c r="V3453" t="s">
        <v>8325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v>1404141626</v>
      </c>
      <c r="K3454" s="13" t="str">
        <f t="shared" si="320"/>
        <v>1404141626.626</v>
      </c>
      <c r="L3454" s="12">
        <f t="shared" si="321"/>
        <v>41820.639197060184</v>
      </c>
      <c r="M3454" s="13" t="str">
        <f t="shared" si="322"/>
        <v>1406087940.940</v>
      </c>
      <c r="N3454" s="12">
        <f t="shared" si="323"/>
        <v>41843.165983101855</v>
      </c>
      <c r="O3454" t="b">
        <v>0</v>
      </c>
      <c r="P3454">
        <v>37</v>
      </c>
      <c r="Q3454" t="b">
        <v>1</v>
      </c>
      <c r="R3454" t="s">
        <v>8271</v>
      </c>
      <c r="S3454" s="5">
        <f t="shared" si="318"/>
        <v>1.532</v>
      </c>
      <c r="T3454" s="6">
        <f t="shared" si="319"/>
        <v>41.405405405405403</v>
      </c>
      <c r="U3454" t="s">
        <v>8324</v>
      </c>
      <c r="V3454" t="s">
        <v>8325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v>1465946956</v>
      </c>
      <c r="K3455" s="13" t="str">
        <f t="shared" si="320"/>
        <v>1465946956.956</v>
      </c>
      <c r="L3455" s="12">
        <f t="shared" si="321"/>
        <v>42535.97866847222</v>
      </c>
      <c r="M3455" s="13" t="str">
        <f t="shared" si="322"/>
        <v>1471130956.956</v>
      </c>
      <c r="N3455" s="12">
        <f t="shared" si="323"/>
        <v>42595.97866847222</v>
      </c>
      <c r="O3455" t="b">
        <v>0</v>
      </c>
      <c r="P3455">
        <v>14</v>
      </c>
      <c r="Q3455" t="b">
        <v>1</v>
      </c>
      <c r="R3455" t="s">
        <v>8271</v>
      </c>
      <c r="S3455" s="5">
        <f t="shared" si="318"/>
        <v>1.2833333333333334</v>
      </c>
      <c r="T3455" s="6">
        <f t="shared" si="319"/>
        <v>27.5</v>
      </c>
      <c r="U3455" t="s">
        <v>8324</v>
      </c>
      <c r="V3455" t="s">
        <v>8325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v>1404233159</v>
      </c>
      <c r="K3456" s="13" t="str">
        <f t="shared" si="320"/>
        <v>1404233159.159</v>
      </c>
      <c r="L3456" s="12">
        <f t="shared" si="321"/>
        <v>41821.698601377313</v>
      </c>
      <c r="M3456" s="13" t="str">
        <f t="shared" si="322"/>
        <v>1406825159.159</v>
      </c>
      <c r="N3456" s="12">
        <f t="shared" si="323"/>
        <v>41851.698601377313</v>
      </c>
      <c r="O3456" t="b">
        <v>0</v>
      </c>
      <c r="P3456">
        <v>21</v>
      </c>
      <c r="Q3456" t="b">
        <v>1</v>
      </c>
      <c r="R3456" t="s">
        <v>8271</v>
      </c>
      <c r="S3456" s="5">
        <f t="shared" si="318"/>
        <v>1.0071428571428571</v>
      </c>
      <c r="T3456" s="6">
        <f t="shared" si="319"/>
        <v>33.571428571428569</v>
      </c>
      <c r="U3456" t="s">
        <v>8324</v>
      </c>
      <c r="V3456" t="s">
        <v>8325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v>1473789627</v>
      </c>
      <c r="K3457" s="13" t="str">
        <f t="shared" si="320"/>
        <v>1473789627.627</v>
      </c>
      <c r="L3457" s="12">
        <f t="shared" si="321"/>
        <v>42626.750319756946</v>
      </c>
      <c r="M3457" s="13" t="str">
        <f t="shared" si="322"/>
        <v>1476381627.627</v>
      </c>
      <c r="N3457" s="12">
        <f t="shared" si="323"/>
        <v>42656.750319756946</v>
      </c>
      <c r="O3457" t="b">
        <v>0</v>
      </c>
      <c r="P3457">
        <v>69</v>
      </c>
      <c r="Q3457" t="b">
        <v>1</v>
      </c>
      <c r="R3457" t="s">
        <v>8271</v>
      </c>
      <c r="S3457" s="5">
        <f t="shared" si="318"/>
        <v>1.0065</v>
      </c>
      <c r="T3457" s="6">
        <f t="shared" si="319"/>
        <v>145.86956521739131</v>
      </c>
      <c r="U3457" t="s">
        <v>8324</v>
      </c>
      <c r="V3457" t="s">
        <v>8325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v>1404190567</v>
      </c>
      <c r="K3458" s="13" t="str">
        <f t="shared" si="320"/>
        <v>1404190567.567</v>
      </c>
      <c r="L3458" s="12">
        <f t="shared" si="321"/>
        <v>41821.205643136571</v>
      </c>
      <c r="M3458" s="13" t="str">
        <f t="shared" si="322"/>
        <v>1406876340.340</v>
      </c>
      <c r="N3458" s="12">
        <f t="shared" si="323"/>
        <v>41852.290976157405</v>
      </c>
      <c r="O3458" t="b">
        <v>0</v>
      </c>
      <c r="P3458">
        <v>16</v>
      </c>
      <c r="Q3458" t="b">
        <v>1</v>
      </c>
      <c r="R3458" t="s">
        <v>8271</v>
      </c>
      <c r="S3458" s="5">
        <f t="shared" ref="S3458:S3521" si="324">E3458/D3458</f>
        <v>1.913</v>
      </c>
      <c r="T3458" s="6">
        <f t="shared" ref="T3458:T3521" si="325">E3458/P3458</f>
        <v>358.6875</v>
      </c>
      <c r="U3458" t="s">
        <v>8324</v>
      </c>
      <c r="V3458" t="s">
        <v>8325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v>1421081857</v>
      </c>
      <c r="K3459" s="13" t="str">
        <f t="shared" ref="K3459:K3522" si="326">LEFT(J3459,10 )&amp; "."&amp; RIGHT(J3459,3)</f>
        <v>1421081857.857</v>
      </c>
      <c r="L3459" s="12">
        <f t="shared" ref="L3459:L3522" si="327">(((K3459/60)/60)/24)+DATE(1970,1,1)</f>
        <v>42016.706688159727</v>
      </c>
      <c r="M3459" s="13" t="str">
        <f t="shared" ref="M3459:M3522" si="328">LEFT(I3459,10)&amp;"."&amp;RIGHT(I3459,3)</f>
        <v>1423720740.740</v>
      </c>
      <c r="N3459" s="12">
        <f t="shared" ref="N3459:N3522" si="329">(((M3459/60)/60)/24)+DATE(1970,1,1)</f>
        <v>42047.249314120374</v>
      </c>
      <c r="O3459" t="b">
        <v>0</v>
      </c>
      <c r="P3459">
        <v>55</v>
      </c>
      <c r="Q3459" t="b">
        <v>1</v>
      </c>
      <c r="R3459" t="s">
        <v>8271</v>
      </c>
      <c r="S3459" s="5">
        <f t="shared" si="324"/>
        <v>1.4019999999999999</v>
      </c>
      <c r="T3459" s="6">
        <f t="shared" si="325"/>
        <v>50.981818181818184</v>
      </c>
      <c r="U3459" t="s">
        <v>8324</v>
      </c>
      <c r="V3459" t="s">
        <v>8325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v>1420606303</v>
      </c>
      <c r="K3460" s="13" t="str">
        <f t="shared" si="326"/>
        <v>1420606303.303</v>
      </c>
      <c r="L3460" s="12">
        <f t="shared" si="327"/>
        <v>42011.202584525461</v>
      </c>
      <c r="M3460" s="13" t="str">
        <f t="shared" si="328"/>
        <v>1422937620.620</v>
      </c>
      <c r="N3460" s="12">
        <f t="shared" si="329"/>
        <v>42038.185423842588</v>
      </c>
      <c r="O3460" t="b">
        <v>0</v>
      </c>
      <c r="P3460">
        <v>27</v>
      </c>
      <c r="Q3460" t="b">
        <v>1</v>
      </c>
      <c r="R3460" t="s">
        <v>8271</v>
      </c>
      <c r="S3460" s="5">
        <f t="shared" si="324"/>
        <v>1.2433537832310839</v>
      </c>
      <c r="T3460" s="6">
        <f t="shared" si="325"/>
        <v>45.037037037037038</v>
      </c>
      <c r="U3460" t="s">
        <v>8324</v>
      </c>
      <c r="V3460" t="s">
        <v>8325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v>1461151860</v>
      </c>
      <c r="K3461" s="13" t="str">
        <f t="shared" si="326"/>
        <v>1461151860.860</v>
      </c>
      <c r="L3461" s="12">
        <f t="shared" si="327"/>
        <v>42480.479871064817</v>
      </c>
      <c r="M3461" s="13" t="str">
        <f t="shared" si="328"/>
        <v>1463743860.860</v>
      </c>
      <c r="N3461" s="12">
        <f t="shared" si="329"/>
        <v>42510.479871064817</v>
      </c>
      <c r="O3461" t="b">
        <v>0</v>
      </c>
      <c r="P3461">
        <v>36</v>
      </c>
      <c r="Q3461" t="b">
        <v>1</v>
      </c>
      <c r="R3461" t="s">
        <v>8271</v>
      </c>
      <c r="S3461" s="5">
        <f t="shared" si="324"/>
        <v>1.262</v>
      </c>
      <c r="T3461" s="6">
        <f t="shared" si="325"/>
        <v>17.527777777777779</v>
      </c>
      <c r="U3461" t="s">
        <v>8324</v>
      </c>
      <c r="V3461" t="s">
        <v>8325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v>1406896752</v>
      </c>
      <c r="K3462" s="13" t="str">
        <f t="shared" si="326"/>
        <v>1406896752.752</v>
      </c>
      <c r="L3462" s="12">
        <f t="shared" si="327"/>
        <v>41852.527230925931</v>
      </c>
      <c r="M3462" s="13" t="str">
        <f t="shared" si="328"/>
        <v>1408106352.352</v>
      </c>
      <c r="N3462" s="12">
        <f t="shared" si="329"/>
        <v>41866.527226296297</v>
      </c>
      <c r="O3462" t="b">
        <v>0</v>
      </c>
      <c r="P3462">
        <v>19</v>
      </c>
      <c r="Q3462" t="b">
        <v>1</v>
      </c>
      <c r="R3462" t="s">
        <v>8271</v>
      </c>
      <c r="S3462" s="5">
        <f t="shared" si="324"/>
        <v>1.9</v>
      </c>
      <c r="T3462" s="6">
        <f t="shared" si="325"/>
        <v>50</v>
      </c>
      <c r="U3462" t="s">
        <v>8324</v>
      </c>
      <c r="V3462" t="s">
        <v>8325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v>1475248279</v>
      </c>
      <c r="K3463" s="13" t="str">
        <f t="shared" si="326"/>
        <v>1475248279.279</v>
      </c>
      <c r="L3463" s="12">
        <f t="shared" si="327"/>
        <v>42643.632862025464</v>
      </c>
      <c r="M3463" s="13" t="str">
        <f t="shared" si="328"/>
        <v>1477710000.000</v>
      </c>
      <c r="N3463" s="12">
        <f t="shared" si="329"/>
        <v>42672.125</v>
      </c>
      <c r="O3463" t="b">
        <v>0</v>
      </c>
      <c r="P3463">
        <v>12</v>
      </c>
      <c r="Q3463" t="b">
        <v>1</v>
      </c>
      <c r="R3463" t="s">
        <v>8271</v>
      </c>
      <c r="S3463" s="5">
        <f t="shared" si="324"/>
        <v>1.39</v>
      </c>
      <c r="T3463" s="6">
        <f t="shared" si="325"/>
        <v>57.916666666666664</v>
      </c>
      <c r="U3463" t="s">
        <v>8324</v>
      </c>
      <c r="V3463" t="s">
        <v>8325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v>1435181628</v>
      </c>
      <c r="K3464" s="13" t="str">
        <f t="shared" si="326"/>
        <v>1435181628.628</v>
      </c>
      <c r="L3464" s="12">
        <f t="shared" si="327"/>
        <v>42179.898479490745</v>
      </c>
      <c r="M3464" s="13" t="str">
        <f t="shared" si="328"/>
        <v>1436551200.200</v>
      </c>
      <c r="N3464" s="12">
        <f t="shared" si="329"/>
        <v>42195.750002314817</v>
      </c>
      <c r="O3464" t="b">
        <v>0</v>
      </c>
      <c r="P3464">
        <v>17</v>
      </c>
      <c r="Q3464" t="b">
        <v>1</v>
      </c>
      <c r="R3464" t="s">
        <v>8271</v>
      </c>
      <c r="S3464" s="5">
        <f t="shared" si="324"/>
        <v>2.02</v>
      </c>
      <c r="T3464" s="6">
        <f t="shared" si="325"/>
        <v>29.705882352941178</v>
      </c>
      <c r="U3464" t="s">
        <v>8324</v>
      </c>
      <c r="V3464" t="s">
        <v>8325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v>1472594585</v>
      </c>
      <c r="K3465" s="13" t="str">
        <f t="shared" si="326"/>
        <v>1472594585.585</v>
      </c>
      <c r="L3465" s="12">
        <f t="shared" si="327"/>
        <v>42612.918814641205</v>
      </c>
      <c r="M3465" s="13" t="str">
        <f t="shared" si="328"/>
        <v>1476158340.340</v>
      </c>
      <c r="N3465" s="12">
        <f t="shared" si="329"/>
        <v>42654.165976157412</v>
      </c>
      <c r="O3465" t="b">
        <v>0</v>
      </c>
      <c r="P3465">
        <v>114</v>
      </c>
      <c r="Q3465" t="b">
        <v>1</v>
      </c>
      <c r="R3465" t="s">
        <v>8271</v>
      </c>
      <c r="S3465" s="5">
        <f t="shared" si="324"/>
        <v>1.0338000000000001</v>
      </c>
      <c r="T3465" s="6">
        <f t="shared" si="325"/>
        <v>90.684210526315795</v>
      </c>
      <c r="U3465" t="s">
        <v>8324</v>
      </c>
      <c r="V3465" t="s">
        <v>8325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v>1469329637</v>
      </c>
      <c r="K3466" s="13" t="str">
        <f t="shared" si="326"/>
        <v>1469329637.637</v>
      </c>
      <c r="L3466" s="12">
        <f t="shared" si="327"/>
        <v>42575.130065243058</v>
      </c>
      <c r="M3466" s="13" t="str">
        <f t="shared" si="328"/>
        <v>1471921637.637</v>
      </c>
      <c r="N3466" s="12">
        <f t="shared" si="329"/>
        <v>42605.130065243058</v>
      </c>
      <c r="O3466" t="b">
        <v>0</v>
      </c>
      <c r="P3466">
        <v>93</v>
      </c>
      <c r="Q3466" t="b">
        <v>1</v>
      </c>
      <c r="R3466" t="s">
        <v>8271</v>
      </c>
      <c r="S3466" s="5">
        <f t="shared" si="324"/>
        <v>1.023236</v>
      </c>
      <c r="T3466" s="6">
        <f t="shared" si="325"/>
        <v>55.012688172043013</v>
      </c>
      <c r="U3466" t="s">
        <v>8324</v>
      </c>
      <c r="V3466" t="s">
        <v>8325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v>1436972472</v>
      </c>
      <c r="K3467" s="13" t="str">
        <f t="shared" si="326"/>
        <v>1436972472.472</v>
      </c>
      <c r="L3467" s="12">
        <f t="shared" si="327"/>
        <v>42200.625838796295</v>
      </c>
      <c r="M3467" s="13" t="str">
        <f t="shared" si="328"/>
        <v>1439136000.000</v>
      </c>
      <c r="N3467" s="12">
        <f t="shared" si="329"/>
        <v>42225.666666666672</v>
      </c>
      <c r="O3467" t="b">
        <v>0</v>
      </c>
      <c r="P3467">
        <v>36</v>
      </c>
      <c r="Q3467" t="b">
        <v>1</v>
      </c>
      <c r="R3467" t="s">
        <v>8271</v>
      </c>
      <c r="S3467" s="5">
        <f t="shared" si="324"/>
        <v>1.03</v>
      </c>
      <c r="T3467" s="6">
        <f t="shared" si="325"/>
        <v>57.222222222222221</v>
      </c>
      <c r="U3467" t="s">
        <v>8324</v>
      </c>
      <c r="V3467" t="s">
        <v>8325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v>1455928050</v>
      </c>
      <c r="K3468" s="13" t="str">
        <f t="shared" si="326"/>
        <v>1455928050.050</v>
      </c>
      <c r="L3468" s="12">
        <f t="shared" si="327"/>
        <v>42420.01909780092</v>
      </c>
      <c r="M3468" s="13" t="str">
        <f t="shared" si="328"/>
        <v>1461108450.450</v>
      </c>
      <c r="N3468" s="12">
        <f t="shared" si="329"/>
        <v>42479.977435763889</v>
      </c>
      <c r="O3468" t="b">
        <v>0</v>
      </c>
      <c r="P3468">
        <v>61</v>
      </c>
      <c r="Q3468" t="b">
        <v>1</v>
      </c>
      <c r="R3468" t="s">
        <v>8271</v>
      </c>
      <c r="S3468" s="5">
        <f t="shared" si="324"/>
        <v>1.2714285714285714</v>
      </c>
      <c r="T3468" s="6">
        <f t="shared" si="325"/>
        <v>72.950819672131146</v>
      </c>
      <c r="U3468" t="s">
        <v>8324</v>
      </c>
      <c r="V3468" t="s">
        <v>8325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v>1424275632</v>
      </c>
      <c r="K3469" s="13" t="str">
        <f t="shared" si="326"/>
        <v>1424275632.632</v>
      </c>
      <c r="L3469" s="12">
        <f t="shared" si="327"/>
        <v>42053.67167398148</v>
      </c>
      <c r="M3469" s="13" t="str">
        <f t="shared" si="328"/>
        <v>1426864032.032</v>
      </c>
      <c r="N3469" s="12">
        <f t="shared" si="329"/>
        <v>42083.630000370365</v>
      </c>
      <c r="O3469" t="b">
        <v>0</v>
      </c>
      <c r="P3469">
        <v>47</v>
      </c>
      <c r="Q3469" t="b">
        <v>1</v>
      </c>
      <c r="R3469" t="s">
        <v>8271</v>
      </c>
      <c r="S3469" s="5">
        <f t="shared" si="324"/>
        <v>1.01</v>
      </c>
      <c r="T3469" s="6">
        <f t="shared" si="325"/>
        <v>64.468085106382972</v>
      </c>
      <c r="U3469" t="s">
        <v>8324</v>
      </c>
      <c r="V3469" t="s">
        <v>8325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v>1471976529</v>
      </c>
      <c r="K3470" s="13" t="str">
        <f t="shared" si="326"/>
        <v>1471976529.529</v>
      </c>
      <c r="L3470" s="12">
        <f t="shared" si="327"/>
        <v>42605.765388067128</v>
      </c>
      <c r="M3470" s="13" t="str">
        <f t="shared" si="328"/>
        <v>1474426800.800</v>
      </c>
      <c r="N3470" s="12">
        <f t="shared" si="329"/>
        <v>42634.125009259253</v>
      </c>
      <c r="O3470" t="b">
        <v>0</v>
      </c>
      <c r="P3470">
        <v>17</v>
      </c>
      <c r="Q3470" t="b">
        <v>1</v>
      </c>
      <c r="R3470" t="s">
        <v>8271</v>
      </c>
      <c r="S3470" s="5">
        <f t="shared" si="324"/>
        <v>1.2178</v>
      </c>
      <c r="T3470" s="6">
        <f t="shared" si="325"/>
        <v>716.35294117647061</v>
      </c>
      <c r="U3470" t="s">
        <v>8324</v>
      </c>
      <c r="V3470" t="s">
        <v>8325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v>1459265045</v>
      </c>
      <c r="K3471" s="13" t="str">
        <f t="shared" si="326"/>
        <v>1459265045.045</v>
      </c>
      <c r="L3471" s="12">
        <f t="shared" si="327"/>
        <v>42458.641725057867</v>
      </c>
      <c r="M3471" s="13" t="str">
        <f t="shared" si="328"/>
        <v>1461857045.045</v>
      </c>
      <c r="N3471" s="12">
        <f t="shared" si="329"/>
        <v>42488.641725057867</v>
      </c>
      <c r="O3471" t="b">
        <v>0</v>
      </c>
      <c r="P3471">
        <v>63</v>
      </c>
      <c r="Q3471" t="b">
        <v>1</v>
      </c>
      <c r="R3471" t="s">
        <v>8271</v>
      </c>
      <c r="S3471" s="5">
        <f t="shared" si="324"/>
        <v>1.1339285714285714</v>
      </c>
      <c r="T3471" s="6">
        <f t="shared" si="325"/>
        <v>50.396825396825399</v>
      </c>
      <c r="U3471" t="s">
        <v>8324</v>
      </c>
      <c r="V3471" t="s">
        <v>8325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v>1465345902</v>
      </c>
      <c r="K3472" s="13" t="str">
        <f t="shared" si="326"/>
        <v>1465345902.902</v>
      </c>
      <c r="L3472" s="12">
        <f t="shared" si="327"/>
        <v>42529.022024328704</v>
      </c>
      <c r="M3472" s="13" t="str">
        <f t="shared" si="328"/>
        <v>1468618680.680</v>
      </c>
      <c r="N3472" s="12">
        <f t="shared" si="329"/>
        <v>42566.901396759262</v>
      </c>
      <c r="O3472" t="b">
        <v>0</v>
      </c>
      <c r="P3472">
        <v>9</v>
      </c>
      <c r="Q3472" t="b">
        <v>1</v>
      </c>
      <c r="R3472" t="s">
        <v>8271</v>
      </c>
      <c r="S3472" s="5">
        <f t="shared" si="324"/>
        <v>1.5</v>
      </c>
      <c r="T3472" s="6">
        <f t="shared" si="325"/>
        <v>41.666666666666664</v>
      </c>
      <c r="U3472" t="s">
        <v>8324</v>
      </c>
      <c r="V3472" t="s">
        <v>8325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v>1405971690</v>
      </c>
      <c r="K3473" s="13" t="str">
        <f t="shared" si="326"/>
        <v>1405971690.690</v>
      </c>
      <c r="L3473" s="12">
        <f t="shared" si="327"/>
        <v>41841.820494097221</v>
      </c>
      <c r="M3473" s="13" t="str">
        <f t="shared" si="328"/>
        <v>1409515200.200</v>
      </c>
      <c r="N3473" s="12">
        <f t="shared" si="329"/>
        <v>41882.833335648145</v>
      </c>
      <c r="O3473" t="b">
        <v>0</v>
      </c>
      <c r="P3473">
        <v>30</v>
      </c>
      <c r="Q3473" t="b">
        <v>1</v>
      </c>
      <c r="R3473" t="s">
        <v>8271</v>
      </c>
      <c r="S3473" s="5">
        <f t="shared" si="324"/>
        <v>2.1459999999999999</v>
      </c>
      <c r="T3473" s="6">
        <f t="shared" si="325"/>
        <v>35.766666666666666</v>
      </c>
      <c r="U3473" t="s">
        <v>8324</v>
      </c>
      <c r="V3473" t="s">
        <v>8325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v>1413432331</v>
      </c>
      <c r="K3474" s="13" t="str">
        <f t="shared" si="326"/>
        <v>1413432331.331</v>
      </c>
      <c r="L3474" s="12">
        <f t="shared" si="327"/>
        <v>41928.170501516208</v>
      </c>
      <c r="M3474" s="13" t="str">
        <f t="shared" si="328"/>
        <v>1415253540.540</v>
      </c>
      <c r="N3474" s="12">
        <f t="shared" si="329"/>
        <v>41949.249311805557</v>
      </c>
      <c r="O3474" t="b">
        <v>0</v>
      </c>
      <c r="P3474">
        <v>23</v>
      </c>
      <c r="Q3474" t="b">
        <v>1</v>
      </c>
      <c r="R3474" t="s">
        <v>8271</v>
      </c>
      <c r="S3474" s="5">
        <f t="shared" si="324"/>
        <v>1.0205</v>
      </c>
      <c r="T3474" s="6">
        <f t="shared" si="325"/>
        <v>88.739130434782609</v>
      </c>
      <c r="U3474" t="s">
        <v>8324</v>
      </c>
      <c r="V3474" t="s">
        <v>8325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v>1425067296</v>
      </c>
      <c r="K3475" s="13" t="str">
        <f t="shared" si="326"/>
        <v>1425067296.296</v>
      </c>
      <c r="L3475" s="12">
        <f t="shared" si="327"/>
        <v>42062.834447870366</v>
      </c>
      <c r="M3475" s="13" t="str">
        <f t="shared" si="328"/>
        <v>1426883220.220</v>
      </c>
      <c r="N3475" s="12">
        <f t="shared" si="329"/>
        <v>42083.852085879626</v>
      </c>
      <c r="O3475" t="b">
        <v>0</v>
      </c>
      <c r="P3475">
        <v>33</v>
      </c>
      <c r="Q3475" t="b">
        <v>1</v>
      </c>
      <c r="R3475" t="s">
        <v>8271</v>
      </c>
      <c r="S3475" s="5">
        <f t="shared" si="324"/>
        <v>1</v>
      </c>
      <c r="T3475" s="6">
        <f t="shared" si="325"/>
        <v>148.4848484848485</v>
      </c>
      <c r="U3475" t="s">
        <v>8324</v>
      </c>
      <c r="V3475" t="s">
        <v>8325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v>1466424131</v>
      </c>
      <c r="K3476" s="13" t="str">
        <f t="shared" si="326"/>
        <v>1466424131.131</v>
      </c>
      <c r="L3476" s="12">
        <f t="shared" si="327"/>
        <v>42541.501517719909</v>
      </c>
      <c r="M3476" s="13" t="str">
        <f t="shared" si="328"/>
        <v>1469016131.131</v>
      </c>
      <c r="N3476" s="12">
        <f t="shared" si="329"/>
        <v>42571.501517719909</v>
      </c>
      <c r="O3476" t="b">
        <v>0</v>
      </c>
      <c r="P3476">
        <v>39</v>
      </c>
      <c r="Q3476" t="b">
        <v>1</v>
      </c>
      <c r="R3476" t="s">
        <v>8271</v>
      </c>
      <c r="S3476" s="5">
        <f t="shared" si="324"/>
        <v>1.01</v>
      </c>
      <c r="T3476" s="6">
        <f t="shared" si="325"/>
        <v>51.794871794871796</v>
      </c>
      <c r="U3476" t="s">
        <v>8324</v>
      </c>
      <c r="V3476" t="s">
        <v>8325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v>1412629704</v>
      </c>
      <c r="K3477" s="13" t="str">
        <f t="shared" si="326"/>
        <v>1412629704.704</v>
      </c>
      <c r="L3477" s="12">
        <f t="shared" si="327"/>
        <v>41918.880841481485</v>
      </c>
      <c r="M3477" s="13" t="str">
        <f t="shared" si="328"/>
        <v>1414972800.800</v>
      </c>
      <c r="N3477" s="12">
        <f t="shared" si="329"/>
        <v>41946.00000925926</v>
      </c>
      <c r="O3477" t="b">
        <v>0</v>
      </c>
      <c r="P3477">
        <v>17</v>
      </c>
      <c r="Q3477" t="b">
        <v>1</v>
      </c>
      <c r="R3477" t="s">
        <v>8271</v>
      </c>
      <c r="S3477" s="5">
        <f t="shared" si="324"/>
        <v>1.1333333333333333</v>
      </c>
      <c r="T3477" s="6">
        <f t="shared" si="325"/>
        <v>20</v>
      </c>
      <c r="U3477" t="s">
        <v>8324</v>
      </c>
      <c r="V3477" t="s">
        <v>8325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v>1412836990</v>
      </c>
      <c r="K3478" s="13" t="str">
        <f t="shared" si="326"/>
        <v>1412836990.990</v>
      </c>
      <c r="L3478" s="12">
        <f t="shared" si="327"/>
        <v>41921.279988310183</v>
      </c>
      <c r="M3478" s="13" t="str">
        <f t="shared" si="328"/>
        <v>1414378800.800</v>
      </c>
      <c r="N3478" s="12">
        <f t="shared" si="329"/>
        <v>41939.12500925926</v>
      </c>
      <c r="O3478" t="b">
        <v>0</v>
      </c>
      <c r="P3478">
        <v>6</v>
      </c>
      <c r="Q3478" t="b">
        <v>1</v>
      </c>
      <c r="R3478" t="s">
        <v>8271</v>
      </c>
      <c r="S3478" s="5">
        <f t="shared" si="324"/>
        <v>1.04</v>
      </c>
      <c r="T3478" s="6">
        <f t="shared" si="325"/>
        <v>52</v>
      </c>
      <c r="U3478" t="s">
        <v>8324</v>
      </c>
      <c r="V3478" t="s">
        <v>8325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v>1430761243</v>
      </c>
      <c r="K3479" s="13" t="str">
        <f t="shared" si="326"/>
        <v>1430761243.243</v>
      </c>
      <c r="L3479" s="12">
        <f t="shared" si="327"/>
        <v>42128.736611608794</v>
      </c>
      <c r="M3479" s="13" t="str">
        <f t="shared" si="328"/>
        <v>1431831600.600</v>
      </c>
      <c r="N3479" s="12">
        <f t="shared" si="329"/>
        <v>42141.125006944443</v>
      </c>
      <c r="O3479" t="b">
        <v>0</v>
      </c>
      <c r="P3479">
        <v>39</v>
      </c>
      <c r="Q3479" t="b">
        <v>1</v>
      </c>
      <c r="R3479" t="s">
        <v>8271</v>
      </c>
      <c r="S3479" s="5">
        <f t="shared" si="324"/>
        <v>1.1533333333333333</v>
      </c>
      <c r="T3479" s="6">
        <f t="shared" si="325"/>
        <v>53.230769230769234</v>
      </c>
      <c r="U3479" t="s">
        <v>8324</v>
      </c>
      <c r="V3479" t="s">
        <v>8325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v>1424296822</v>
      </c>
      <c r="K3480" s="13" t="str">
        <f t="shared" si="326"/>
        <v>1424296822.822</v>
      </c>
      <c r="L3480" s="12">
        <f t="shared" si="327"/>
        <v>42053.916930810185</v>
      </c>
      <c r="M3480" s="13" t="str">
        <f t="shared" si="328"/>
        <v>1426539600.600</v>
      </c>
      <c r="N3480" s="12">
        <f t="shared" si="329"/>
        <v>42079.875006944443</v>
      </c>
      <c r="O3480" t="b">
        <v>0</v>
      </c>
      <c r="P3480">
        <v>57</v>
      </c>
      <c r="Q3480" t="b">
        <v>1</v>
      </c>
      <c r="R3480" t="s">
        <v>8271</v>
      </c>
      <c r="S3480" s="5">
        <f t="shared" si="324"/>
        <v>1.1285000000000001</v>
      </c>
      <c r="T3480" s="6">
        <f t="shared" si="325"/>
        <v>39.596491228070178</v>
      </c>
      <c r="U3480" t="s">
        <v>8324</v>
      </c>
      <c r="V3480" t="s">
        <v>8325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v>1400790680</v>
      </c>
      <c r="K3481" s="13" t="str">
        <f t="shared" si="326"/>
        <v>1400790680.680</v>
      </c>
      <c r="L3481" s="12">
        <f t="shared" si="327"/>
        <v>41781.855100462963</v>
      </c>
      <c r="M3481" s="13" t="str">
        <f t="shared" si="328"/>
        <v>1403382680.680</v>
      </c>
      <c r="N3481" s="12">
        <f t="shared" si="329"/>
        <v>41811.855100462963</v>
      </c>
      <c r="O3481" t="b">
        <v>0</v>
      </c>
      <c r="P3481">
        <v>56</v>
      </c>
      <c r="Q3481" t="b">
        <v>1</v>
      </c>
      <c r="R3481" t="s">
        <v>8271</v>
      </c>
      <c r="S3481" s="5">
        <f t="shared" si="324"/>
        <v>1.2786666666666666</v>
      </c>
      <c r="T3481" s="6">
        <f t="shared" si="325"/>
        <v>34.25</v>
      </c>
      <c r="U3481" t="s">
        <v>8324</v>
      </c>
      <c r="V3481" t="s">
        <v>8325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v>1434440227</v>
      </c>
      <c r="K3482" s="13" t="str">
        <f t="shared" si="326"/>
        <v>1434440227.227</v>
      </c>
      <c r="L3482" s="12">
        <f t="shared" si="327"/>
        <v>42171.317444756947</v>
      </c>
      <c r="M3482" s="13" t="str">
        <f t="shared" si="328"/>
        <v>1436562000.000</v>
      </c>
      <c r="N3482" s="12">
        <f t="shared" si="329"/>
        <v>42195.875</v>
      </c>
      <c r="O3482" t="b">
        <v>0</v>
      </c>
      <c r="P3482">
        <v>13</v>
      </c>
      <c r="Q3482" t="b">
        <v>1</v>
      </c>
      <c r="R3482" t="s">
        <v>8271</v>
      </c>
      <c r="S3482" s="5">
        <f t="shared" si="324"/>
        <v>1.4266666666666667</v>
      </c>
      <c r="T3482" s="6">
        <f t="shared" si="325"/>
        <v>164.61538461538461</v>
      </c>
      <c r="U3482" t="s">
        <v>8324</v>
      </c>
      <c r="V3482" t="s">
        <v>8325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v>1418709388</v>
      </c>
      <c r="K3483" s="13" t="str">
        <f t="shared" si="326"/>
        <v>1418709388.388</v>
      </c>
      <c r="L3483" s="12">
        <f t="shared" si="327"/>
        <v>41989.24755078704</v>
      </c>
      <c r="M3483" s="13" t="str">
        <f t="shared" si="328"/>
        <v>1420178188.188</v>
      </c>
      <c r="N3483" s="12">
        <f t="shared" si="329"/>
        <v>42006.247548472224</v>
      </c>
      <c r="O3483" t="b">
        <v>0</v>
      </c>
      <c r="P3483">
        <v>95</v>
      </c>
      <c r="Q3483" t="b">
        <v>1</v>
      </c>
      <c r="R3483" t="s">
        <v>8271</v>
      </c>
      <c r="S3483" s="5">
        <f t="shared" si="324"/>
        <v>1.1879999999999999</v>
      </c>
      <c r="T3483" s="6">
        <f t="shared" si="325"/>
        <v>125.05263157894737</v>
      </c>
      <c r="U3483" t="s">
        <v>8324</v>
      </c>
      <c r="V3483" t="s">
        <v>8325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v>1402079466</v>
      </c>
      <c r="K3484" s="13" t="str">
        <f t="shared" si="326"/>
        <v>1402079466.466</v>
      </c>
      <c r="L3484" s="12">
        <f t="shared" si="327"/>
        <v>41796.771602615743</v>
      </c>
      <c r="M3484" s="13" t="str">
        <f t="shared" si="328"/>
        <v>1404671466.466</v>
      </c>
      <c r="N3484" s="12">
        <f t="shared" si="329"/>
        <v>41826.771602615743</v>
      </c>
      <c r="O3484" t="b">
        <v>0</v>
      </c>
      <c r="P3484">
        <v>80</v>
      </c>
      <c r="Q3484" t="b">
        <v>1</v>
      </c>
      <c r="R3484" t="s">
        <v>8271</v>
      </c>
      <c r="S3484" s="5">
        <f t="shared" si="324"/>
        <v>1.3833333333333333</v>
      </c>
      <c r="T3484" s="6">
        <f t="shared" si="325"/>
        <v>51.875</v>
      </c>
      <c r="U3484" t="s">
        <v>8324</v>
      </c>
      <c r="V3484" t="s">
        <v>8325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v>1401811381</v>
      </c>
      <c r="K3485" s="13" t="str">
        <f t="shared" si="326"/>
        <v>1401811381.381</v>
      </c>
      <c r="L3485" s="12">
        <f t="shared" si="327"/>
        <v>41793.668765983799</v>
      </c>
      <c r="M3485" s="13" t="str">
        <f t="shared" si="328"/>
        <v>1404403381.381</v>
      </c>
      <c r="N3485" s="12">
        <f t="shared" si="329"/>
        <v>41823.668765983799</v>
      </c>
      <c r="O3485" t="b">
        <v>0</v>
      </c>
      <c r="P3485">
        <v>133</v>
      </c>
      <c r="Q3485" t="b">
        <v>1</v>
      </c>
      <c r="R3485" t="s">
        <v>8271</v>
      </c>
      <c r="S3485" s="5">
        <f t="shared" si="324"/>
        <v>1.599402985074627</v>
      </c>
      <c r="T3485" s="6">
        <f t="shared" si="325"/>
        <v>40.285714285714285</v>
      </c>
      <c r="U3485" t="s">
        <v>8324</v>
      </c>
      <c r="V3485" t="s">
        <v>8325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v>1463422499</v>
      </c>
      <c r="K3486" s="13" t="str">
        <f t="shared" si="326"/>
        <v>1463422499.499</v>
      </c>
      <c r="L3486" s="12">
        <f t="shared" si="327"/>
        <v>42506.760410868053</v>
      </c>
      <c r="M3486" s="13" t="str">
        <f t="shared" si="328"/>
        <v>1466014499.499</v>
      </c>
      <c r="N3486" s="12">
        <f t="shared" si="329"/>
        <v>42536.760410868053</v>
      </c>
      <c r="O3486" t="b">
        <v>0</v>
      </c>
      <c r="P3486">
        <v>44</v>
      </c>
      <c r="Q3486" t="b">
        <v>1</v>
      </c>
      <c r="R3486" t="s">
        <v>8271</v>
      </c>
      <c r="S3486" s="5">
        <f t="shared" si="324"/>
        <v>1.1424000000000001</v>
      </c>
      <c r="T3486" s="6">
        <f t="shared" si="325"/>
        <v>64.909090909090907</v>
      </c>
      <c r="U3486" t="s">
        <v>8324</v>
      </c>
      <c r="V3486" t="s">
        <v>8325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v>1451839080</v>
      </c>
      <c r="K3487" s="13" t="str">
        <f t="shared" si="326"/>
        <v>1451839080.080</v>
      </c>
      <c r="L3487" s="12">
        <f t="shared" si="327"/>
        <v>42372.693056481483</v>
      </c>
      <c r="M3487" s="13" t="str">
        <f t="shared" si="328"/>
        <v>1454431080.080</v>
      </c>
      <c r="N3487" s="12">
        <f t="shared" si="329"/>
        <v>42402.693056481483</v>
      </c>
      <c r="O3487" t="b">
        <v>0</v>
      </c>
      <c r="P3487">
        <v>30</v>
      </c>
      <c r="Q3487" t="b">
        <v>1</v>
      </c>
      <c r="R3487" t="s">
        <v>8271</v>
      </c>
      <c r="S3487" s="5">
        <f t="shared" si="324"/>
        <v>1.0060606060606061</v>
      </c>
      <c r="T3487" s="6">
        <f t="shared" si="325"/>
        <v>55.333333333333336</v>
      </c>
      <c r="U3487" t="s">
        <v>8324</v>
      </c>
      <c r="V3487" t="s">
        <v>8325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v>1430600401</v>
      </c>
      <c r="K3488" s="13" t="str">
        <f t="shared" si="326"/>
        <v>1430600401.401</v>
      </c>
      <c r="L3488" s="12">
        <f t="shared" si="327"/>
        <v>42126.875016215279</v>
      </c>
      <c r="M3488" s="13" t="str">
        <f t="shared" si="328"/>
        <v>1433314740.740</v>
      </c>
      <c r="N3488" s="12">
        <f t="shared" si="329"/>
        <v>42158.290980787038</v>
      </c>
      <c r="O3488" t="b">
        <v>0</v>
      </c>
      <c r="P3488">
        <v>56</v>
      </c>
      <c r="Q3488" t="b">
        <v>1</v>
      </c>
      <c r="R3488" t="s">
        <v>8271</v>
      </c>
      <c r="S3488" s="5">
        <f t="shared" si="324"/>
        <v>1.552</v>
      </c>
      <c r="T3488" s="6">
        <f t="shared" si="325"/>
        <v>83.142857142857139</v>
      </c>
      <c r="U3488" t="s">
        <v>8324</v>
      </c>
      <c r="V3488" t="s">
        <v>8325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v>1432593252</v>
      </c>
      <c r="K3489" s="13" t="str">
        <f t="shared" si="326"/>
        <v>1432593252.252</v>
      </c>
      <c r="L3489" s="12">
        <f t="shared" si="327"/>
        <v>42149.940419583334</v>
      </c>
      <c r="M3489" s="13" t="str">
        <f t="shared" si="328"/>
        <v>1435185252.252</v>
      </c>
      <c r="N3489" s="12">
        <f t="shared" si="329"/>
        <v>42179.940419583334</v>
      </c>
      <c r="O3489" t="b">
        <v>0</v>
      </c>
      <c r="P3489">
        <v>66</v>
      </c>
      <c r="Q3489" t="b">
        <v>1</v>
      </c>
      <c r="R3489" t="s">
        <v>8271</v>
      </c>
      <c r="S3489" s="5">
        <f t="shared" si="324"/>
        <v>1.2775000000000001</v>
      </c>
      <c r="T3489" s="6">
        <f t="shared" si="325"/>
        <v>38.712121212121211</v>
      </c>
      <c r="U3489" t="s">
        <v>8324</v>
      </c>
      <c r="V3489" t="s">
        <v>8325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v>1427221560</v>
      </c>
      <c r="K3490" s="13" t="str">
        <f t="shared" si="326"/>
        <v>1427221560.560</v>
      </c>
      <c r="L3490" s="12">
        <f t="shared" si="327"/>
        <v>42087.768062037037</v>
      </c>
      <c r="M3490" s="13" t="str">
        <f t="shared" si="328"/>
        <v>1429286400.400</v>
      </c>
      <c r="N3490" s="12">
        <f t="shared" si="329"/>
        <v>42111.666671296298</v>
      </c>
      <c r="O3490" t="b">
        <v>0</v>
      </c>
      <c r="P3490">
        <v>29</v>
      </c>
      <c r="Q3490" t="b">
        <v>1</v>
      </c>
      <c r="R3490" t="s">
        <v>8271</v>
      </c>
      <c r="S3490" s="5">
        <f t="shared" si="324"/>
        <v>1.212</v>
      </c>
      <c r="T3490" s="6">
        <f t="shared" si="325"/>
        <v>125.37931034482759</v>
      </c>
      <c r="U3490" t="s">
        <v>8324</v>
      </c>
      <c r="V3490" t="s">
        <v>8325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v>1398352531</v>
      </c>
      <c r="K3491" s="13" t="str">
        <f t="shared" si="326"/>
        <v>1398352531.531</v>
      </c>
      <c r="L3491" s="12">
        <f t="shared" si="327"/>
        <v>41753.635781608798</v>
      </c>
      <c r="M3491" s="13" t="str">
        <f t="shared" si="328"/>
        <v>1400965200.200</v>
      </c>
      <c r="N3491" s="12">
        <f t="shared" si="329"/>
        <v>41783.875002314817</v>
      </c>
      <c r="O3491" t="b">
        <v>0</v>
      </c>
      <c r="P3491">
        <v>72</v>
      </c>
      <c r="Q3491" t="b">
        <v>1</v>
      </c>
      <c r="R3491" t="s">
        <v>8271</v>
      </c>
      <c r="S3491" s="5">
        <f t="shared" si="324"/>
        <v>1.127</v>
      </c>
      <c r="T3491" s="6">
        <f t="shared" si="325"/>
        <v>78.263888888888886</v>
      </c>
      <c r="U3491" t="s">
        <v>8324</v>
      </c>
      <c r="V3491" t="s">
        <v>8325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v>1457982924</v>
      </c>
      <c r="K3492" s="13" t="str">
        <f t="shared" si="326"/>
        <v>1457982924.924</v>
      </c>
      <c r="L3492" s="12">
        <f t="shared" si="327"/>
        <v>42443.802371805563</v>
      </c>
      <c r="M3492" s="13" t="str">
        <f t="shared" si="328"/>
        <v>1460574924.924</v>
      </c>
      <c r="N3492" s="12">
        <f t="shared" si="329"/>
        <v>42473.802371805563</v>
      </c>
      <c r="O3492" t="b">
        <v>0</v>
      </c>
      <c r="P3492">
        <v>27</v>
      </c>
      <c r="Q3492" t="b">
        <v>1</v>
      </c>
      <c r="R3492" t="s">
        <v>8271</v>
      </c>
      <c r="S3492" s="5">
        <f t="shared" si="324"/>
        <v>1.2749999999999999</v>
      </c>
      <c r="T3492" s="6">
        <f t="shared" si="325"/>
        <v>47.222222222222221</v>
      </c>
      <c r="U3492" t="s">
        <v>8324</v>
      </c>
      <c r="V3492" t="s">
        <v>8325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v>1430114384</v>
      </c>
      <c r="K3493" s="13" t="str">
        <f t="shared" si="326"/>
        <v>1430114384.384</v>
      </c>
      <c r="L3493" s="12">
        <f t="shared" si="327"/>
        <v>42121.249819259261</v>
      </c>
      <c r="M3493" s="13" t="str">
        <f t="shared" si="328"/>
        <v>1431928784.784</v>
      </c>
      <c r="N3493" s="12">
        <f t="shared" si="329"/>
        <v>42142.249823888887</v>
      </c>
      <c r="O3493" t="b">
        <v>0</v>
      </c>
      <c r="P3493">
        <v>10</v>
      </c>
      <c r="Q3493" t="b">
        <v>1</v>
      </c>
      <c r="R3493" t="s">
        <v>8271</v>
      </c>
      <c r="S3493" s="5">
        <f t="shared" si="324"/>
        <v>1.5820000000000001</v>
      </c>
      <c r="T3493" s="6">
        <f t="shared" si="325"/>
        <v>79.099999999999994</v>
      </c>
      <c r="U3493" t="s">
        <v>8324</v>
      </c>
      <c r="V3493" t="s">
        <v>8325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v>1442794397</v>
      </c>
      <c r="K3494" s="13" t="str">
        <f t="shared" si="326"/>
        <v>1442794397.397</v>
      </c>
      <c r="L3494" s="12">
        <f t="shared" si="327"/>
        <v>42268.009229131945</v>
      </c>
      <c r="M3494" s="13" t="str">
        <f t="shared" si="328"/>
        <v>1445818397.397</v>
      </c>
      <c r="N3494" s="12">
        <f t="shared" si="329"/>
        <v>42303.009229131945</v>
      </c>
      <c r="O3494" t="b">
        <v>0</v>
      </c>
      <c r="P3494">
        <v>35</v>
      </c>
      <c r="Q3494" t="b">
        <v>1</v>
      </c>
      <c r="R3494" t="s">
        <v>8271</v>
      </c>
      <c r="S3494" s="5">
        <f t="shared" si="324"/>
        <v>1.0526894736842105</v>
      </c>
      <c r="T3494" s="6">
        <f t="shared" si="325"/>
        <v>114.29199999999999</v>
      </c>
      <c r="U3494" t="s">
        <v>8324</v>
      </c>
      <c r="V3494" t="s">
        <v>8325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v>1406580436</v>
      </c>
      <c r="K3495" s="13" t="str">
        <f t="shared" si="326"/>
        <v>1406580436.436</v>
      </c>
      <c r="L3495" s="12">
        <f t="shared" si="327"/>
        <v>41848.866162453705</v>
      </c>
      <c r="M3495" s="13" t="str">
        <f t="shared" si="328"/>
        <v>1408252260.260</v>
      </c>
      <c r="N3495" s="12">
        <f t="shared" si="329"/>
        <v>41868.215975231484</v>
      </c>
      <c r="O3495" t="b">
        <v>0</v>
      </c>
      <c r="P3495">
        <v>29</v>
      </c>
      <c r="Q3495" t="b">
        <v>1</v>
      </c>
      <c r="R3495" t="s">
        <v>8271</v>
      </c>
      <c r="S3495" s="5">
        <f t="shared" si="324"/>
        <v>1</v>
      </c>
      <c r="T3495" s="6">
        <f t="shared" si="325"/>
        <v>51.724137931034484</v>
      </c>
      <c r="U3495" t="s">
        <v>8324</v>
      </c>
      <c r="V3495" t="s">
        <v>8325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v>1479186575</v>
      </c>
      <c r="K3496" s="13" t="str">
        <f t="shared" si="326"/>
        <v>1479186575.575</v>
      </c>
      <c r="L3496" s="12">
        <f t="shared" si="327"/>
        <v>42689.21499508102</v>
      </c>
      <c r="M3496" s="13" t="str">
        <f t="shared" si="328"/>
        <v>1480140000.000</v>
      </c>
      <c r="N3496" s="12">
        <f t="shared" si="329"/>
        <v>42700.25</v>
      </c>
      <c r="O3496" t="b">
        <v>0</v>
      </c>
      <c r="P3496">
        <v>13</v>
      </c>
      <c r="Q3496" t="b">
        <v>1</v>
      </c>
      <c r="R3496" t="s">
        <v>8271</v>
      </c>
      <c r="S3496" s="5">
        <f t="shared" si="324"/>
        <v>1</v>
      </c>
      <c r="T3496" s="6">
        <f t="shared" si="325"/>
        <v>30.76923076923077</v>
      </c>
      <c r="U3496" t="s">
        <v>8324</v>
      </c>
      <c r="V3496" t="s">
        <v>8325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v>1412360309</v>
      </c>
      <c r="K3497" s="13" t="str">
        <f t="shared" si="326"/>
        <v>1412360309.309</v>
      </c>
      <c r="L3497" s="12">
        <f t="shared" si="327"/>
        <v>41915.762839224539</v>
      </c>
      <c r="M3497" s="13" t="str">
        <f t="shared" si="328"/>
        <v>1414862280.280</v>
      </c>
      <c r="N3497" s="12">
        <f t="shared" si="329"/>
        <v>41944.720836574073</v>
      </c>
      <c r="O3497" t="b">
        <v>0</v>
      </c>
      <c r="P3497">
        <v>72</v>
      </c>
      <c r="Q3497" t="b">
        <v>1</v>
      </c>
      <c r="R3497" t="s">
        <v>8271</v>
      </c>
      <c r="S3497" s="5">
        <f t="shared" si="324"/>
        <v>1.0686</v>
      </c>
      <c r="T3497" s="6">
        <f t="shared" si="325"/>
        <v>74.208333333333329</v>
      </c>
      <c r="U3497" t="s">
        <v>8324</v>
      </c>
      <c r="V3497" t="s">
        <v>8325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v>1470169166</v>
      </c>
      <c r="K3498" s="13" t="str">
        <f t="shared" si="326"/>
        <v>1470169166.166</v>
      </c>
      <c r="L3498" s="12">
        <f t="shared" si="327"/>
        <v>42584.846830625</v>
      </c>
      <c r="M3498" s="13" t="str">
        <f t="shared" si="328"/>
        <v>1473625166.166</v>
      </c>
      <c r="N3498" s="12">
        <f t="shared" si="329"/>
        <v>42624.846830625</v>
      </c>
      <c r="O3498" t="b">
        <v>0</v>
      </c>
      <c r="P3498">
        <v>78</v>
      </c>
      <c r="Q3498" t="b">
        <v>1</v>
      </c>
      <c r="R3498" t="s">
        <v>8271</v>
      </c>
      <c r="S3498" s="5">
        <f t="shared" si="324"/>
        <v>1.244</v>
      </c>
      <c r="T3498" s="6">
        <f t="shared" si="325"/>
        <v>47.846153846153847</v>
      </c>
      <c r="U3498" t="s">
        <v>8324</v>
      </c>
      <c r="V3498" t="s">
        <v>8325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v>1463852904</v>
      </c>
      <c r="K3499" s="13" t="str">
        <f t="shared" si="326"/>
        <v>1463852904.904</v>
      </c>
      <c r="L3499" s="12">
        <f t="shared" si="327"/>
        <v>42511.741954907411</v>
      </c>
      <c r="M3499" s="13" t="str">
        <f t="shared" si="328"/>
        <v>1464904800.800</v>
      </c>
      <c r="N3499" s="12">
        <f t="shared" si="329"/>
        <v>42523.916675925924</v>
      </c>
      <c r="O3499" t="b">
        <v>0</v>
      </c>
      <c r="P3499">
        <v>49</v>
      </c>
      <c r="Q3499" t="b">
        <v>1</v>
      </c>
      <c r="R3499" t="s">
        <v>8271</v>
      </c>
      <c r="S3499" s="5">
        <f t="shared" si="324"/>
        <v>1.0870406189555126</v>
      </c>
      <c r="T3499" s="6">
        <f t="shared" si="325"/>
        <v>34.408163265306122</v>
      </c>
      <c r="U3499" t="s">
        <v>8324</v>
      </c>
      <c r="V3499" t="s">
        <v>8325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v>1459309704</v>
      </c>
      <c r="K3500" s="13" t="str">
        <f t="shared" si="326"/>
        <v>1459309704.704</v>
      </c>
      <c r="L3500" s="12">
        <f t="shared" si="327"/>
        <v>42459.158619259259</v>
      </c>
      <c r="M3500" s="13" t="str">
        <f t="shared" si="328"/>
        <v>1464471840.840</v>
      </c>
      <c r="N3500" s="12">
        <f t="shared" si="329"/>
        <v>42518.905565277775</v>
      </c>
      <c r="O3500" t="b">
        <v>0</v>
      </c>
      <c r="P3500">
        <v>42</v>
      </c>
      <c r="Q3500" t="b">
        <v>1</v>
      </c>
      <c r="R3500" t="s">
        <v>8271</v>
      </c>
      <c r="S3500" s="5">
        <f t="shared" si="324"/>
        <v>1.0242424242424242</v>
      </c>
      <c r="T3500" s="6">
        <f t="shared" si="325"/>
        <v>40.238095238095241</v>
      </c>
      <c r="U3500" t="s">
        <v>8324</v>
      </c>
      <c r="V3500" t="s">
        <v>8325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v>1431046325</v>
      </c>
      <c r="K3501" s="13" t="str">
        <f t="shared" si="326"/>
        <v>1431046325.325</v>
      </c>
      <c r="L3501" s="12">
        <f t="shared" si="327"/>
        <v>42132.036172743057</v>
      </c>
      <c r="M3501" s="13" t="str">
        <f t="shared" si="328"/>
        <v>1435733940.940</v>
      </c>
      <c r="N3501" s="12">
        <f t="shared" si="329"/>
        <v>42186.290983101848</v>
      </c>
      <c r="O3501" t="b">
        <v>0</v>
      </c>
      <c r="P3501">
        <v>35</v>
      </c>
      <c r="Q3501" t="b">
        <v>1</v>
      </c>
      <c r="R3501" t="s">
        <v>8271</v>
      </c>
      <c r="S3501" s="5">
        <f t="shared" si="324"/>
        <v>1.0549999999999999</v>
      </c>
      <c r="T3501" s="6">
        <f t="shared" si="325"/>
        <v>60.285714285714285</v>
      </c>
      <c r="U3501" t="s">
        <v>8324</v>
      </c>
      <c r="V3501" t="s">
        <v>8325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v>1455919438</v>
      </c>
      <c r="K3502" s="13" t="str">
        <f t="shared" si="326"/>
        <v>1455919438.438</v>
      </c>
      <c r="L3502" s="12">
        <f t="shared" si="327"/>
        <v>42419.919426365741</v>
      </c>
      <c r="M3502" s="13" t="str">
        <f t="shared" si="328"/>
        <v>1457326740.740</v>
      </c>
      <c r="N3502" s="12">
        <f t="shared" si="329"/>
        <v>42436.207647453703</v>
      </c>
      <c r="O3502" t="b">
        <v>0</v>
      </c>
      <c r="P3502">
        <v>42</v>
      </c>
      <c r="Q3502" t="b">
        <v>1</v>
      </c>
      <c r="R3502" t="s">
        <v>8271</v>
      </c>
      <c r="S3502" s="5">
        <f t="shared" si="324"/>
        <v>1.0629999999999999</v>
      </c>
      <c r="T3502" s="6">
        <f t="shared" si="325"/>
        <v>25.30952380952381</v>
      </c>
      <c r="U3502" t="s">
        <v>8324</v>
      </c>
      <c r="V3502" t="s">
        <v>8325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v>1439835595</v>
      </c>
      <c r="K3503" s="13" t="str">
        <f t="shared" si="326"/>
        <v>1439835595.595</v>
      </c>
      <c r="L3503" s="12">
        <f t="shared" si="327"/>
        <v>42233.763837905091</v>
      </c>
      <c r="M3503" s="13" t="str">
        <f t="shared" si="328"/>
        <v>1441995595.595</v>
      </c>
      <c r="N3503" s="12">
        <f t="shared" si="329"/>
        <v>42258.763837905091</v>
      </c>
      <c r="O3503" t="b">
        <v>0</v>
      </c>
      <c r="P3503">
        <v>42</v>
      </c>
      <c r="Q3503" t="b">
        <v>1</v>
      </c>
      <c r="R3503" t="s">
        <v>8271</v>
      </c>
      <c r="S3503" s="5">
        <f t="shared" si="324"/>
        <v>1.0066666666666666</v>
      </c>
      <c r="T3503" s="6">
        <f t="shared" si="325"/>
        <v>35.952380952380949</v>
      </c>
      <c r="U3503" t="s">
        <v>8324</v>
      </c>
      <c r="V3503" t="s">
        <v>8325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v>1456862924</v>
      </c>
      <c r="K3504" s="13" t="str">
        <f t="shared" si="326"/>
        <v>1456862924.924</v>
      </c>
      <c r="L3504" s="12">
        <f t="shared" si="327"/>
        <v>42430.839408842592</v>
      </c>
      <c r="M3504" s="13" t="str">
        <f t="shared" si="328"/>
        <v>1458100740.740</v>
      </c>
      <c r="N3504" s="12">
        <f t="shared" si="329"/>
        <v>42445.165980787038</v>
      </c>
      <c r="O3504" t="b">
        <v>0</v>
      </c>
      <c r="P3504">
        <v>31</v>
      </c>
      <c r="Q3504" t="b">
        <v>1</v>
      </c>
      <c r="R3504" t="s">
        <v>8271</v>
      </c>
      <c r="S3504" s="5">
        <f t="shared" si="324"/>
        <v>1.054</v>
      </c>
      <c r="T3504" s="6">
        <f t="shared" si="325"/>
        <v>136</v>
      </c>
      <c r="U3504" t="s">
        <v>8324</v>
      </c>
      <c r="V3504" t="s">
        <v>8325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v>1466767728</v>
      </c>
      <c r="K3505" s="13" t="str">
        <f t="shared" si="326"/>
        <v>1466767728.728</v>
      </c>
      <c r="L3505" s="12">
        <f t="shared" si="327"/>
        <v>42545.478341759255</v>
      </c>
      <c r="M3505" s="13" t="str">
        <f t="shared" si="328"/>
        <v>1469359728.728</v>
      </c>
      <c r="N3505" s="12">
        <f t="shared" si="329"/>
        <v>42575.478341759255</v>
      </c>
      <c r="O3505" t="b">
        <v>0</v>
      </c>
      <c r="P3505">
        <v>38</v>
      </c>
      <c r="Q3505" t="b">
        <v>1</v>
      </c>
      <c r="R3505" t="s">
        <v>8271</v>
      </c>
      <c r="S3505" s="5">
        <f t="shared" si="324"/>
        <v>1.0755999999999999</v>
      </c>
      <c r="T3505" s="6">
        <f t="shared" si="325"/>
        <v>70.763157894736835</v>
      </c>
      <c r="U3505" t="s">
        <v>8324</v>
      </c>
      <c r="V3505" t="s">
        <v>8325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v>1445363891</v>
      </c>
      <c r="K3506" s="13" t="str">
        <f t="shared" si="326"/>
        <v>1445363891.891</v>
      </c>
      <c r="L3506" s="12">
        <f t="shared" si="327"/>
        <v>42297.748748738428</v>
      </c>
      <c r="M3506" s="13" t="str">
        <f t="shared" si="328"/>
        <v>1447959491.491</v>
      </c>
      <c r="N3506" s="12">
        <f t="shared" si="329"/>
        <v>42327.790410775458</v>
      </c>
      <c r="O3506" t="b">
        <v>0</v>
      </c>
      <c r="P3506">
        <v>8</v>
      </c>
      <c r="Q3506" t="b">
        <v>1</v>
      </c>
      <c r="R3506" t="s">
        <v>8271</v>
      </c>
      <c r="S3506" s="5">
        <f t="shared" si="324"/>
        <v>1</v>
      </c>
      <c r="T3506" s="6">
        <f t="shared" si="325"/>
        <v>125</v>
      </c>
      <c r="U3506" t="s">
        <v>8324</v>
      </c>
      <c r="V3506" t="s">
        <v>8325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v>1398983245</v>
      </c>
      <c r="K3507" s="13" t="str">
        <f t="shared" si="326"/>
        <v>1398983245.245</v>
      </c>
      <c r="L3507" s="12">
        <f t="shared" si="327"/>
        <v>41760.935708854166</v>
      </c>
      <c r="M3507" s="13" t="str">
        <f t="shared" si="328"/>
        <v>1399953600.600</v>
      </c>
      <c r="N3507" s="12">
        <f t="shared" si="329"/>
        <v>41772.166673611107</v>
      </c>
      <c r="O3507" t="b">
        <v>0</v>
      </c>
      <c r="P3507">
        <v>39</v>
      </c>
      <c r="Q3507" t="b">
        <v>1</v>
      </c>
      <c r="R3507" t="s">
        <v>8271</v>
      </c>
      <c r="S3507" s="5">
        <f t="shared" si="324"/>
        <v>1.0376000000000001</v>
      </c>
      <c r="T3507" s="6">
        <f t="shared" si="325"/>
        <v>66.512820512820511</v>
      </c>
      <c r="U3507" t="s">
        <v>8324</v>
      </c>
      <c r="V3507" t="s">
        <v>8325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v>1404927440</v>
      </c>
      <c r="K3508" s="13" t="str">
        <f t="shared" si="326"/>
        <v>1404927440.440</v>
      </c>
      <c r="L3508" s="12">
        <f t="shared" si="327"/>
        <v>41829.73426435185</v>
      </c>
      <c r="M3508" s="13" t="str">
        <f t="shared" si="328"/>
        <v>1408815440.440</v>
      </c>
      <c r="N3508" s="12">
        <f t="shared" si="329"/>
        <v>41874.73426435185</v>
      </c>
      <c r="O3508" t="b">
        <v>0</v>
      </c>
      <c r="P3508">
        <v>29</v>
      </c>
      <c r="Q3508" t="b">
        <v>1</v>
      </c>
      <c r="R3508" t="s">
        <v>8271</v>
      </c>
      <c r="S3508" s="5">
        <f t="shared" si="324"/>
        <v>1.0149999999999999</v>
      </c>
      <c r="T3508" s="6">
        <f t="shared" si="325"/>
        <v>105</v>
      </c>
      <c r="U3508" t="s">
        <v>8324</v>
      </c>
      <c r="V3508" t="s">
        <v>8325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v>1462140537</v>
      </c>
      <c r="K3509" s="13" t="str">
        <f t="shared" si="326"/>
        <v>1462140537.537</v>
      </c>
      <c r="L3509" s="12">
        <f t="shared" si="327"/>
        <v>42491.922888159723</v>
      </c>
      <c r="M3509" s="13" t="str">
        <f t="shared" si="328"/>
        <v>1464732537.537</v>
      </c>
      <c r="N3509" s="12">
        <f t="shared" si="329"/>
        <v>42521.922888159723</v>
      </c>
      <c r="O3509" t="b">
        <v>0</v>
      </c>
      <c r="P3509">
        <v>72</v>
      </c>
      <c r="Q3509" t="b">
        <v>1</v>
      </c>
      <c r="R3509" t="s">
        <v>8271</v>
      </c>
      <c r="S3509" s="5">
        <f t="shared" si="324"/>
        <v>1.044</v>
      </c>
      <c r="T3509" s="6">
        <f t="shared" si="325"/>
        <v>145</v>
      </c>
      <c r="U3509" t="s">
        <v>8324</v>
      </c>
      <c r="V3509" t="s">
        <v>8325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v>1460914253</v>
      </c>
      <c r="K3510" s="13" t="str">
        <f t="shared" si="326"/>
        <v>1460914253.253</v>
      </c>
      <c r="L3510" s="12">
        <f t="shared" si="327"/>
        <v>42477.729783020834</v>
      </c>
      <c r="M3510" s="13" t="str">
        <f t="shared" si="328"/>
        <v>1462914000.000</v>
      </c>
      <c r="N3510" s="12">
        <f t="shared" si="329"/>
        <v>42500.875</v>
      </c>
      <c r="O3510" t="b">
        <v>0</v>
      </c>
      <c r="P3510">
        <v>15</v>
      </c>
      <c r="Q3510" t="b">
        <v>1</v>
      </c>
      <c r="R3510" t="s">
        <v>8271</v>
      </c>
      <c r="S3510" s="5">
        <f t="shared" si="324"/>
        <v>1.8</v>
      </c>
      <c r="T3510" s="6">
        <f t="shared" si="325"/>
        <v>12</v>
      </c>
      <c r="U3510" t="s">
        <v>8324</v>
      </c>
      <c r="V3510" t="s">
        <v>8325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v>1415392666</v>
      </c>
      <c r="K3511" s="13" t="str">
        <f t="shared" si="326"/>
        <v>1415392666.666</v>
      </c>
      <c r="L3511" s="12">
        <f t="shared" si="327"/>
        <v>41950.859567893516</v>
      </c>
      <c r="M3511" s="13" t="str">
        <f t="shared" si="328"/>
        <v>1416545700.700</v>
      </c>
      <c r="N3511" s="12">
        <f t="shared" si="329"/>
        <v>41964.204869212961</v>
      </c>
      <c r="O3511" t="b">
        <v>0</v>
      </c>
      <c r="P3511">
        <v>33</v>
      </c>
      <c r="Q3511" t="b">
        <v>1</v>
      </c>
      <c r="R3511" t="s">
        <v>8271</v>
      </c>
      <c r="S3511" s="5">
        <f t="shared" si="324"/>
        <v>1.0633333333333332</v>
      </c>
      <c r="T3511" s="6">
        <f t="shared" si="325"/>
        <v>96.666666666666671</v>
      </c>
      <c r="U3511" t="s">
        <v>8324</v>
      </c>
      <c r="V3511" t="s">
        <v>8325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v>1402584846</v>
      </c>
      <c r="K3512" s="13" t="str">
        <f t="shared" si="326"/>
        <v>1402584846.846</v>
      </c>
      <c r="L3512" s="12">
        <f t="shared" si="327"/>
        <v>41802.620912569444</v>
      </c>
      <c r="M3512" s="13" t="str">
        <f t="shared" si="328"/>
        <v>1404312846.846</v>
      </c>
      <c r="N3512" s="12">
        <f t="shared" si="329"/>
        <v>41822.620912569444</v>
      </c>
      <c r="O3512" t="b">
        <v>0</v>
      </c>
      <c r="P3512">
        <v>15</v>
      </c>
      <c r="Q3512" t="b">
        <v>1</v>
      </c>
      <c r="R3512" t="s">
        <v>8271</v>
      </c>
      <c r="S3512" s="5">
        <f t="shared" si="324"/>
        <v>1.0055555555555555</v>
      </c>
      <c r="T3512" s="6">
        <f t="shared" si="325"/>
        <v>60.333333333333336</v>
      </c>
      <c r="U3512" t="s">
        <v>8324</v>
      </c>
      <c r="V3512" t="s">
        <v>8325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v>1413406695</v>
      </c>
      <c r="K3513" s="13" t="str">
        <f t="shared" si="326"/>
        <v>1413406695.695</v>
      </c>
      <c r="L3513" s="12">
        <f t="shared" si="327"/>
        <v>41927.8737927662</v>
      </c>
      <c r="M3513" s="13" t="str">
        <f t="shared" si="328"/>
        <v>1415385000.000</v>
      </c>
      <c r="N3513" s="12">
        <f t="shared" si="329"/>
        <v>41950.770833333336</v>
      </c>
      <c r="O3513" t="b">
        <v>0</v>
      </c>
      <c r="P3513">
        <v>19</v>
      </c>
      <c r="Q3513" t="b">
        <v>1</v>
      </c>
      <c r="R3513" t="s">
        <v>8271</v>
      </c>
      <c r="S3513" s="5">
        <f t="shared" si="324"/>
        <v>1.012</v>
      </c>
      <c r="T3513" s="6">
        <f t="shared" si="325"/>
        <v>79.89473684210526</v>
      </c>
      <c r="U3513" t="s">
        <v>8324</v>
      </c>
      <c r="V3513" t="s">
        <v>8325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v>1424609592</v>
      </c>
      <c r="K3514" s="13" t="str">
        <f t="shared" si="326"/>
        <v>1424609592.592</v>
      </c>
      <c r="L3514" s="12">
        <f t="shared" si="327"/>
        <v>42057.536951296293</v>
      </c>
      <c r="M3514" s="13" t="str">
        <f t="shared" si="328"/>
        <v>1429789992.992</v>
      </c>
      <c r="N3514" s="12">
        <f t="shared" si="329"/>
        <v>42117.495289259263</v>
      </c>
      <c r="O3514" t="b">
        <v>0</v>
      </c>
      <c r="P3514">
        <v>17</v>
      </c>
      <c r="Q3514" t="b">
        <v>1</v>
      </c>
      <c r="R3514" t="s">
        <v>8271</v>
      </c>
      <c r="S3514" s="5">
        <f t="shared" si="324"/>
        <v>1</v>
      </c>
      <c r="T3514" s="6">
        <f t="shared" si="325"/>
        <v>58.823529411764703</v>
      </c>
      <c r="U3514" t="s">
        <v>8324</v>
      </c>
      <c r="V3514" t="s">
        <v>8325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v>1400725112</v>
      </c>
      <c r="K3515" s="13" t="str">
        <f t="shared" si="326"/>
        <v>1400725112.112</v>
      </c>
      <c r="L3515" s="12">
        <f t="shared" si="327"/>
        <v>41781.096205000002</v>
      </c>
      <c r="M3515" s="13" t="str">
        <f t="shared" si="328"/>
        <v>1401857940.940</v>
      </c>
      <c r="N3515" s="12">
        <f t="shared" si="329"/>
        <v>41794.207649768519</v>
      </c>
      <c r="O3515" t="b">
        <v>0</v>
      </c>
      <c r="P3515">
        <v>44</v>
      </c>
      <c r="Q3515" t="b">
        <v>1</v>
      </c>
      <c r="R3515" t="s">
        <v>8271</v>
      </c>
      <c r="S3515" s="5">
        <f t="shared" si="324"/>
        <v>1.1839285714285714</v>
      </c>
      <c r="T3515" s="6">
        <f t="shared" si="325"/>
        <v>75.340909090909093</v>
      </c>
      <c r="U3515" t="s">
        <v>8324</v>
      </c>
      <c r="V3515" t="s">
        <v>8325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v>1421439552</v>
      </c>
      <c r="K3516" s="13" t="str">
        <f t="shared" si="326"/>
        <v>1421439552.552</v>
      </c>
      <c r="L3516" s="12">
        <f t="shared" si="327"/>
        <v>42020.846673055552</v>
      </c>
      <c r="M3516" s="13" t="str">
        <f t="shared" si="328"/>
        <v>1422853140.140</v>
      </c>
      <c r="N3516" s="12">
        <f t="shared" si="329"/>
        <v>42037.207640509267</v>
      </c>
      <c r="O3516" t="b">
        <v>0</v>
      </c>
      <c r="P3516">
        <v>10</v>
      </c>
      <c r="Q3516" t="b">
        <v>1</v>
      </c>
      <c r="R3516" t="s">
        <v>8271</v>
      </c>
      <c r="S3516" s="5">
        <f t="shared" si="324"/>
        <v>1.1000000000000001</v>
      </c>
      <c r="T3516" s="6">
        <f t="shared" si="325"/>
        <v>55</v>
      </c>
      <c r="U3516" t="s">
        <v>8324</v>
      </c>
      <c r="V3516" t="s">
        <v>8325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v>1430505171</v>
      </c>
      <c r="K3517" s="13" t="str">
        <f t="shared" si="326"/>
        <v>1430505171.171</v>
      </c>
      <c r="L3517" s="12">
        <f t="shared" si="327"/>
        <v>42125.772814479162</v>
      </c>
      <c r="M3517" s="13" t="str">
        <f t="shared" si="328"/>
        <v>1433097171.171</v>
      </c>
      <c r="N3517" s="12">
        <f t="shared" si="329"/>
        <v>42155.772814479162</v>
      </c>
      <c r="O3517" t="b">
        <v>0</v>
      </c>
      <c r="P3517">
        <v>46</v>
      </c>
      <c r="Q3517" t="b">
        <v>1</v>
      </c>
      <c r="R3517" t="s">
        <v>8271</v>
      </c>
      <c r="S3517" s="5">
        <f t="shared" si="324"/>
        <v>1.0266666666666666</v>
      </c>
      <c r="T3517" s="6">
        <f t="shared" si="325"/>
        <v>66.956521739130437</v>
      </c>
      <c r="U3517" t="s">
        <v>8324</v>
      </c>
      <c r="V3517" t="s">
        <v>8325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v>1407197670</v>
      </c>
      <c r="K3518" s="13" t="str">
        <f t="shared" si="326"/>
        <v>1407197670.670</v>
      </c>
      <c r="L3518" s="12">
        <f t="shared" si="327"/>
        <v>41856.010077199076</v>
      </c>
      <c r="M3518" s="13" t="str">
        <f t="shared" si="328"/>
        <v>1410145200.200</v>
      </c>
      <c r="N3518" s="12">
        <f t="shared" si="329"/>
        <v>41890.125002314817</v>
      </c>
      <c r="O3518" t="b">
        <v>0</v>
      </c>
      <c r="P3518">
        <v>11</v>
      </c>
      <c r="Q3518" t="b">
        <v>1</v>
      </c>
      <c r="R3518" t="s">
        <v>8271</v>
      </c>
      <c r="S3518" s="5">
        <f t="shared" si="324"/>
        <v>1</v>
      </c>
      <c r="T3518" s="6">
        <f t="shared" si="325"/>
        <v>227.27272727272728</v>
      </c>
      <c r="U3518" t="s">
        <v>8324</v>
      </c>
      <c r="V3518" t="s">
        <v>8325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v>1401910634</v>
      </c>
      <c r="K3519" s="13" t="str">
        <f t="shared" si="326"/>
        <v>1401910634.634</v>
      </c>
      <c r="L3519" s="12">
        <f t="shared" si="327"/>
        <v>41794.817530486114</v>
      </c>
      <c r="M3519" s="13" t="str">
        <f t="shared" si="328"/>
        <v>1404471600.600</v>
      </c>
      <c r="N3519" s="12">
        <f t="shared" si="329"/>
        <v>41824.458340277779</v>
      </c>
      <c r="O3519" t="b">
        <v>0</v>
      </c>
      <c r="P3519">
        <v>13</v>
      </c>
      <c r="Q3519" t="b">
        <v>1</v>
      </c>
      <c r="R3519" t="s">
        <v>8271</v>
      </c>
      <c r="S3519" s="5">
        <f t="shared" si="324"/>
        <v>1</v>
      </c>
      <c r="T3519" s="6">
        <f t="shared" si="325"/>
        <v>307.69230769230768</v>
      </c>
      <c r="U3519" t="s">
        <v>8324</v>
      </c>
      <c r="V3519" t="s">
        <v>8325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v>1410461299</v>
      </c>
      <c r="K3520" s="13" t="str">
        <f t="shared" si="326"/>
        <v>1410461299.299</v>
      </c>
      <c r="L3520" s="12">
        <f t="shared" si="327"/>
        <v>41893.78355670139</v>
      </c>
      <c r="M3520" s="13" t="str">
        <f t="shared" si="328"/>
        <v>1412259660.660</v>
      </c>
      <c r="N3520" s="12">
        <f t="shared" si="329"/>
        <v>41914.597924305555</v>
      </c>
      <c r="O3520" t="b">
        <v>0</v>
      </c>
      <c r="P3520">
        <v>33</v>
      </c>
      <c r="Q3520" t="b">
        <v>1</v>
      </c>
      <c r="R3520" t="s">
        <v>8271</v>
      </c>
      <c r="S3520" s="5">
        <f t="shared" si="324"/>
        <v>1.10046</v>
      </c>
      <c r="T3520" s="6">
        <f t="shared" si="325"/>
        <v>50.020909090909093</v>
      </c>
      <c r="U3520" t="s">
        <v>8324</v>
      </c>
      <c r="V3520" t="s">
        <v>8325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v>1422886950</v>
      </c>
      <c r="K3521" s="13" t="str">
        <f t="shared" si="326"/>
        <v>1422886950.950</v>
      </c>
      <c r="L3521" s="12">
        <f t="shared" si="327"/>
        <v>42037.598969328705</v>
      </c>
      <c r="M3521" s="13" t="str">
        <f t="shared" si="328"/>
        <v>1425478950.950</v>
      </c>
      <c r="N3521" s="12">
        <f t="shared" si="329"/>
        <v>42067.598969328705</v>
      </c>
      <c r="O3521" t="b">
        <v>0</v>
      </c>
      <c r="P3521">
        <v>28</v>
      </c>
      <c r="Q3521" t="b">
        <v>1</v>
      </c>
      <c r="R3521" t="s">
        <v>8271</v>
      </c>
      <c r="S3521" s="5">
        <f t="shared" si="324"/>
        <v>1.0135000000000001</v>
      </c>
      <c r="T3521" s="6">
        <f t="shared" si="325"/>
        <v>72.392857142857139</v>
      </c>
      <c r="U3521" t="s">
        <v>8324</v>
      </c>
      <c r="V3521" t="s">
        <v>8325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v>1439322412</v>
      </c>
      <c r="K3522" s="13" t="str">
        <f t="shared" si="326"/>
        <v>1439322412.412</v>
      </c>
      <c r="L3522" s="12">
        <f t="shared" si="327"/>
        <v>42227.824217731482</v>
      </c>
      <c r="M3522" s="13" t="str">
        <f t="shared" si="328"/>
        <v>1441547220.220</v>
      </c>
      <c r="N3522" s="12">
        <f t="shared" si="329"/>
        <v>42253.574308101852</v>
      </c>
      <c r="O3522" t="b">
        <v>0</v>
      </c>
      <c r="P3522">
        <v>21</v>
      </c>
      <c r="Q3522" t="b">
        <v>1</v>
      </c>
      <c r="R3522" t="s">
        <v>8271</v>
      </c>
      <c r="S3522" s="5">
        <f t="shared" ref="S3522:S3585" si="330">E3522/D3522</f>
        <v>1.0075000000000001</v>
      </c>
      <c r="T3522" s="6">
        <f t="shared" ref="T3522:T3585" si="331">E3522/P3522</f>
        <v>95.952380952380949</v>
      </c>
      <c r="U3522" t="s">
        <v>8324</v>
      </c>
      <c r="V3522" t="s">
        <v>8325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v>1409388020</v>
      </c>
      <c r="K3523" s="13" t="str">
        <f t="shared" ref="K3523:K3586" si="332">LEFT(J3523,10 )&amp; "."&amp; RIGHT(J3523,3)</f>
        <v>1409388020.020</v>
      </c>
      <c r="L3523" s="12">
        <f t="shared" ref="L3523:L3586" si="333">(((K3523/60)/60)/24)+DATE(1970,1,1)</f>
        <v>41881.361342824071</v>
      </c>
      <c r="M3523" s="13" t="str">
        <f t="shared" ref="M3523:M3586" si="334">LEFT(I3523,10)&amp;"."&amp;RIGHT(I3523,3)</f>
        <v>1411980020.020</v>
      </c>
      <c r="N3523" s="12">
        <f t="shared" ref="N3523:N3586" si="335">(((M3523/60)/60)/24)+DATE(1970,1,1)</f>
        <v>41911.361342824071</v>
      </c>
      <c r="O3523" t="b">
        <v>0</v>
      </c>
      <c r="P3523">
        <v>13</v>
      </c>
      <c r="Q3523" t="b">
        <v>1</v>
      </c>
      <c r="R3523" t="s">
        <v>8271</v>
      </c>
      <c r="S3523" s="5">
        <f t="shared" si="330"/>
        <v>1.6942857142857144</v>
      </c>
      <c r="T3523" s="6">
        <f t="shared" si="331"/>
        <v>45.615384615384613</v>
      </c>
      <c r="U3523" t="s">
        <v>8324</v>
      </c>
      <c r="V3523" t="s">
        <v>8325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v>1439924246</v>
      </c>
      <c r="K3524" s="13" t="str">
        <f t="shared" si="332"/>
        <v>1439924246.246</v>
      </c>
      <c r="L3524" s="12">
        <f t="shared" si="333"/>
        <v>42234.789887106483</v>
      </c>
      <c r="M3524" s="13" t="str">
        <f t="shared" si="334"/>
        <v>1442311560.560</v>
      </c>
      <c r="N3524" s="12">
        <f t="shared" si="335"/>
        <v>42262.420839814818</v>
      </c>
      <c r="O3524" t="b">
        <v>0</v>
      </c>
      <c r="P3524">
        <v>34</v>
      </c>
      <c r="Q3524" t="b">
        <v>1</v>
      </c>
      <c r="R3524" t="s">
        <v>8271</v>
      </c>
      <c r="S3524" s="5">
        <f t="shared" si="330"/>
        <v>1</v>
      </c>
      <c r="T3524" s="6">
        <f t="shared" si="331"/>
        <v>41.029411764705884</v>
      </c>
      <c r="U3524" t="s">
        <v>8324</v>
      </c>
      <c r="V3524" t="s">
        <v>8325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v>1469871148</v>
      </c>
      <c r="K3525" s="13" t="str">
        <f t="shared" si="332"/>
        <v>1469871148.148</v>
      </c>
      <c r="L3525" s="12">
        <f t="shared" si="333"/>
        <v>42581.397548009263</v>
      </c>
      <c r="M3525" s="13" t="str">
        <f t="shared" si="334"/>
        <v>1474844400.400</v>
      </c>
      <c r="N3525" s="12">
        <f t="shared" si="335"/>
        <v>42638.958337962962</v>
      </c>
      <c r="O3525" t="b">
        <v>0</v>
      </c>
      <c r="P3525">
        <v>80</v>
      </c>
      <c r="Q3525" t="b">
        <v>1</v>
      </c>
      <c r="R3525" t="s">
        <v>8271</v>
      </c>
      <c r="S3525" s="5">
        <f t="shared" si="330"/>
        <v>1.1365000000000001</v>
      </c>
      <c r="T3525" s="6">
        <f t="shared" si="331"/>
        <v>56.825000000000003</v>
      </c>
      <c r="U3525" t="s">
        <v>8324</v>
      </c>
      <c r="V3525" t="s">
        <v>8325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v>1409336373</v>
      </c>
      <c r="K3526" s="13" t="str">
        <f t="shared" si="332"/>
        <v>1409336373.373</v>
      </c>
      <c r="L3526" s="12">
        <f t="shared" si="333"/>
        <v>41880.763580706014</v>
      </c>
      <c r="M3526" s="13" t="str">
        <f t="shared" si="334"/>
        <v>1410580800.800</v>
      </c>
      <c r="N3526" s="12">
        <f t="shared" si="335"/>
        <v>41895.166675925924</v>
      </c>
      <c r="O3526" t="b">
        <v>0</v>
      </c>
      <c r="P3526">
        <v>74</v>
      </c>
      <c r="Q3526" t="b">
        <v>1</v>
      </c>
      <c r="R3526" t="s">
        <v>8271</v>
      </c>
      <c r="S3526" s="5">
        <f t="shared" si="330"/>
        <v>1.0156000000000001</v>
      </c>
      <c r="T3526" s="6">
        <f t="shared" si="331"/>
        <v>137.24324324324326</v>
      </c>
      <c r="U3526" t="s">
        <v>8324</v>
      </c>
      <c r="V3526" t="s">
        <v>8325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v>1438188106</v>
      </c>
      <c r="K3527" s="13" t="str">
        <f t="shared" si="332"/>
        <v>1438188106.106</v>
      </c>
      <c r="L3527" s="12">
        <f t="shared" si="333"/>
        <v>42214.695672523143</v>
      </c>
      <c r="M3527" s="13" t="str">
        <f t="shared" si="334"/>
        <v>1439136000.000</v>
      </c>
      <c r="N3527" s="12">
        <f t="shared" si="335"/>
        <v>42225.666666666672</v>
      </c>
      <c r="O3527" t="b">
        <v>0</v>
      </c>
      <c r="P3527">
        <v>7</v>
      </c>
      <c r="Q3527" t="b">
        <v>1</v>
      </c>
      <c r="R3527" t="s">
        <v>8271</v>
      </c>
      <c r="S3527" s="5">
        <f t="shared" si="330"/>
        <v>1.06</v>
      </c>
      <c r="T3527" s="6">
        <f t="shared" si="331"/>
        <v>75.714285714285708</v>
      </c>
      <c r="U3527" t="s">
        <v>8324</v>
      </c>
      <c r="V3527" t="s">
        <v>8325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v>1459411371</v>
      </c>
      <c r="K3528" s="13" t="str">
        <f t="shared" si="332"/>
        <v>1459411371.371</v>
      </c>
      <c r="L3528" s="12">
        <f t="shared" si="333"/>
        <v>42460.335316793979</v>
      </c>
      <c r="M3528" s="13" t="str">
        <f t="shared" si="334"/>
        <v>1461823140.140</v>
      </c>
      <c r="N3528" s="12">
        <f t="shared" si="335"/>
        <v>42488.249307175924</v>
      </c>
      <c r="O3528" t="b">
        <v>0</v>
      </c>
      <c r="P3528">
        <v>34</v>
      </c>
      <c r="Q3528" t="b">
        <v>1</v>
      </c>
      <c r="R3528" t="s">
        <v>8271</v>
      </c>
      <c r="S3528" s="5">
        <f t="shared" si="330"/>
        <v>1.02</v>
      </c>
      <c r="T3528" s="6">
        <f t="shared" si="331"/>
        <v>99</v>
      </c>
      <c r="U3528" t="s">
        <v>8324</v>
      </c>
      <c r="V3528" t="s">
        <v>8325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v>1434069205</v>
      </c>
      <c r="K3529" s="13" t="str">
        <f t="shared" si="332"/>
        <v>1434069205.205</v>
      </c>
      <c r="L3529" s="12">
        <f t="shared" si="333"/>
        <v>42167.023208391198</v>
      </c>
      <c r="M3529" s="13" t="str">
        <f t="shared" si="334"/>
        <v>1436587140.140</v>
      </c>
      <c r="N3529" s="12">
        <f t="shared" si="335"/>
        <v>42196.165973842595</v>
      </c>
      <c r="O3529" t="b">
        <v>0</v>
      </c>
      <c r="P3529">
        <v>86</v>
      </c>
      <c r="Q3529" t="b">
        <v>1</v>
      </c>
      <c r="R3529" t="s">
        <v>8271</v>
      </c>
      <c r="S3529" s="5">
        <f t="shared" si="330"/>
        <v>1.1691666666666667</v>
      </c>
      <c r="T3529" s="6">
        <f t="shared" si="331"/>
        <v>81.569767441860463</v>
      </c>
      <c r="U3529" t="s">
        <v>8324</v>
      </c>
      <c r="V3529" t="s">
        <v>8325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v>1483012918</v>
      </c>
      <c r="K3530" s="13" t="str">
        <f t="shared" si="332"/>
        <v>1483012918.918</v>
      </c>
      <c r="L3530" s="12">
        <f t="shared" si="333"/>
        <v>42733.501376365741</v>
      </c>
      <c r="M3530" s="13" t="str">
        <f t="shared" si="334"/>
        <v>1484740918.918</v>
      </c>
      <c r="N3530" s="12">
        <f t="shared" si="335"/>
        <v>42753.501376365741</v>
      </c>
      <c r="O3530" t="b">
        <v>0</v>
      </c>
      <c r="P3530">
        <v>37</v>
      </c>
      <c r="Q3530" t="b">
        <v>1</v>
      </c>
      <c r="R3530" t="s">
        <v>8271</v>
      </c>
      <c r="S3530" s="5">
        <f t="shared" si="330"/>
        <v>1.0115151515151515</v>
      </c>
      <c r="T3530" s="6">
        <f t="shared" si="331"/>
        <v>45.108108108108105</v>
      </c>
      <c r="U3530" t="s">
        <v>8324</v>
      </c>
      <c r="V3530" t="s">
        <v>8325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v>1434997018</v>
      </c>
      <c r="K3531" s="13" t="str">
        <f t="shared" si="332"/>
        <v>1434997018.018</v>
      </c>
      <c r="L3531" s="12">
        <f t="shared" si="333"/>
        <v>42177.761782615737</v>
      </c>
      <c r="M3531" s="13" t="str">
        <f t="shared" si="334"/>
        <v>1436749200.200</v>
      </c>
      <c r="N3531" s="12">
        <f t="shared" si="335"/>
        <v>42198.041668981481</v>
      </c>
      <c r="O3531" t="b">
        <v>0</v>
      </c>
      <c r="P3531">
        <v>18</v>
      </c>
      <c r="Q3531" t="b">
        <v>1</v>
      </c>
      <c r="R3531" t="s">
        <v>8271</v>
      </c>
      <c r="S3531" s="5">
        <f t="shared" si="330"/>
        <v>1.32</v>
      </c>
      <c r="T3531" s="6">
        <f t="shared" si="331"/>
        <v>36.666666666666664</v>
      </c>
      <c r="U3531" t="s">
        <v>8324</v>
      </c>
      <c r="V3531" t="s">
        <v>8325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v>1457881057</v>
      </c>
      <c r="K3532" s="13" t="str">
        <f t="shared" si="332"/>
        <v>1457881057.057</v>
      </c>
      <c r="L3532" s="12">
        <f t="shared" si="333"/>
        <v>42442.623345567132</v>
      </c>
      <c r="M3532" s="13" t="str">
        <f t="shared" si="334"/>
        <v>1460318400.400</v>
      </c>
      <c r="N3532" s="12">
        <f t="shared" si="335"/>
        <v>42470.833337962962</v>
      </c>
      <c r="O3532" t="b">
        <v>0</v>
      </c>
      <c r="P3532">
        <v>22</v>
      </c>
      <c r="Q3532" t="b">
        <v>1</v>
      </c>
      <c r="R3532" t="s">
        <v>8271</v>
      </c>
      <c r="S3532" s="5">
        <f t="shared" si="330"/>
        <v>1</v>
      </c>
      <c r="T3532" s="6">
        <f t="shared" si="331"/>
        <v>125</v>
      </c>
      <c r="U3532" t="s">
        <v>8324</v>
      </c>
      <c r="V3532" t="s">
        <v>8325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v>1464709334</v>
      </c>
      <c r="K3533" s="13" t="str">
        <f t="shared" si="332"/>
        <v>1464709334.334</v>
      </c>
      <c r="L3533" s="12">
        <f t="shared" si="333"/>
        <v>42521.654332569451</v>
      </c>
      <c r="M3533" s="13" t="str">
        <f t="shared" si="334"/>
        <v>1467301334.334</v>
      </c>
      <c r="N3533" s="12">
        <f t="shared" si="335"/>
        <v>42551.654332569451</v>
      </c>
      <c r="O3533" t="b">
        <v>0</v>
      </c>
      <c r="P3533">
        <v>26</v>
      </c>
      <c r="Q3533" t="b">
        <v>1</v>
      </c>
      <c r="R3533" t="s">
        <v>8271</v>
      </c>
      <c r="S3533" s="5">
        <f t="shared" si="330"/>
        <v>1.28</v>
      </c>
      <c r="T3533" s="6">
        <f t="shared" si="331"/>
        <v>49.230769230769234</v>
      </c>
      <c r="U3533" t="s">
        <v>8324</v>
      </c>
      <c r="V3533" t="s">
        <v>8325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v>1409667827</v>
      </c>
      <c r="K3534" s="13" t="str">
        <f t="shared" si="332"/>
        <v>1409667827.827</v>
      </c>
      <c r="L3534" s="12">
        <f t="shared" si="333"/>
        <v>41884.599859108792</v>
      </c>
      <c r="M3534" s="13" t="str">
        <f t="shared" si="334"/>
        <v>1411012740.740</v>
      </c>
      <c r="N3534" s="12">
        <f t="shared" si="335"/>
        <v>41900.165980787038</v>
      </c>
      <c r="O3534" t="b">
        <v>0</v>
      </c>
      <c r="P3534">
        <v>27</v>
      </c>
      <c r="Q3534" t="b">
        <v>1</v>
      </c>
      <c r="R3534" t="s">
        <v>8271</v>
      </c>
      <c r="S3534" s="5">
        <f t="shared" si="330"/>
        <v>1.1895833333333334</v>
      </c>
      <c r="T3534" s="6">
        <f t="shared" si="331"/>
        <v>42.296296296296298</v>
      </c>
      <c r="U3534" t="s">
        <v>8324</v>
      </c>
      <c r="V3534" t="s">
        <v>8325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v>1444673767</v>
      </c>
      <c r="K3535" s="13" t="str">
        <f t="shared" si="332"/>
        <v>1444673767.767</v>
      </c>
      <c r="L3535" s="12">
        <f t="shared" si="333"/>
        <v>42289.761201006942</v>
      </c>
      <c r="M3535" s="13" t="str">
        <f t="shared" si="334"/>
        <v>1447269367.367</v>
      </c>
      <c r="N3535" s="12">
        <f t="shared" si="335"/>
        <v>42319.80286304398</v>
      </c>
      <c r="O3535" t="b">
        <v>0</v>
      </c>
      <c r="P3535">
        <v>8</v>
      </c>
      <c r="Q3535" t="b">
        <v>1</v>
      </c>
      <c r="R3535" t="s">
        <v>8271</v>
      </c>
      <c r="S3535" s="5">
        <f t="shared" si="330"/>
        <v>1.262</v>
      </c>
      <c r="T3535" s="6">
        <f t="shared" si="331"/>
        <v>78.875</v>
      </c>
      <c r="U3535" t="s">
        <v>8324</v>
      </c>
      <c r="V3535" t="s">
        <v>8325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v>1440687623</v>
      </c>
      <c r="K3536" s="13" t="str">
        <f t="shared" si="332"/>
        <v>1440687623.623</v>
      </c>
      <c r="L3536" s="12">
        <f t="shared" si="333"/>
        <v>42243.625273414349</v>
      </c>
      <c r="M3536" s="13" t="str">
        <f t="shared" si="334"/>
        <v>1443711623.623</v>
      </c>
      <c r="N3536" s="12">
        <f t="shared" si="335"/>
        <v>42278.625273414349</v>
      </c>
      <c r="O3536" t="b">
        <v>0</v>
      </c>
      <c r="P3536">
        <v>204</v>
      </c>
      <c r="Q3536" t="b">
        <v>1</v>
      </c>
      <c r="R3536" t="s">
        <v>8271</v>
      </c>
      <c r="S3536" s="5">
        <f t="shared" si="330"/>
        <v>1.5620000000000001</v>
      </c>
      <c r="T3536" s="6">
        <f t="shared" si="331"/>
        <v>38.284313725490193</v>
      </c>
      <c r="U3536" t="s">
        <v>8324</v>
      </c>
      <c r="V3536" t="s">
        <v>8325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v>1441120910</v>
      </c>
      <c r="K3537" s="13" t="str">
        <f t="shared" si="332"/>
        <v>1441120910.910</v>
      </c>
      <c r="L3537" s="12">
        <f t="shared" si="333"/>
        <v>42248.640172569445</v>
      </c>
      <c r="M3537" s="13" t="str">
        <f t="shared" si="334"/>
        <v>1443808800.800</v>
      </c>
      <c r="N3537" s="12">
        <f t="shared" si="335"/>
        <v>42279.750009259253</v>
      </c>
      <c r="O3537" t="b">
        <v>0</v>
      </c>
      <c r="P3537">
        <v>46</v>
      </c>
      <c r="Q3537" t="b">
        <v>1</v>
      </c>
      <c r="R3537" t="s">
        <v>8271</v>
      </c>
      <c r="S3537" s="5">
        <f t="shared" si="330"/>
        <v>1.0315000000000001</v>
      </c>
      <c r="T3537" s="6">
        <f t="shared" si="331"/>
        <v>44.847826086956523</v>
      </c>
      <c r="U3537" t="s">
        <v>8324</v>
      </c>
      <c r="V3537" t="s">
        <v>8325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v>1448040425</v>
      </c>
      <c r="K3538" s="13" t="str">
        <f t="shared" si="332"/>
        <v>1448040425.425</v>
      </c>
      <c r="L3538" s="12">
        <f t="shared" si="333"/>
        <v>42328.727146122685</v>
      </c>
      <c r="M3538" s="13" t="str">
        <f t="shared" si="334"/>
        <v>1450612740.740</v>
      </c>
      <c r="N3538" s="12">
        <f t="shared" si="335"/>
        <v>42358.499314120374</v>
      </c>
      <c r="O3538" t="b">
        <v>0</v>
      </c>
      <c r="P3538">
        <v>17</v>
      </c>
      <c r="Q3538" t="b">
        <v>1</v>
      </c>
      <c r="R3538" t="s">
        <v>8271</v>
      </c>
      <c r="S3538" s="5">
        <f t="shared" si="330"/>
        <v>1.5333333333333334</v>
      </c>
      <c r="T3538" s="6">
        <f t="shared" si="331"/>
        <v>13.529411764705882</v>
      </c>
      <c r="U3538" t="s">
        <v>8324</v>
      </c>
      <c r="V3538" t="s">
        <v>8325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v>1413016216</v>
      </c>
      <c r="K3539" s="13" t="str">
        <f t="shared" si="332"/>
        <v>1413016216.216</v>
      </c>
      <c r="L3539" s="12">
        <f t="shared" si="333"/>
        <v>41923.354354351854</v>
      </c>
      <c r="M3539" s="13" t="str">
        <f t="shared" si="334"/>
        <v>1416211140.140</v>
      </c>
      <c r="N3539" s="12">
        <f t="shared" si="335"/>
        <v>41960.332640509267</v>
      </c>
      <c r="O3539" t="b">
        <v>0</v>
      </c>
      <c r="P3539">
        <v>28</v>
      </c>
      <c r="Q3539" t="b">
        <v>1</v>
      </c>
      <c r="R3539" t="s">
        <v>8271</v>
      </c>
      <c r="S3539" s="5">
        <f t="shared" si="330"/>
        <v>1.8044444444444445</v>
      </c>
      <c r="T3539" s="6">
        <f t="shared" si="331"/>
        <v>43.5</v>
      </c>
      <c r="U3539" t="s">
        <v>8324</v>
      </c>
      <c r="V3539" t="s">
        <v>8325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v>1469009140</v>
      </c>
      <c r="K3540" s="13" t="str">
        <f t="shared" si="332"/>
        <v>1469009140.140</v>
      </c>
      <c r="L3540" s="12">
        <f t="shared" si="333"/>
        <v>42571.42060347223</v>
      </c>
      <c r="M3540" s="13" t="str">
        <f t="shared" si="334"/>
        <v>1471428340.340</v>
      </c>
      <c r="N3540" s="12">
        <f t="shared" si="335"/>
        <v>42599.420605787032</v>
      </c>
      <c r="O3540" t="b">
        <v>0</v>
      </c>
      <c r="P3540">
        <v>83</v>
      </c>
      <c r="Q3540" t="b">
        <v>1</v>
      </c>
      <c r="R3540" t="s">
        <v>8271</v>
      </c>
      <c r="S3540" s="5">
        <f t="shared" si="330"/>
        <v>1.2845</v>
      </c>
      <c r="T3540" s="6">
        <f t="shared" si="331"/>
        <v>30.951807228915662</v>
      </c>
      <c r="U3540" t="s">
        <v>8324</v>
      </c>
      <c r="V3540" t="s">
        <v>8325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v>1471543722</v>
      </c>
      <c r="K3541" s="13" t="str">
        <f t="shared" si="332"/>
        <v>1471543722.722</v>
      </c>
      <c r="L3541" s="12">
        <f t="shared" si="333"/>
        <v>42600.756050023148</v>
      </c>
      <c r="M3541" s="13" t="str">
        <f t="shared" si="334"/>
        <v>1473358122.122</v>
      </c>
      <c r="N3541" s="12">
        <f t="shared" si="335"/>
        <v>42621.756043078698</v>
      </c>
      <c r="O3541" t="b">
        <v>0</v>
      </c>
      <c r="P3541">
        <v>13</v>
      </c>
      <c r="Q3541" t="b">
        <v>1</v>
      </c>
      <c r="R3541" t="s">
        <v>8271</v>
      </c>
      <c r="S3541" s="5">
        <f t="shared" si="330"/>
        <v>1.1966666666666668</v>
      </c>
      <c r="T3541" s="6">
        <f t="shared" si="331"/>
        <v>55.230769230769234</v>
      </c>
      <c r="U3541" t="s">
        <v>8324</v>
      </c>
      <c r="V3541" t="s">
        <v>8325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v>1464307491</v>
      </c>
      <c r="K3542" s="13" t="str">
        <f t="shared" si="332"/>
        <v>1464307491.491</v>
      </c>
      <c r="L3542" s="12">
        <f t="shared" si="333"/>
        <v>42517.003373738422</v>
      </c>
      <c r="M3542" s="13" t="str">
        <f t="shared" si="334"/>
        <v>1466899491.491</v>
      </c>
      <c r="N3542" s="12">
        <f t="shared" si="335"/>
        <v>42547.003373738422</v>
      </c>
      <c r="O3542" t="b">
        <v>0</v>
      </c>
      <c r="P3542">
        <v>8</v>
      </c>
      <c r="Q3542" t="b">
        <v>1</v>
      </c>
      <c r="R3542" t="s">
        <v>8271</v>
      </c>
      <c r="S3542" s="5">
        <f t="shared" si="330"/>
        <v>1.23</v>
      </c>
      <c r="T3542" s="6">
        <f t="shared" si="331"/>
        <v>46.125</v>
      </c>
      <c r="U3542" t="s">
        <v>8324</v>
      </c>
      <c r="V3542" t="s">
        <v>8325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v>1438882275</v>
      </c>
      <c r="K3543" s="13" t="str">
        <f t="shared" si="332"/>
        <v>1438882275.275</v>
      </c>
      <c r="L3543" s="12">
        <f t="shared" si="333"/>
        <v>42222.730037905094</v>
      </c>
      <c r="M3543" s="13" t="str">
        <f t="shared" si="334"/>
        <v>1441042275.275</v>
      </c>
      <c r="N3543" s="12">
        <f t="shared" si="335"/>
        <v>42247.730037905094</v>
      </c>
      <c r="O3543" t="b">
        <v>0</v>
      </c>
      <c r="P3543">
        <v>32</v>
      </c>
      <c r="Q3543" t="b">
        <v>1</v>
      </c>
      <c r="R3543" t="s">
        <v>8271</v>
      </c>
      <c r="S3543" s="5">
        <f t="shared" si="330"/>
        <v>1.05</v>
      </c>
      <c r="T3543" s="6">
        <f t="shared" si="331"/>
        <v>39.375</v>
      </c>
      <c r="U3543" t="s">
        <v>8324</v>
      </c>
      <c r="V3543" t="s">
        <v>8325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v>1404915822</v>
      </c>
      <c r="K3544" s="13" t="str">
        <f t="shared" si="332"/>
        <v>1404915822.822</v>
      </c>
      <c r="L3544" s="12">
        <f t="shared" si="333"/>
        <v>41829.599801180557</v>
      </c>
      <c r="M3544" s="13" t="str">
        <f t="shared" si="334"/>
        <v>1410099822.822</v>
      </c>
      <c r="N3544" s="12">
        <f t="shared" si="335"/>
        <v>41889.599801180557</v>
      </c>
      <c r="O3544" t="b">
        <v>0</v>
      </c>
      <c r="P3544">
        <v>85</v>
      </c>
      <c r="Q3544" t="b">
        <v>1</v>
      </c>
      <c r="R3544" t="s">
        <v>8271</v>
      </c>
      <c r="S3544" s="5">
        <f t="shared" si="330"/>
        <v>1.0223636363636364</v>
      </c>
      <c r="T3544" s="6">
        <f t="shared" si="331"/>
        <v>66.152941176470591</v>
      </c>
      <c r="U3544" t="s">
        <v>8324</v>
      </c>
      <c r="V3544" t="s">
        <v>8325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v>1432663659</v>
      </c>
      <c r="K3545" s="13" t="str">
        <f t="shared" si="332"/>
        <v>1432663659.659</v>
      </c>
      <c r="L3545" s="12">
        <f t="shared" si="333"/>
        <v>42150.755320127311</v>
      </c>
      <c r="M3545" s="13" t="str">
        <f t="shared" si="334"/>
        <v>1435255659.659</v>
      </c>
      <c r="N3545" s="12">
        <f t="shared" si="335"/>
        <v>42180.755320127311</v>
      </c>
      <c r="O3545" t="b">
        <v>0</v>
      </c>
      <c r="P3545">
        <v>29</v>
      </c>
      <c r="Q3545" t="b">
        <v>1</v>
      </c>
      <c r="R3545" t="s">
        <v>8271</v>
      </c>
      <c r="S3545" s="5">
        <f t="shared" si="330"/>
        <v>1.0466666666666666</v>
      </c>
      <c r="T3545" s="6">
        <f t="shared" si="331"/>
        <v>54.137931034482762</v>
      </c>
      <c r="U3545" t="s">
        <v>8324</v>
      </c>
      <c r="V3545" t="s">
        <v>8325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v>1423166257</v>
      </c>
      <c r="K3546" s="13" t="str">
        <f t="shared" si="332"/>
        <v>1423166257.257</v>
      </c>
      <c r="L3546" s="12">
        <f t="shared" si="333"/>
        <v>42040.831681215277</v>
      </c>
      <c r="M3546" s="13" t="str">
        <f t="shared" si="334"/>
        <v>1425758257.257</v>
      </c>
      <c r="N3546" s="12">
        <f t="shared" si="335"/>
        <v>42070.831681215277</v>
      </c>
      <c r="O3546" t="b">
        <v>0</v>
      </c>
      <c r="P3546">
        <v>24</v>
      </c>
      <c r="Q3546" t="b">
        <v>1</v>
      </c>
      <c r="R3546" t="s">
        <v>8271</v>
      </c>
      <c r="S3546" s="5">
        <f t="shared" si="330"/>
        <v>1</v>
      </c>
      <c r="T3546" s="6">
        <f t="shared" si="331"/>
        <v>104.16666666666667</v>
      </c>
      <c r="U3546" t="s">
        <v>8324</v>
      </c>
      <c r="V3546" t="s">
        <v>8325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v>1426188159</v>
      </c>
      <c r="K3547" s="13" t="str">
        <f t="shared" si="332"/>
        <v>1426188159.159</v>
      </c>
      <c r="L3547" s="12">
        <f t="shared" si="333"/>
        <v>42075.807397673605</v>
      </c>
      <c r="M3547" s="13" t="str">
        <f t="shared" si="334"/>
        <v>1428780159.159</v>
      </c>
      <c r="N3547" s="12">
        <f t="shared" si="335"/>
        <v>42105.807397673605</v>
      </c>
      <c r="O3547" t="b">
        <v>0</v>
      </c>
      <c r="P3547">
        <v>8</v>
      </c>
      <c r="Q3547" t="b">
        <v>1</v>
      </c>
      <c r="R3547" t="s">
        <v>8271</v>
      </c>
      <c r="S3547" s="5">
        <f t="shared" si="330"/>
        <v>1.004</v>
      </c>
      <c r="T3547" s="6">
        <f t="shared" si="331"/>
        <v>31.375</v>
      </c>
      <c r="U3547" t="s">
        <v>8324</v>
      </c>
      <c r="V3547" t="s">
        <v>8325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v>1426002684</v>
      </c>
      <c r="K3548" s="13" t="str">
        <f t="shared" si="332"/>
        <v>1426002684.684</v>
      </c>
      <c r="L3548" s="12">
        <f t="shared" si="333"/>
        <v>42073.660702361114</v>
      </c>
      <c r="M3548" s="13" t="str">
        <f t="shared" si="334"/>
        <v>1427860740.740</v>
      </c>
      <c r="N3548" s="12">
        <f t="shared" si="335"/>
        <v>42095.165980787038</v>
      </c>
      <c r="O3548" t="b">
        <v>0</v>
      </c>
      <c r="P3548">
        <v>19</v>
      </c>
      <c r="Q3548" t="b">
        <v>1</v>
      </c>
      <c r="R3548" t="s">
        <v>8271</v>
      </c>
      <c r="S3548" s="5">
        <f t="shared" si="330"/>
        <v>1.0227272727272727</v>
      </c>
      <c r="T3548" s="6">
        <f t="shared" si="331"/>
        <v>59.210526315789473</v>
      </c>
      <c r="U3548" t="s">
        <v>8324</v>
      </c>
      <c r="V3548" t="s">
        <v>8325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v>1461117201</v>
      </c>
      <c r="K3549" s="13" t="str">
        <f t="shared" si="332"/>
        <v>1461117201.201</v>
      </c>
      <c r="L3549" s="12">
        <f t="shared" si="333"/>
        <v>42480.078717604163</v>
      </c>
      <c r="M3549" s="13" t="str">
        <f t="shared" si="334"/>
        <v>1463198340.340</v>
      </c>
      <c r="N3549" s="12">
        <f t="shared" si="335"/>
        <v>42504.165976157412</v>
      </c>
      <c r="O3549" t="b">
        <v>0</v>
      </c>
      <c r="P3549">
        <v>336</v>
      </c>
      <c r="Q3549" t="b">
        <v>1</v>
      </c>
      <c r="R3549" t="s">
        <v>8271</v>
      </c>
      <c r="S3549" s="5">
        <f t="shared" si="330"/>
        <v>1.1440928571428572</v>
      </c>
      <c r="T3549" s="6">
        <f t="shared" si="331"/>
        <v>119.17633928571429</v>
      </c>
      <c r="U3549" t="s">
        <v>8324</v>
      </c>
      <c r="V3549" t="s">
        <v>8325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v>1455230214</v>
      </c>
      <c r="K3550" s="13" t="str">
        <f t="shared" si="332"/>
        <v>1455230214.214</v>
      </c>
      <c r="L3550" s="12">
        <f t="shared" si="333"/>
        <v>42411.942294143519</v>
      </c>
      <c r="M3550" s="13" t="str">
        <f t="shared" si="334"/>
        <v>1457139600.600</v>
      </c>
      <c r="N3550" s="12">
        <f t="shared" si="335"/>
        <v>42434.041673611107</v>
      </c>
      <c r="O3550" t="b">
        <v>0</v>
      </c>
      <c r="P3550">
        <v>13</v>
      </c>
      <c r="Q3550" t="b">
        <v>1</v>
      </c>
      <c r="R3550" t="s">
        <v>8271</v>
      </c>
      <c r="S3550" s="5">
        <f t="shared" si="330"/>
        <v>1.019047619047619</v>
      </c>
      <c r="T3550" s="6">
        <f t="shared" si="331"/>
        <v>164.61538461538461</v>
      </c>
      <c r="U3550" t="s">
        <v>8324</v>
      </c>
      <c r="V3550" t="s">
        <v>8325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v>1438939673</v>
      </c>
      <c r="K3551" s="13" t="str">
        <f t="shared" si="332"/>
        <v>1438939673.673</v>
      </c>
      <c r="L3551" s="12">
        <f t="shared" si="333"/>
        <v>42223.394371215283</v>
      </c>
      <c r="M3551" s="13" t="str">
        <f t="shared" si="334"/>
        <v>1441358873.873</v>
      </c>
      <c r="N3551" s="12">
        <f t="shared" si="335"/>
        <v>42251.394373530093</v>
      </c>
      <c r="O3551" t="b">
        <v>0</v>
      </c>
      <c r="P3551">
        <v>42</v>
      </c>
      <c r="Q3551" t="b">
        <v>1</v>
      </c>
      <c r="R3551" t="s">
        <v>8271</v>
      </c>
      <c r="S3551" s="5">
        <f t="shared" si="330"/>
        <v>1.02</v>
      </c>
      <c r="T3551" s="6">
        <f t="shared" si="331"/>
        <v>24.285714285714285</v>
      </c>
      <c r="U3551" t="s">
        <v>8324</v>
      </c>
      <c r="V3551" t="s">
        <v>8325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v>1459632398</v>
      </c>
      <c r="K3552" s="13" t="str">
        <f t="shared" si="332"/>
        <v>1459632398.398</v>
      </c>
      <c r="L3552" s="12">
        <f t="shared" si="333"/>
        <v>42462.893499976853</v>
      </c>
      <c r="M3552" s="13" t="str">
        <f t="shared" si="334"/>
        <v>1462224398.398</v>
      </c>
      <c r="N3552" s="12">
        <f t="shared" si="335"/>
        <v>42492.893499976853</v>
      </c>
      <c r="O3552" t="b">
        <v>0</v>
      </c>
      <c r="P3552">
        <v>64</v>
      </c>
      <c r="Q3552" t="b">
        <v>1</v>
      </c>
      <c r="R3552" t="s">
        <v>8271</v>
      </c>
      <c r="S3552" s="5">
        <f t="shared" si="330"/>
        <v>1.048</v>
      </c>
      <c r="T3552" s="6">
        <f t="shared" si="331"/>
        <v>40.9375</v>
      </c>
      <c r="U3552" t="s">
        <v>8324</v>
      </c>
      <c r="V3552" t="s">
        <v>8325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v>1398342170</v>
      </c>
      <c r="K3553" s="13" t="str">
        <f t="shared" si="332"/>
        <v>1398342170.170</v>
      </c>
      <c r="L3553" s="12">
        <f t="shared" si="333"/>
        <v>41753.515858449078</v>
      </c>
      <c r="M3553" s="13" t="str">
        <f t="shared" si="334"/>
        <v>1400796420.420</v>
      </c>
      <c r="N3553" s="12">
        <f t="shared" si="335"/>
        <v>41781.921532638888</v>
      </c>
      <c r="O3553" t="b">
        <v>0</v>
      </c>
      <c r="P3553">
        <v>25</v>
      </c>
      <c r="Q3553" t="b">
        <v>1</v>
      </c>
      <c r="R3553" t="s">
        <v>8271</v>
      </c>
      <c r="S3553" s="5">
        <f t="shared" si="330"/>
        <v>1.0183333333333333</v>
      </c>
      <c r="T3553" s="6">
        <f t="shared" si="331"/>
        <v>61.1</v>
      </c>
      <c r="U3553" t="s">
        <v>8324</v>
      </c>
      <c r="V3553" t="s">
        <v>8325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v>1401372324</v>
      </c>
      <c r="K3554" s="13" t="str">
        <f t="shared" si="332"/>
        <v>1401372324.324</v>
      </c>
      <c r="L3554" s="12">
        <f t="shared" si="333"/>
        <v>41788.587087083331</v>
      </c>
      <c r="M3554" s="13" t="str">
        <f t="shared" si="334"/>
        <v>1403964324.324</v>
      </c>
      <c r="N3554" s="12">
        <f t="shared" si="335"/>
        <v>41818.587087083331</v>
      </c>
      <c r="O3554" t="b">
        <v>0</v>
      </c>
      <c r="P3554">
        <v>20</v>
      </c>
      <c r="Q3554" t="b">
        <v>1</v>
      </c>
      <c r="R3554" t="s">
        <v>8271</v>
      </c>
      <c r="S3554" s="5">
        <f t="shared" si="330"/>
        <v>1</v>
      </c>
      <c r="T3554" s="6">
        <f t="shared" si="331"/>
        <v>38.65</v>
      </c>
      <c r="U3554" t="s">
        <v>8324</v>
      </c>
      <c r="V3554" t="s">
        <v>8325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v>1436575280</v>
      </c>
      <c r="K3555" s="13" t="str">
        <f t="shared" si="332"/>
        <v>1436575280.280</v>
      </c>
      <c r="L3555" s="12">
        <f t="shared" si="333"/>
        <v>42196.028706944446</v>
      </c>
      <c r="M3555" s="13" t="str">
        <f t="shared" si="334"/>
        <v>1439337600.600</v>
      </c>
      <c r="N3555" s="12">
        <f t="shared" si="335"/>
        <v>42228.000006944443</v>
      </c>
      <c r="O3555" t="b">
        <v>0</v>
      </c>
      <c r="P3555">
        <v>104</v>
      </c>
      <c r="Q3555" t="b">
        <v>1</v>
      </c>
      <c r="R3555" t="s">
        <v>8271</v>
      </c>
      <c r="S3555" s="5">
        <f t="shared" si="330"/>
        <v>1.0627272727272727</v>
      </c>
      <c r="T3555" s="6">
        <f t="shared" si="331"/>
        <v>56.20192307692308</v>
      </c>
      <c r="U3555" t="s">
        <v>8324</v>
      </c>
      <c r="V3555" t="s">
        <v>8325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v>1421025159</v>
      </c>
      <c r="K3556" s="13" t="str">
        <f t="shared" si="332"/>
        <v>1421025159.159</v>
      </c>
      <c r="L3556" s="12">
        <f t="shared" si="333"/>
        <v>42016.050453229167</v>
      </c>
      <c r="M3556" s="13" t="str">
        <f t="shared" si="334"/>
        <v>1423674000.000</v>
      </c>
      <c r="N3556" s="12">
        <f t="shared" si="335"/>
        <v>42046.708333333328</v>
      </c>
      <c r="O3556" t="b">
        <v>0</v>
      </c>
      <c r="P3556">
        <v>53</v>
      </c>
      <c r="Q3556" t="b">
        <v>1</v>
      </c>
      <c r="R3556" t="s">
        <v>8271</v>
      </c>
      <c r="S3556" s="5">
        <f t="shared" si="330"/>
        <v>1.1342219999999998</v>
      </c>
      <c r="T3556" s="6">
        <f t="shared" si="331"/>
        <v>107.00207547169811</v>
      </c>
      <c r="U3556" t="s">
        <v>8324</v>
      </c>
      <c r="V3556" t="s">
        <v>8325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v>1476786994</v>
      </c>
      <c r="K3557" s="13" t="str">
        <f t="shared" si="332"/>
        <v>1476786994.994</v>
      </c>
      <c r="L3557" s="12">
        <f t="shared" si="333"/>
        <v>42661.442071689817</v>
      </c>
      <c r="M3557" s="13" t="str">
        <f t="shared" si="334"/>
        <v>1479382594.594</v>
      </c>
      <c r="N3557" s="12">
        <f t="shared" si="335"/>
        <v>42691.483733726855</v>
      </c>
      <c r="O3557" t="b">
        <v>0</v>
      </c>
      <c r="P3557">
        <v>14</v>
      </c>
      <c r="Q3557" t="b">
        <v>1</v>
      </c>
      <c r="R3557" t="s">
        <v>8271</v>
      </c>
      <c r="S3557" s="5">
        <f t="shared" si="330"/>
        <v>1</v>
      </c>
      <c r="T3557" s="6">
        <f t="shared" si="331"/>
        <v>171.42857142857142</v>
      </c>
      <c r="U3557" t="s">
        <v>8324</v>
      </c>
      <c r="V3557" t="s">
        <v>8325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v>1403105724</v>
      </c>
      <c r="K3558" s="13" t="str">
        <f t="shared" si="332"/>
        <v>1403105724.724</v>
      </c>
      <c r="L3558" s="12">
        <f t="shared" si="333"/>
        <v>41808.649591712965</v>
      </c>
      <c r="M3558" s="13" t="str">
        <f t="shared" si="334"/>
        <v>1408289724.724</v>
      </c>
      <c r="N3558" s="12">
        <f t="shared" si="335"/>
        <v>41868.649591712965</v>
      </c>
      <c r="O3558" t="b">
        <v>0</v>
      </c>
      <c r="P3558">
        <v>20</v>
      </c>
      <c r="Q3558" t="b">
        <v>1</v>
      </c>
      <c r="R3558" t="s">
        <v>8271</v>
      </c>
      <c r="S3558" s="5">
        <f t="shared" si="330"/>
        <v>1.0045454545454546</v>
      </c>
      <c r="T3558" s="6">
        <f t="shared" si="331"/>
        <v>110.5</v>
      </c>
      <c r="U3558" t="s">
        <v>8324</v>
      </c>
      <c r="V3558" t="s">
        <v>8325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v>1396334311</v>
      </c>
      <c r="K3559" s="13" t="str">
        <f t="shared" si="332"/>
        <v>1396334311.311</v>
      </c>
      <c r="L3559" s="12">
        <f t="shared" si="333"/>
        <v>41730.27675128472</v>
      </c>
      <c r="M3559" s="13" t="str">
        <f t="shared" si="334"/>
        <v>1399271911.911</v>
      </c>
      <c r="N3559" s="12">
        <f t="shared" si="335"/>
        <v>41764.276758229164</v>
      </c>
      <c r="O3559" t="b">
        <v>0</v>
      </c>
      <c r="P3559">
        <v>558</v>
      </c>
      <c r="Q3559" t="b">
        <v>1</v>
      </c>
      <c r="R3559" t="s">
        <v>8271</v>
      </c>
      <c r="S3559" s="5">
        <f t="shared" si="330"/>
        <v>1.0003599999999999</v>
      </c>
      <c r="T3559" s="6">
        <f t="shared" si="331"/>
        <v>179.27598566308242</v>
      </c>
      <c r="U3559" t="s">
        <v>8324</v>
      </c>
      <c r="V3559" t="s">
        <v>8325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v>1431718575</v>
      </c>
      <c r="K3560" s="13" t="str">
        <f t="shared" si="332"/>
        <v>1431718575.575</v>
      </c>
      <c r="L3560" s="12">
        <f t="shared" si="333"/>
        <v>42139.816846932867</v>
      </c>
      <c r="M3560" s="13" t="str">
        <f t="shared" si="334"/>
        <v>1435352400.400</v>
      </c>
      <c r="N3560" s="12">
        <f t="shared" si="335"/>
        <v>42181.875004629634</v>
      </c>
      <c r="O3560" t="b">
        <v>0</v>
      </c>
      <c r="P3560">
        <v>22</v>
      </c>
      <c r="Q3560" t="b">
        <v>1</v>
      </c>
      <c r="R3560" t="s">
        <v>8271</v>
      </c>
      <c r="S3560" s="5">
        <f t="shared" si="330"/>
        <v>1.44</v>
      </c>
      <c r="T3560" s="6">
        <f t="shared" si="331"/>
        <v>22.90909090909091</v>
      </c>
      <c r="U3560" t="s">
        <v>8324</v>
      </c>
      <c r="V3560" t="s">
        <v>8325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v>1436408308</v>
      </c>
      <c r="K3561" s="13" t="str">
        <f t="shared" si="332"/>
        <v>1436408308.308</v>
      </c>
      <c r="L3561" s="12">
        <f t="shared" si="333"/>
        <v>42194.096160972229</v>
      </c>
      <c r="M3561" s="13" t="str">
        <f t="shared" si="334"/>
        <v>1438333080.080</v>
      </c>
      <c r="N3561" s="12">
        <f t="shared" si="335"/>
        <v>42216.373612037038</v>
      </c>
      <c r="O3561" t="b">
        <v>0</v>
      </c>
      <c r="P3561">
        <v>24</v>
      </c>
      <c r="Q3561" t="b">
        <v>1</v>
      </c>
      <c r="R3561" t="s">
        <v>8271</v>
      </c>
      <c r="S3561" s="5">
        <f t="shared" si="330"/>
        <v>1.0349999999999999</v>
      </c>
      <c r="T3561" s="6">
        <f t="shared" si="331"/>
        <v>43.125</v>
      </c>
      <c r="U3561" t="s">
        <v>8324</v>
      </c>
      <c r="V3561" t="s">
        <v>8325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v>1429651266</v>
      </c>
      <c r="K3562" s="13" t="str">
        <f t="shared" si="332"/>
        <v>1429651266.266</v>
      </c>
      <c r="L3562" s="12">
        <f t="shared" si="333"/>
        <v>42115.889655856488</v>
      </c>
      <c r="M3562" s="13" t="str">
        <f t="shared" si="334"/>
        <v>1432694700.700</v>
      </c>
      <c r="N3562" s="12">
        <f t="shared" si="335"/>
        <v>42151.11459143518</v>
      </c>
      <c r="O3562" t="b">
        <v>0</v>
      </c>
      <c r="P3562">
        <v>74</v>
      </c>
      <c r="Q3562" t="b">
        <v>1</v>
      </c>
      <c r="R3562" t="s">
        <v>8271</v>
      </c>
      <c r="S3562" s="5">
        <f t="shared" si="330"/>
        <v>1.0843750000000001</v>
      </c>
      <c r="T3562" s="6">
        <f t="shared" si="331"/>
        <v>46.891891891891895</v>
      </c>
      <c r="U3562" t="s">
        <v>8324</v>
      </c>
      <c r="V3562" t="s">
        <v>8325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v>1437236378</v>
      </c>
      <c r="K3563" s="13" t="str">
        <f t="shared" si="332"/>
        <v>1437236378.378</v>
      </c>
      <c r="L3563" s="12">
        <f t="shared" si="333"/>
        <v>42203.680305300928</v>
      </c>
      <c r="M3563" s="13" t="str">
        <f t="shared" si="334"/>
        <v>1438799760.760</v>
      </c>
      <c r="N3563" s="12">
        <f t="shared" si="335"/>
        <v>42221.775008796292</v>
      </c>
      <c r="O3563" t="b">
        <v>0</v>
      </c>
      <c r="P3563">
        <v>54</v>
      </c>
      <c r="Q3563" t="b">
        <v>1</v>
      </c>
      <c r="R3563" t="s">
        <v>8271</v>
      </c>
      <c r="S3563" s="5">
        <f t="shared" si="330"/>
        <v>1.024</v>
      </c>
      <c r="T3563" s="6">
        <f t="shared" si="331"/>
        <v>47.407407407407405</v>
      </c>
      <c r="U3563" t="s">
        <v>8324</v>
      </c>
      <c r="V3563" t="s">
        <v>8325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v>1457115427</v>
      </c>
      <c r="K3564" s="13" t="str">
        <f t="shared" si="332"/>
        <v>1457115427.427</v>
      </c>
      <c r="L3564" s="12">
        <f t="shared" si="333"/>
        <v>42433.761891516202</v>
      </c>
      <c r="M3564" s="13" t="str">
        <f t="shared" si="334"/>
        <v>1457906400.400</v>
      </c>
      <c r="N3564" s="12">
        <f t="shared" si="335"/>
        <v>42442.916671296298</v>
      </c>
      <c r="O3564" t="b">
        <v>0</v>
      </c>
      <c r="P3564">
        <v>31</v>
      </c>
      <c r="Q3564" t="b">
        <v>1</v>
      </c>
      <c r="R3564" t="s">
        <v>8271</v>
      </c>
      <c r="S3564" s="5">
        <f t="shared" si="330"/>
        <v>1.4888888888888889</v>
      </c>
      <c r="T3564" s="6">
        <f t="shared" si="331"/>
        <v>15.129032258064516</v>
      </c>
      <c r="U3564" t="s">
        <v>8324</v>
      </c>
      <c r="V3564" t="s">
        <v>8325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v>1467648456</v>
      </c>
      <c r="K3565" s="13" t="str">
        <f t="shared" si="332"/>
        <v>1467648456.456</v>
      </c>
      <c r="L3565" s="12">
        <f t="shared" si="333"/>
        <v>42555.671949722222</v>
      </c>
      <c r="M3565" s="13" t="str">
        <f t="shared" si="334"/>
        <v>1470078000.000</v>
      </c>
      <c r="N3565" s="12">
        <f t="shared" si="335"/>
        <v>42583.791666666672</v>
      </c>
      <c r="O3565" t="b">
        <v>0</v>
      </c>
      <c r="P3565">
        <v>25</v>
      </c>
      <c r="Q3565" t="b">
        <v>1</v>
      </c>
      <c r="R3565" t="s">
        <v>8271</v>
      </c>
      <c r="S3565" s="5">
        <f t="shared" si="330"/>
        <v>1.0549000000000002</v>
      </c>
      <c r="T3565" s="6">
        <f t="shared" si="331"/>
        <v>21.098000000000003</v>
      </c>
      <c r="U3565" t="s">
        <v>8324</v>
      </c>
      <c r="V3565" t="s">
        <v>8325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v>1440082649</v>
      </c>
      <c r="K3566" s="13" t="str">
        <f t="shared" si="332"/>
        <v>1440082649.649</v>
      </c>
      <c r="L3566" s="12">
        <f t="shared" si="333"/>
        <v>42236.623259826389</v>
      </c>
      <c r="M3566" s="13" t="str">
        <f t="shared" si="334"/>
        <v>1444060800.800</v>
      </c>
      <c r="N3566" s="12">
        <f t="shared" si="335"/>
        <v>42282.666675925924</v>
      </c>
      <c r="O3566" t="b">
        <v>0</v>
      </c>
      <c r="P3566">
        <v>17</v>
      </c>
      <c r="Q3566" t="b">
        <v>1</v>
      </c>
      <c r="R3566" t="s">
        <v>8271</v>
      </c>
      <c r="S3566" s="5">
        <f t="shared" si="330"/>
        <v>1.0049999999999999</v>
      </c>
      <c r="T3566" s="6">
        <f t="shared" si="331"/>
        <v>59.117647058823529</v>
      </c>
      <c r="U3566" t="s">
        <v>8324</v>
      </c>
      <c r="V3566" t="s">
        <v>8325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v>1417456208</v>
      </c>
      <c r="K3567" s="13" t="str">
        <f t="shared" si="332"/>
        <v>1417456208.208</v>
      </c>
      <c r="L3567" s="12">
        <f t="shared" si="333"/>
        <v>41974.743150555558</v>
      </c>
      <c r="M3567" s="13" t="str">
        <f t="shared" si="334"/>
        <v>1420048208.208</v>
      </c>
      <c r="N3567" s="12">
        <f t="shared" si="335"/>
        <v>42004.743150555558</v>
      </c>
      <c r="O3567" t="b">
        <v>0</v>
      </c>
      <c r="P3567">
        <v>12</v>
      </c>
      <c r="Q3567" t="b">
        <v>1</v>
      </c>
      <c r="R3567" t="s">
        <v>8271</v>
      </c>
      <c r="S3567" s="5">
        <f t="shared" si="330"/>
        <v>1.3055555555555556</v>
      </c>
      <c r="T3567" s="6">
        <f t="shared" si="331"/>
        <v>97.916666666666671</v>
      </c>
      <c r="U3567" t="s">
        <v>8324</v>
      </c>
      <c r="V3567" t="s">
        <v>8325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v>1419423083</v>
      </c>
      <c r="K3568" s="13" t="str">
        <f t="shared" si="332"/>
        <v>1419423083.083</v>
      </c>
      <c r="L3568" s="12">
        <f t="shared" si="333"/>
        <v>41997.507906053244</v>
      </c>
      <c r="M3568" s="13" t="str">
        <f t="shared" si="334"/>
        <v>1422015083.083</v>
      </c>
      <c r="N3568" s="12">
        <f t="shared" si="335"/>
        <v>42027.507906053244</v>
      </c>
      <c r="O3568" t="b">
        <v>0</v>
      </c>
      <c r="P3568">
        <v>38</v>
      </c>
      <c r="Q3568" t="b">
        <v>1</v>
      </c>
      <c r="R3568" t="s">
        <v>8271</v>
      </c>
      <c r="S3568" s="5">
        <f t="shared" si="330"/>
        <v>1.0475000000000001</v>
      </c>
      <c r="T3568" s="6">
        <f t="shared" si="331"/>
        <v>55.131578947368418</v>
      </c>
      <c r="U3568" t="s">
        <v>8324</v>
      </c>
      <c r="V3568" t="s">
        <v>8325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v>1431372444</v>
      </c>
      <c r="K3569" s="13" t="str">
        <f t="shared" si="332"/>
        <v>1431372444.444</v>
      </c>
      <c r="L3569" s="12">
        <f t="shared" si="333"/>
        <v>42135.810699583337</v>
      </c>
      <c r="M3569" s="13" t="str">
        <f t="shared" si="334"/>
        <v>1433964444.444</v>
      </c>
      <c r="N3569" s="12">
        <f t="shared" si="335"/>
        <v>42165.810699583337</v>
      </c>
      <c r="O3569" t="b">
        <v>0</v>
      </c>
      <c r="P3569">
        <v>41</v>
      </c>
      <c r="Q3569" t="b">
        <v>1</v>
      </c>
      <c r="R3569" t="s">
        <v>8271</v>
      </c>
      <c r="S3569" s="5">
        <f t="shared" si="330"/>
        <v>1.0880000000000001</v>
      </c>
      <c r="T3569" s="6">
        <f t="shared" si="331"/>
        <v>26.536585365853657</v>
      </c>
      <c r="U3569" t="s">
        <v>8324</v>
      </c>
      <c r="V3569" t="s">
        <v>8325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v>1408383994</v>
      </c>
      <c r="K3570" s="13" t="str">
        <f t="shared" si="332"/>
        <v>1408383994.994</v>
      </c>
      <c r="L3570" s="12">
        <f t="shared" si="333"/>
        <v>41869.740682800926</v>
      </c>
      <c r="M3570" s="13" t="str">
        <f t="shared" si="334"/>
        <v>1410975994.994</v>
      </c>
      <c r="N3570" s="12">
        <f t="shared" si="335"/>
        <v>41899.740682800926</v>
      </c>
      <c r="O3570" t="b">
        <v>0</v>
      </c>
      <c r="P3570">
        <v>19</v>
      </c>
      <c r="Q3570" t="b">
        <v>1</v>
      </c>
      <c r="R3570" t="s">
        <v>8271</v>
      </c>
      <c r="S3570" s="5">
        <f t="shared" si="330"/>
        <v>1.1100000000000001</v>
      </c>
      <c r="T3570" s="6">
        <f t="shared" si="331"/>
        <v>58.421052631578945</v>
      </c>
      <c r="U3570" t="s">
        <v>8324</v>
      </c>
      <c r="V3570" t="s">
        <v>8325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v>1418142696</v>
      </c>
      <c r="K3571" s="13" t="str">
        <f t="shared" si="332"/>
        <v>1418142696.696</v>
      </c>
      <c r="L3571" s="12">
        <f t="shared" si="333"/>
        <v>41982.688619166671</v>
      </c>
      <c r="M3571" s="13" t="str">
        <f t="shared" si="334"/>
        <v>1420734696.696</v>
      </c>
      <c r="N3571" s="12">
        <f t="shared" si="335"/>
        <v>42012.688619166671</v>
      </c>
      <c r="O3571" t="b">
        <v>0</v>
      </c>
      <c r="P3571">
        <v>41</v>
      </c>
      <c r="Q3571" t="b">
        <v>1</v>
      </c>
      <c r="R3571" t="s">
        <v>8271</v>
      </c>
      <c r="S3571" s="5">
        <f t="shared" si="330"/>
        <v>1.0047999999999999</v>
      </c>
      <c r="T3571" s="6">
        <f t="shared" si="331"/>
        <v>122.53658536585365</v>
      </c>
      <c r="U3571" t="s">
        <v>8324</v>
      </c>
      <c r="V3571" t="s">
        <v>8325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v>1417593483</v>
      </c>
      <c r="K3572" s="13" t="str">
        <f t="shared" si="332"/>
        <v>1417593483.483</v>
      </c>
      <c r="L3572" s="12">
        <f t="shared" si="333"/>
        <v>41976.331984756944</v>
      </c>
      <c r="M3572" s="13" t="str">
        <f t="shared" si="334"/>
        <v>1420009200.200</v>
      </c>
      <c r="N3572" s="12">
        <f t="shared" si="335"/>
        <v>42004.291668981481</v>
      </c>
      <c r="O3572" t="b">
        <v>0</v>
      </c>
      <c r="P3572">
        <v>26</v>
      </c>
      <c r="Q3572" t="b">
        <v>1</v>
      </c>
      <c r="R3572" t="s">
        <v>8271</v>
      </c>
      <c r="S3572" s="5">
        <f t="shared" si="330"/>
        <v>1.1435</v>
      </c>
      <c r="T3572" s="6">
        <f t="shared" si="331"/>
        <v>87.961538461538467</v>
      </c>
      <c r="U3572" t="s">
        <v>8324</v>
      </c>
      <c r="V3572" t="s">
        <v>8325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v>1412109413</v>
      </c>
      <c r="K3573" s="13" t="str">
        <f t="shared" si="332"/>
        <v>1412109413.413</v>
      </c>
      <c r="L3573" s="12">
        <f t="shared" si="333"/>
        <v>41912.858951539354</v>
      </c>
      <c r="M3573" s="13" t="str">
        <f t="shared" si="334"/>
        <v>1414701413.413</v>
      </c>
      <c r="N3573" s="12">
        <f t="shared" si="335"/>
        <v>41942.858951539354</v>
      </c>
      <c r="O3573" t="b">
        <v>0</v>
      </c>
      <c r="P3573">
        <v>25</v>
      </c>
      <c r="Q3573" t="b">
        <v>1</v>
      </c>
      <c r="R3573" t="s">
        <v>8271</v>
      </c>
      <c r="S3573" s="5">
        <f t="shared" si="330"/>
        <v>1.2206666666666666</v>
      </c>
      <c r="T3573" s="6">
        <f t="shared" si="331"/>
        <v>73.239999999999995</v>
      </c>
      <c r="U3573" t="s">
        <v>8324</v>
      </c>
      <c r="V3573" t="s">
        <v>8325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v>1432302082</v>
      </c>
      <c r="K3574" s="13" t="str">
        <f t="shared" si="332"/>
        <v>1432302082.082</v>
      </c>
      <c r="L3574" s="12">
        <f t="shared" si="333"/>
        <v>42146.570394467592</v>
      </c>
      <c r="M3574" s="13" t="str">
        <f t="shared" si="334"/>
        <v>1434894082.082</v>
      </c>
      <c r="N3574" s="12">
        <f t="shared" si="335"/>
        <v>42176.570394467592</v>
      </c>
      <c r="O3574" t="b">
        <v>0</v>
      </c>
      <c r="P3574">
        <v>9</v>
      </c>
      <c r="Q3574" t="b">
        <v>1</v>
      </c>
      <c r="R3574" t="s">
        <v>8271</v>
      </c>
      <c r="S3574" s="5">
        <f t="shared" si="330"/>
        <v>1</v>
      </c>
      <c r="T3574" s="6">
        <f t="shared" si="331"/>
        <v>55.555555555555557</v>
      </c>
      <c r="U3574" t="s">
        <v>8324</v>
      </c>
      <c r="V3574" t="s">
        <v>8325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v>1412845246</v>
      </c>
      <c r="K3575" s="13" t="str">
        <f t="shared" si="332"/>
        <v>1412845246.246</v>
      </c>
      <c r="L3575" s="12">
        <f t="shared" si="333"/>
        <v>41921.375535254629</v>
      </c>
      <c r="M3575" s="13" t="str">
        <f t="shared" si="334"/>
        <v>1415440846.846</v>
      </c>
      <c r="N3575" s="12">
        <f t="shared" si="335"/>
        <v>41951.417208865743</v>
      </c>
      <c r="O3575" t="b">
        <v>0</v>
      </c>
      <c r="P3575">
        <v>78</v>
      </c>
      <c r="Q3575" t="b">
        <v>1</v>
      </c>
      <c r="R3575" t="s">
        <v>8271</v>
      </c>
      <c r="S3575" s="5">
        <f t="shared" si="330"/>
        <v>1.028</v>
      </c>
      <c r="T3575" s="6">
        <f t="shared" si="331"/>
        <v>39.53846153846154</v>
      </c>
      <c r="U3575" t="s">
        <v>8324</v>
      </c>
      <c r="V3575" t="s">
        <v>8325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v>1413326248</v>
      </c>
      <c r="K3576" s="13" t="str">
        <f t="shared" si="332"/>
        <v>1413326248.248</v>
      </c>
      <c r="L3576" s="12">
        <f t="shared" si="333"/>
        <v>41926.942688055555</v>
      </c>
      <c r="M3576" s="13" t="str">
        <f t="shared" si="334"/>
        <v>1415921848.848</v>
      </c>
      <c r="N3576" s="12">
        <f t="shared" si="335"/>
        <v>41956.984361666662</v>
      </c>
      <c r="O3576" t="b">
        <v>0</v>
      </c>
      <c r="P3576">
        <v>45</v>
      </c>
      <c r="Q3576" t="b">
        <v>1</v>
      </c>
      <c r="R3576" t="s">
        <v>8271</v>
      </c>
      <c r="S3576" s="5">
        <f t="shared" si="330"/>
        <v>1.0612068965517241</v>
      </c>
      <c r="T3576" s="6">
        <f t="shared" si="331"/>
        <v>136.77777777777777</v>
      </c>
      <c r="U3576" t="s">
        <v>8324</v>
      </c>
      <c r="V3576" t="s">
        <v>8325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v>1468176527</v>
      </c>
      <c r="K3577" s="13" t="str">
        <f t="shared" si="332"/>
        <v>1468176527.527</v>
      </c>
      <c r="L3577" s="12">
        <f t="shared" si="333"/>
        <v>42561.783883414348</v>
      </c>
      <c r="M3577" s="13" t="str">
        <f t="shared" si="334"/>
        <v>1470887940.940</v>
      </c>
      <c r="N3577" s="12">
        <f t="shared" si="335"/>
        <v>42593.165983101848</v>
      </c>
      <c r="O3577" t="b">
        <v>0</v>
      </c>
      <c r="P3577">
        <v>102</v>
      </c>
      <c r="Q3577" t="b">
        <v>1</v>
      </c>
      <c r="R3577" t="s">
        <v>8271</v>
      </c>
      <c r="S3577" s="5">
        <f t="shared" si="330"/>
        <v>1.0133000000000001</v>
      </c>
      <c r="T3577" s="6">
        <f t="shared" si="331"/>
        <v>99.343137254901961</v>
      </c>
      <c r="U3577" t="s">
        <v>8324</v>
      </c>
      <c r="V3577" t="s">
        <v>8325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v>1475759454</v>
      </c>
      <c r="K3578" s="13" t="str">
        <f t="shared" si="332"/>
        <v>1475759454.454</v>
      </c>
      <c r="L3578" s="12">
        <f t="shared" si="333"/>
        <v>42649.549241365741</v>
      </c>
      <c r="M3578" s="13" t="str">
        <f t="shared" si="334"/>
        <v>1480947054.054</v>
      </c>
      <c r="N3578" s="12">
        <f t="shared" si="335"/>
        <v>42709.590903402772</v>
      </c>
      <c r="O3578" t="b">
        <v>0</v>
      </c>
      <c r="P3578">
        <v>5</v>
      </c>
      <c r="Q3578" t="b">
        <v>1</v>
      </c>
      <c r="R3578" t="s">
        <v>8271</v>
      </c>
      <c r="S3578" s="5">
        <f t="shared" si="330"/>
        <v>1</v>
      </c>
      <c r="T3578" s="6">
        <f t="shared" si="331"/>
        <v>20</v>
      </c>
      <c r="U3578" t="s">
        <v>8324</v>
      </c>
      <c r="V3578" t="s">
        <v>8325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v>1427741583</v>
      </c>
      <c r="K3579" s="13" t="str">
        <f t="shared" si="332"/>
        <v>1427741583.583</v>
      </c>
      <c r="L3579" s="12">
        <f t="shared" si="333"/>
        <v>42093.786847025462</v>
      </c>
      <c r="M3579" s="13" t="str">
        <f t="shared" si="334"/>
        <v>1430029680.680</v>
      </c>
      <c r="N3579" s="12">
        <f t="shared" si="335"/>
        <v>42120.269452314817</v>
      </c>
      <c r="O3579" t="b">
        <v>0</v>
      </c>
      <c r="P3579">
        <v>27</v>
      </c>
      <c r="Q3579" t="b">
        <v>1</v>
      </c>
      <c r="R3579" t="s">
        <v>8271</v>
      </c>
      <c r="S3579" s="5">
        <f t="shared" si="330"/>
        <v>1.3</v>
      </c>
      <c r="T3579" s="6">
        <f t="shared" si="331"/>
        <v>28.888888888888889</v>
      </c>
      <c r="U3579" t="s">
        <v>8324</v>
      </c>
      <c r="V3579" t="s">
        <v>8325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v>1459445777</v>
      </c>
      <c r="K3580" s="13" t="str">
        <f t="shared" si="332"/>
        <v>1459445777.777</v>
      </c>
      <c r="L3580" s="12">
        <f t="shared" si="333"/>
        <v>42460.733539085646</v>
      </c>
      <c r="M3580" s="13" t="str">
        <f t="shared" si="334"/>
        <v>1462037777.777</v>
      </c>
      <c r="N3580" s="12">
        <f t="shared" si="335"/>
        <v>42490.733539085646</v>
      </c>
      <c r="O3580" t="b">
        <v>0</v>
      </c>
      <c r="P3580">
        <v>37</v>
      </c>
      <c r="Q3580" t="b">
        <v>1</v>
      </c>
      <c r="R3580" t="s">
        <v>8271</v>
      </c>
      <c r="S3580" s="5">
        <f t="shared" si="330"/>
        <v>1.0001333333333333</v>
      </c>
      <c r="T3580" s="6">
        <f t="shared" si="331"/>
        <v>40.545945945945945</v>
      </c>
      <c r="U3580" t="s">
        <v>8324</v>
      </c>
      <c r="V3580" t="s">
        <v>8325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v>1456856256</v>
      </c>
      <c r="K3581" s="13" t="str">
        <f t="shared" si="332"/>
        <v>1456856256.256</v>
      </c>
      <c r="L3581" s="12">
        <f t="shared" si="333"/>
        <v>42430.762225185186</v>
      </c>
      <c r="M3581" s="13" t="str">
        <f t="shared" si="334"/>
        <v>1459444656.656</v>
      </c>
      <c r="N3581" s="12">
        <f t="shared" si="335"/>
        <v>42460.720563148148</v>
      </c>
      <c r="O3581" t="b">
        <v>0</v>
      </c>
      <c r="P3581">
        <v>14</v>
      </c>
      <c r="Q3581" t="b">
        <v>1</v>
      </c>
      <c r="R3581" t="s">
        <v>8271</v>
      </c>
      <c r="S3581" s="5">
        <f t="shared" si="330"/>
        <v>1</v>
      </c>
      <c r="T3581" s="6">
        <f t="shared" si="331"/>
        <v>35.714285714285715</v>
      </c>
      <c r="U3581" t="s">
        <v>8324</v>
      </c>
      <c r="V3581" t="s">
        <v>8325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v>1421900022</v>
      </c>
      <c r="K3582" s="13" t="str">
        <f t="shared" si="332"/>
        <v>1421900022.022</v>
      </c>
      <c r="L3582" s="12">
        <f t="shared" si="333"/>
        <v>42026.176180810187</v>
      </c>
      <c r="M3582" s="13" t="str">
        <f t="shared" si="334"/>
        <v>1425185940.940</v>
      </c>
      <c r="N3582" s="12">
        <f t="shared" si="335"/>
        <v>42064.207649768519</v>
      </c>
      <c r="O3582" t="b">
        <v>0</v>
      </c>
      <c r="P3582">
        <v>27</v>
      </c>
      <c r="Q3582" t="b">
        <v>1</v>
      </c>
      <c r="R3582" t="s">
        <v>8271</v>
      </c>
      <c r="S3582" s="5">
        <f t="shared" si="330"/>
        <v>1.1388888888888888</v>
      </c>
      <c r="T3582" s="6">
        <f t="shared" si="331"/>
        <v>37.962962962962962</v>
      </c>
      <c r="U3582" t="s">
        <v>8324</v>
      </c>
      <c r="V3582" t="s">
        <v>8325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v>1405509510</v>
      </c>
      <c r="K3583" s="13" t="str">
        <f t="shared" si="332"/>
        <v>1405509510.510</v>
      </c>
      <c r="L3583" s="12">
        <f t="shared" si="333"/>
        <v>41836.47118645833</v>
      </c>
      <c r="M3583" s="13" t="str">
        <f t="shared" si="334"/>
        <v>1406719110.110</v>
      </c>
      <c r="N3583" s="12">
        <f t="shared" si="335"/>
        <v>41850.471181828703</v>
      </c>
      <c r="O3583" t="b">
        <v>0</v>
      </c>
      <c r="P3583">
        <v>45</v>
      </c>
      <c r="Q3583" t="b">
        <v>1</v>
      </c>
      <c r="R3583" t="s">
        <v>8271</v>
      </c>
      <c r="S3583" s="5">
        <f t="shared" si="330"/>
        <v>1</v>
      </c>
      <c r="T3583" s="6">
        <f t="shared" si="331"/>
        <v>33.333333333333336</v>
      </c>
      <c r="U3583" t="s">
        <v>8324</v>
      </c>
      <c r="V3583" t="s">
        <v>8325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v>1458613082</v>
      </c>
      <c r="K3584" s="13" t="str">
        <f t="shared" si="332"/>
        <v>1458613082.082</v>
      </c>
      <c r="L3584" s="12">
        <f t="shared" si="333"/>
        <v>42451.095857430555</v>
      </c>
      <c r="M3584" s="13" t="str">
        <f t="shared" si="334"/>
        <v>1459822682.682</v>
      </c>
      <c r="N3584" s="12">
        <f t="shared" si="335"/>
        <v>42465.095864375005</v>
      </c>
      <c r="O3584" t="b">
        <v>0</v>
      </c>
      <c r="P3584">
        <v>49</v>
      </c>
      <c r="Q3584" t="b">
        <v>1</v>
      </c>
      <c r="R3584" t="s">
        <v>8271</v>
      </c>
      <c r="S3584" s="5">
        <f t="shared" si="330"/>
        <v>2.87</v>
      </c>
      <c r="T3584" s="6">
        <f t="shared" si="331"/>
        <v>58.571428571428569</v>
      </c>
      <c r="U3584" t="s">
        <v>8324</v>
      </c>
      <c r="V3584" t="s">
        <v>8325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v>1455790405</v>
      </c>
      <c r="K3585" s="13" t="str">
        <f t="shared" si="332"/>
        <v>1455790405.405</v>
      </c>
      <c r="L3585" s="12">
        <f t="shared" si="333"/>
        <v>42418.425988483796</v>
      </c>
      <c r="M3585" s="13" t="str">
        <f t="shared" si="334"/>
        <v>1460970805.805</v>
      </c>
      <c r="N3585" s="12">
        <f t="shared" si="335"/>
        <v>42478.384326446758</v>
      </c>
      <c r="O3585" t="b">
        <v>0</v>
      </c>
      <c r="P3585">
        <v>24</v>
      </c>
      <c r="Q3585" t="b">
        <v>1</v>
      </c>
      <c r="R3585" t="s">
        <v>8271</v>
      </c>
      <c r="S3585" s="5">
        <f t="shared" si="330"/>
        <v>1.085</v>
      </c>
      <c r="T3585" s="6">
        <f t="shared" si="331"/>
        <v>135.625</v>
      </c>
      <c r="U3585" t="s">
        <v>8324</v>
      </c>
      <c r="V3585" t="s">
        <v>8325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v>1434180944</v>
      </c>
      <c r="K3586" s="13" t="str">
        <f t="shared" si="332"/>
        <v>1434180944.944</v>
      </c>
      <c r="L3586" s="12">
        <f t="shared" si="333"/>
        <v>42168.316492407408</v>
      </c>
      <c r="M3586" s="13" t="str">
        <f t="shared" si="334"/>
        <v>1436772944.944</v>
      </c>
      <c r="N3586" s="12">
        <f t="shared" si="335"/>
        <v>42198.316492407408</v>
      </c>
      <c r="O3586" t="b">
        <v>0</v>
      </c>
      <c r="P3586">
        <v>112</v>
      </c>
      <c r="Q3586" t="b">
        <v>1</v>
      </c>
      <c r="R3586" t="s">
        <v>8271</v>
      </c>
      <c r="S3586" s="5">
        <f t="shared" ref="S3586:S3649" si="336">E3586/D3586</f>
        <v>1.155</v>
      </c>
      <c r="T3586" s="6">
        <f t="shared" ref="T3586:T3649" si="337">E3586/P3586</f>
        <v>30.9375</v>
      </c>
      <c r="U3586" t="s">
        <v>8324</v>
      </c>
      <c r="V3586" t="s">
        <v>8325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v>1416589890</v>
      </c>
      <c r="K3587" s="13" t="str">
        <f t="shared" ref="K3587:K3650" si="338">LEFT(J3587,10 )&amp; "."&amp; RIGHT(J3587,3)</f>
        <v>1416589890.890</v>
      </c>
      <c r="L3587" s="12">
        <f t="shared" ref="L3587:L3650" si="339">(((K3587/60)/60)/24)+DATE(1970,1,1)</f>
        <v>41964.716329745366</v>
      </c>
      <c r="M3587" s="13" t="str">
        <f t="shared" ref="M3587:M3650" si="340">LEFT(I3587,10)&amp;"."&amp;RIGHT(I3587,3)</f>
        <v>1419181890.890</v>
      </c>
      <c r="N3587" s="12">
        <f t="shared" ref="N3587:N3650" si="341">(((M3587/60)/60)/24)+DATE(1970,1,1)</f>
        <v>41994.716329745366</v>
      </c>
      <c r="O3587" t="b">
        <v>0</v>
      </c>
      <c r="P3587">
        <v>23</v>
      </c>
      <c r="Q3587" t="b">
        <v>1</v>
      </c>
      <c r="R3587" t="s">
        <v>8271</v>
      </c>
      <c r="S3587" s="5">
        <f t="shared" si="336"/>
        <v>1.1911764705882353</v>
      </c>
      <c r="T3587" s="6">
        <f t="shared" si="337"/>
        <v>176.08695652173913</v>
      </c>
      <c r="U3587" t="s">
        <v>8324</v>
      </c>
      <c r="V3587" t="s">
        <v>8325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v>1469465070</v>
      </c>
      <c r="K3588" s="13" t="str">
        <f t="shared" si="338"/>
        <v>1469465070.070</v>
      </c>
      <c r="L3588" s="12">
        <f t="shared" si="339"/>
        <v>42576.697570254633</v>
      </c>
      <c r="M3588" s="13" t="str">
        <f t="shared" si="340"/>
        <v>1474649070.070</v>
      </c>
      <c r="N3588" s="12">
        <f t="shared" si="341"/>
        <v>42636.697570254633</v>
      </c>
      <c r="O3588" t="b">
        <v>0</v>
      </c>
      <c r="P3588">
        <v>54</v>
      </c>
      <c r="Q3588" t="b">
        <v>1</v>
      </c>
      <c r="R3588" t="s">
        <v>8271</v>
      </c>
      <c r="S3588" s="5">
        <f t="shared" si="336"/>
        <v>1.0942666666666667</v>
      </c>
      <c r="T3588" s="6">
        <f t="shared" si="337"/>
        <v>151.9814814814815</v>
      </c>
      <c r="U3588" t="s">
        <v>8324</v>
      </c>
      <c r="V3588" t="s">
        <v>8325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v>1463144254</v>
      </c>
      <c r="K3589" s="13" t="str">
        <f t="shared" si="338"/>
        <v>1463144254.254</v>
      </c>
      <c r="L3589" s="12">
        <f t="shared" si="339"/>
        <v>42503.539979791662</v>
      </c>
      <c r="M3589" s="13" t="str">
        <f t="shared" si="340"/>
        <v>1467054000.000</v>
      </c>
      <c r="N3589" s="12">
        <f t="shared" si="341"/>
        <v>42548.791666666672</v>
      </c>
      <c r="O3589" t="b">
        <v>0</v>
      </c>
      <c r="P3589">
        <v>28</v>
      </c>
      <c r="Q3589" t="b">
        <v>1</v>
      </c>
      <c r="R3589" t="s">
        <v>8271</v>
      </c>
      <c r="S3589" s="5">
        <f t="shared" si="336"/>
        <v>1.266</v>
      </c>
      <c r="T3589" s="6">
        <f t="shared" si="337"/>
        <v>22.607142857142858</v>
      </c>
      <c r="U3589" t="s">
        <v>8324</v>
      </c>
      <c r="V3589" t="s">
        <v>8325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v>1428436410</v>
      </c>
      <c r="K3590" s="13" t="str">
        <f t="shared" si="338"/>
        <v>1428436410.410</v>
      </c>
      <c r="L3590" s="12">
        <f t="shared" si="339"/>
        <v>42101.828824189812</v>
      </c>
      <c r="M3590" s="13" t="str">
        <f t="shared" si="340"/>
        <v>1430348400.400</v>
      </c>
      <c r="N3590" s="12">
        <f t="shared" si="341"/>
        <v>42123.958337962962</v>
      </c>
      <c r="O3590" t="b">
        <v>0</v>
      </c>
      <c r="P3590">
        <v>11</v>
      </c>
      <c r="Q3590" t="b">
        <v>1</v>
      </c>
      <c r="R3590" t="s">
        <v>8271</v>
      </c>
      <c r="S3590" s="5">
        <f t="shared" si="336"/>
        <v>1.0049999999999999</v>
      </c>
      <c r="T3590" s="6">
        <f t="shared" si="337"/>
        <v>18.272727272727273</v>
      </c>
      <c r="U3590" t="s">
        <v>8324</v>
      </c>
      <c r="V3590" t="s">
        <v>8325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v>1430494347</v>
      </c>
      <c r="K3591" s="13" t="str">
        <f t="shared" si="338"/>
        <v>1430494347.347</v>
      </c>
      <c r="L3591" s="12">
        <f t="shared" si="339"/>
        <v>42125.647538738427</v>
      </c>
      <c r="M3591" s="13" t="str">
        <f t="shared" si="340"/>
        <v>1432654347.347</v>
      </c>
      <c r="N3591" s="12">
        <f t="shared" si="341"/>
        <v>42150.647538738427</v>
      </c>
      <c r="O3591" t="b">
        <v>0</v>
      </c>
      <c r="P3591">
        <v>62</v>
      </c>
      <c r="Q3591" t="b">
        <v>1</v>
      </c>
      <c r="R3591" t="s">
        <v>8271</v>
      </c>
      <c r="S3591" s="5">
        <f t="shared" si="336"/>
        <v>1.2749999999999999</v>
      </c>
      <c r="T3591" s="6">
        <f t="shared" si="337"/>
        <v>82.258064516129039</v>
      </c>
      <c r="U3591" t="s">
        <v>8324</v>
      </c>
      <c r="V3591" t="s">
        <v>8325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v>1411200034</v>
      </c>
      <c r="K3592" s="13" t="str">
        <f t="shared" si="338"/>
        <v>1411200034.034</v>
      </c>
      <c r="L3592" s="12">
        <f t="shared" si="339"/>
        <v>41902.333727245372</v>
      </c>
      <c r="M3592" s="13" t="str">
        <f t="shared" si="340"/>
        <v>1413792034.034</v>
      </c>
      <c r="N3592" s="12">
        <f t="shared" si="341"/>
        <v>41932.333727245372</v>
      </c>
      <c r="O3592" t="b">
        <v>0</v>
      </c>
      <c r="P3592">
        <v>73</v>
      </c>
      <c r="Q3592" t="b">
        <v>1</v>
      </c>
      <c r="R3592" t="s">
        <v>8271</v>
      </c>
      <c r="S3592" s="5">
        <f t="shared" si="336"/>
        <v>1.0005999999999999</v>
      </c>
      <c r="T3592" s="6">
        <f t="shared" si="337"/>
        <v>68.534246575342465</v>
      </c>
      <c r="U3592" t="s">
        <v>8324</v>
      </c>
      <c r="V3592" t="s">
        <v>8325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v>1419979544</v>
      </c>
      <c r="K3593" s="13" t="str">
        <f t="shared" si="338"/>
        <v>1419979544.544</v>
      </c>
      <c r="L3593" s="12">
        <f t="shared" si="339"/>
        <v>42003.94843222222</v>
      </c>
      <c r="M3593" s="13" t="str">
        <f t="shared" si="340"/>
        <v>1422075540.540</v>
      </c>
      <c r="N3593" s="12">
        <f t="shared" si="341"/>
        <v>42028.207645138886</v>
      </c>
      <c r="O3593" t="b">
        <v>0</v>
      </c>
      <c r="P3593">
        <v>18</v>
      </c>
      <c r="Q3593" t="b">
        <v>1</v>
      </c>
      <c r="R3593" t="s">
        <v>8271</v>
      </c>
      <c r="S3593" s="5">
        <f t="shared" si="336"/>
        <v>1.75</v>
      </c>
      <c r="T3593" s="6">
        <f t="shared" si="337"/>
        <v>68.055555555555557</v>
      </c>
      <c r="U3593" t="s">
        <v>8324</v>
      </c>
      <c r="V3593" t="s">
        <v>8325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v>1418673307</v>
      </c>
      <c r="K3594" s="13" t="str">
        <f t="shared" si="338"/>
        <v>1418673307.307</v>
      </c>
      <c r="L3594" s="12">
        <f t="shared" si="339"/>
        <v>41988.829945682868</v>
      </c>
      <c r="M3594" s="13" t="str">
        <f t="shared" si="340"/>
        <v>1423630740.740</v>
      </c>
      <c r="N3594" s="12">
        <f t="shared" si="341"/>
        <v>42046.207647453703</v>
      </c>
      <c r="O3594" t="b">
        <v>0</v>
      </c>
      <c r="P3594">
        <v>35</v>
      </c>
      <c r="Q3594" t="b">
        <v>1</v>
      </c>
      <c r="R3594" t="s">
        <v>8271</v>
      </c>
      <c r="S3594" s="5">
        <f t="shared" si="336"/>
        <v>1.2725</v>
      </c>
      <c r="T3594" s="6">
        <f t="shared" si="337"/>
        <v>72.714285714285708</v>
      </c>
      <c r="U3594" t="s">
        <v>8324</v>
      </c>
      <c r="V3594" t="s">
        <v>8325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v>1417469639</v>
      </c>
      <c r="K3595" s="13" t="str">
        <f t="shared" si="338"/>
        <v>1417469639.639</v>
      </c>
      <c r="L3595" s="12">
        <f t="shared" si="339"/>
        <v>41974.898606932868</v>
      </c>
      <c r="M3595" s="13" t="str">
        <f t="shared" si="340"/>
        <v>1420489560.560</v>
      </c>
      <c r="N3595" s="12">
        <f t="shared" si="341"/>
        <v>42009.851395370366</v>
      </c>
      <c r="O3595" t="b">
        <v>0</v>
      </c>
      <c r="P3595">
        <v>43</v>
      </c>
      <c r="Q3595" t="b">
        <v>1</v>
      </c>
      <c r="R3595" t="s">
        <v>8271</v>
      </c>
      <c r="S3595" s="5">
        <f t="shared" si="336"/>
        <v>1.1063333333333334</v>
      </c>
      <c r="T3595" s="6">
        <f t="shared" si="337"/>
        <v>77.186046511627907</v>
      </c>
      <c r="U3595" t="s">
        <v>8324</v>
      </c>
      <c r="V3595" t="s">
        <v>8325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v>1470792982</v>
      </c>
      <c r="K3596" s="13" t="str">
        <f t="shared" si="338"/>
        <v>1470792982.982</v>
      </c>
      <c r="L3596" s="12">
        <f t="shared" si="339"/>
        <v>42592.066932662041</v>
      </c>
      <c r="M3596" s="13" t="str">
        <f t="shared" si="340"/>
        <v>1472952982.982</v>
      </c>
      <c r="N3596" s="12">
        <f t="shared" si="341"/>
        <v>42617.066932662041</v>
      </c>
      <c r="O3596" t="b">
        <v>0</v>
      </c>
      <c r="P3596">
        <v>36</v>
      </c>
      <c r="Q3596" t="b">
        <v>1</v>
      </c>
      <c r="R3596" t="s">
        <v>8271</v>
      </c>
      <c r="S3596" s="5">
        <f t="shared" si="336"/>
        <v>1.2593749999999999</v>
      </c>
      <c r="T3596" s="6">
        <f t="shared" si="337"/>
        <v>55.972222222222221</v>
      </c>
      <c r="U3596" t="s">
        <v>8324</v>
      </c>
      <c r="V3596" t="s">
        <v>8325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v>1423959123</v>
      </c>
      <c r="K3597" s="13" t="str">
        <f t="shared" si="338"/>
        <v>1423959123.123</v>
      </c>
      <c r="L3597" s="12">
        <f t="shared" si="339"/>
        <v>42050.008369479168</v>
      </c>
      <c r="M3597" s="13" t="str">
        <f t="shared" si="340"/>
        <v>1426229940.940</v>
      </c>
      <c r="N3597" s="12">
        <f t="shared" si="341"/>
        <v>42076.290983101848</v>
      </c>
      <c r="O3597" t="b">
        <v>0</v>
      </c>
      <c r="P3597">
        <v>62</v>
      </c>
      <c r="Q3597" t="b">
        <v>1</v>
      </c>
      <c r="R3597" t="s">
        <v>8271</v>
      </c>
      <c r="S3597" s="5">
        <f t="shared" si="336"/>
        <v>1.1850000000000001</v>
      </c>
      <c r="T3597" s="6">
        <f t="shared" si="337"/>
        <v>49.693548387096776</v>
      </c>
      <c r="U3597" t="s">
        <v>8324</v>
      </c>
      <c r="V3597" t="s">
        <v>8325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v>1407258582</v>
      </c>
      <c r="K3598" s="13" t="str">
        <f t="shared" si="338"/>
        <v>1407258582.582</v>
      </c>
      <c r="L3598" s="12">
        <f t="shared" si="339"/>
        <v>41856.715076180553</v>
      </c>
      <c r="M3598" s="13" t="str">
        <f t="shared" si="340"/>
        <v>1409072982.982</v>
      </c>
      <c r="N3598" s="12">
        <f t="shared" si="341"/>
        <v>41877.715080810187</v>
      </c>
      <c r="O3598" t="b">
        <v>0</v>
      </c>
      <c r="P3598">
        <v>15</v>
      </c>
      <c r="Q3598" t="b">
        <v>1</v>
      </c>
      <c r="R3598" t="s">
        <v>8271</v>
      </c>
      <c r="S3598" s="5">
        <f t="shared" si="336"/>
        <v>1.0772727272727274</v>
      </c>
      <c r="T3598" s="6">
        <f t="shared" si="337"/>
        <v>79</v>
      </c>
      <c r="U3598" t="s">
        <v>8324</v>
      </c>
      <c r="V3598" t="s">
        <v>8325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v>1455717790</v>
      </c>
      <c r="K3599" s="13" t="str">
        <f t="shared" si="338"/>
        <v>1455717790.790</v>
      </c>
      <c r="L3599" s="12">
        <f t="shared" si="339"/>
        <v>42417.585541550929</v>
      </c>
      <c r="M3599" s="13" t="str">
        <f t="shared" si="340"/>
        <v>1456984740.740</v>
      </c>
      <c r="N3599" s="12">
        <f t="shared" si="341"/>
        <v>42432.249314120374</v>
      </c>
      <c r="O3599" t="b">
        <v>0</v>
      </c>
      <c r="P3599">
        <v>33</v>
      </c>
      <c r="Q3599" t="b">
        <v>1</v>
      </c>
      <c r="R3599" t="s">
        <v>8271</v>
      </c>
      <c r="S3599" s="5">
        <f t="shared" si="336"/>
        <v>1.026</v>
      </c>
      <c r="T3599" s="6">
        <f t="shared" si="337"/>
        <v>77.727272727272734</v>
      </c>
      <c r="U3599" t="s">
        <v>8324</v>
      </c>
      <c r="V3599" t="s">
        <v>8325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v>1408129822</v>
      </c>
      <c r="K3600" s="13" t="str">
        <f t="shared" si="338"/>
        <v>1408129822.822</v>
      </c>
      <c r="L3600" s="12">
        <f t="shared" si="339"/>
        <v>41866.79887525463</v>
      </c>
      <c r="M3600" s="13" t="str">
        <f t="shared" si="340"/>
        <v>1409720340.340</v>
      </c>
      <c r="N3600" s="12">
        <f t="shared" si="341"/>
        <v>41885.207642824076</v>
      </c>
      <c r="O3600" t="b">
        <v>0</v>
      </c>
      <c r="P3600">
        <v>27</v>
      </c>
      <c r="Q3600" t="b">
        <v>1</v>
      </c>
      <c r="R3600" t="s">
        <v>8271</v>
      </c>
      <c r="S3600" s="5">
        <f t="shared" si="336"/>
        <v>1.101</v>
      </c>
      <c r="T3600" s="6">
        <f t="shared" si="337"/>
        <v>40.777777777777779</v>
      </c>
      <c r="U3600" t="s">
        <v>8324</v>
      </c>
      <c r="V3600" t="s">
        <v>8325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v>1438715077</v>
      </c>
      <c r="K3601" s="13" t="str">
        <f t="shared" si="338"/>
        <v>1438715077.077</v>
      </c>
      <c r="L3601" s="12">
        <f t="shared" si="339"/>
        <v>42220.794873576393</v>
      </c>
      <c r="M3601" s="13" t="str">
        <f t="shared" si="340"/>
        <v>1440892800.800</v>
      </c>
      <c r="N3601" s="12">
        <f t="shared" si="341"/>
        <v>42246.000009259253</v>
      </c>
      <c r="O3601" t="b">
        <v>0</v>
      </c>
      <c r="P3601">
        <v>17</v>
      </c>
      <c r="Q3601" t="b">
        <v>1</v>
      </c>
      <c r="R3601" t="s">
        <v>8271</v>
      </c>
      <c r="S3601" s="5">
        <f t="shared" si="336"/>
        <v>2.02</v>
      </c>
      <c r="T3601" s="6">
        <f t="shared" si="337"/>
        <v>59.411764705882355</v>
      </c>
      <c r="U3601" t="s">
        <v>8324</v>
      </c>
      <c r="V3601" t="s">
        <v>8325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v>1473970964</v>
      </c>
      <c r="K3602" s="13" t="str">
        <f t="shared" si="338"/>
        <v>1473970964.964</v>
      </c>
      <c r="L3602" s="12">
        <f t="shared" si="339"/>
        <v>42628.849131527779</v>
      </c>
      <c r="M3602" s="13" t="str">
        <f t="shared" si="340"/>
        <v>1476390164.164</v>
      </c>
      <c r="N3602" s="12">
        <f t="shared" si="341"/>
        <v>42656.849122268519</v>
      </c>
      <c r="O3602" t="b">
        <v>0</v>
      </c>
      <c r="P3602">
        <v>4</v>
      </c>
      <c r="Q3602" t="b">
        <v>1</v>
      </c>
      <c r="R3602" t="s">
        <v>8271</v>
      </c>
      <c r="S3602" s="5">
        <f t="shared" si="336"/>
        <v>1.3</v>
      </c>
      <c r="T3602" s="6">
        <f t="shared" si="337"/>
        <v>3.25</v>
      </c>
      <c r="U3602" t="s">
        <v>8324</v>
      </c>
      <c r="V3602" t="s">
        <v>8325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v>1418860682</v>
      </c>
      <c r="K3603" s="13" t="str">
        <f t="shared" si="338"/>
        <v>1418860682.682</v>
      </c>
      <c r="L3603" s="12">
        <f t="shared" si="339"/>
        <v>41990.998642152779</v>
      </c>
      <c r="M3603" s="13" t="str">
        <f t="shared" si="340"/>
        <v>1421452682.682</v>
      </c>
      <c r="N3603" s="12">
        <f t="shared" si="341"/>
        <v>42020.998642152779</v>
      </c>
      <c r="O3603" t="b">
        <v>0</v>
      </c>
      <c r="P3603">
        <v>53</v>
      </c>
      <c r="Q3603" t="b">
        <v>1</v>
      </c>
      <c r="R3603" t="s">
        <v>8271</v>
      </c>
      <c r="S3603" s="5">
        <f t="shared" si="336"/>
        <v>1.0435000000000001</v>
      </c>
      <c r="T3603" s="6">
        <f t="shared" si="337"/>
        <v>39.377358490566039</v>
      </c>
      <c r="U3603" t="s">
        <v>8324</v>
      </c>
      <c r="V3603" t="s">
        <v>8325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v>1458336479</v>
      </c>
      <c r="K3604" s="13" t="str">
        <f t="shared" si="338"/>
        <v>1458336479.479</v>
      </c>
      <c r="L3604" s="12">
        <f t="shared" si="339"/>
        <v>42447.894438414354</v>
      </c>
      <c r="M3604" s="13" t="str">
        <f t="shared" si="340"/>
        <v>1463520479.479</v>
      </c>
      <c r="N3604" s="12">
        <f t="shared" si="341"/>
        <v>42507.894438414354</v>
      </c>
      <c r="O3604" t="b">
        <v>0</v>
      </c>
      <c r="P3604">
        <v>49</v>
      </c>
      <c r="Q3604" t="b">
        <v>1</v>
      </c>
      <c r="R3604" t="s">
        <v>8271</v>
      </c>
      <c r="S3604" s="5">
        <f t="shared" si="336"/>
        <v>1.0004999999999999</v>
      </c>
      <c r="T3604" s="6">
        <f t="shared" si="337"/>
        <v>81.673469387755105</v>
      </c>
      <c r="U3604" t="s">
        <v>8324</v>
      </c>
      <c r="V3604" t="s">
        <v>8325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v>1444164280</v>
      </c>
      <c r="K3605" s="13" t="str">
        <f t="shared" si="338"/>
        <v>1444164280.280</v>
      </c>
      <c r="L3605" s="12">
        <f t="shared" si="339"/>
        <v>42283.864355092592</v>
      </c>
      <c r="M3605" s="13" t="str">
        <f t="shared" si="340"/>
        <v>1446759880.880</v>
      </c>
      <c r="N3605" s="12">
        <f t="shared" si="341"/>
        <v>42313.906028703706</v>
      </c>
      <c r="O3605" t="b">
        <v>0</v>
      </c>
      <c r="P3605">
        <v>57</v>
      </c>
      <c r="Q3605" t="b">
        <v>1</v>
      </c>
      <c r="R3605" t="s">
        <v>8271</v>
      </c>
      <c r="S3605" s="5">
        <f t="shared" si="336"/>
        <v>1.7066666666666668</v>
      </c>
      <c r="T3605" s="6">
        <f t="shared" si="337"/>
        <v>44.912280701754383</v>
      </c>
      <c r="U3605" t="s">
        <v>8324</v>
      </c>
      <c r="V3605" t="s">
        <v>8325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v>1461370956</v>
      </c>
      <c r="K3606" s="13" t="str">
        <f t="shared" si="338"/>
        <v>1461370956.956</v>
      </c>
      <c r="L3606" s="12">
        <f t="shared" si="339"/>
        <v>42483.015705509257</v>
      </c>
      <c r="M3606" s="13" t="str">
        <f t="shared" si="340"/>
        <v>1461913140.140</v>
      </c>
      <c r="N3606" s="12">
        <f t="shared" si="341"/>
        <v>42489.290973842595</v>
      </c>
      <c r="O3606" t="b">
        <v>0</v>
      </c>
      <c r="P3606">
        <v>69</v>
      </c>
      <c r="Q3606" t="b">
        <v>1</v>
      </c>
      <c r="R3606" t="s">
        <v>8271</v>
      </c>
      <c r="S3606" s="5">
        <f t="shared" si="336"/>
        <v>1.1283333333333334</v>
      </c>
      <c r="T3606" s="6">
        <f t="shared" si="337"/>
        <v>49.05797101449275</v>
      </c>
      <c r="U3606" t="s">
        <v>8324</v>
      </c>
      <c r="V3606" t="s">
        <v>8325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v>1452798126</v>
      </c>
      <c r="K3607" s="13" t="str">
        <f t="shared" si="338"/>
        <v>1452798126.126</v>
      </c>
      <c r="L3607" s="12">
        <f t="shared" si="339"/>
        <v>42383.793126458331</v>
      </c>
      <c r="M3607" s="13" t="str">
        <f t="shared" si="340"/>
        <v>1455390126.126</v>
      </c>
      <c r="N3607" s="12">
        <f t="shared" si="341"/>
        <v>42413.793126458331</v>
      </c>
      <c r="O3607" t="b">
        <v>0</v>
      </c>
      <c r="P3607">
        <v>15</v>
      </c>
      <c r="Q3607" t="b">
        <v>1</v>
      </c>
      <c r="R3607" t="s">
        <v>8271</v>
      </c>
      <c r="S3607" s="5">
        <f t="shared" si="336"/>
        <v>1.84</v>
      </c>
      <c r="T3607" s="6">
        <f t="shared" si="337"/>
        <v>30.666666666666668</v>
      </c>
      <c r="U3607" t="s">
        <v>8324</v>
      </c>
      <c r="V3607" t="s">
        <v>8325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v>1468593057</v>
      </c>
      <c r="K3608" s="13" t="str">
        <f t="shared" si="338"/>
        <v>1468593057.057</v>
      </c>
      <c r="L3608" s="12">
        <f t="shared" si="339"/>
        <v>42566.604827048606</v>
      </c>
      <c r="M3608" s="13" t="str">
        <f t="shared" si="340"/>
        <v>1471185057.057</v>
      </c>
      <c r="N3608" s="12">
        <f t="shared" si="341"/>
        <v>42596.604827048606</v>
      </c>
      <c r="O3608" t="b">
        <v>0</v>
      </c>
      <c r="P3608">
        <v>64</v>
      </c>
      <c r="Q3608" t="b">
        <v>1</v>
      </c>
      <c r="R3608" t="s">
        <v>8271</v>
      </c>
      <c r="S3608" s="5">
        <f t="shared" si="336"/>
        <v>1.3026666666666666</v>
      </c>
      <c r="T3608" s="6">
        <f t="shared" si="337"/>
        <v>61.0625</v>
      </c>
      <c r="U3608" t="s">
        <v>8324</v>
      </c>
      <c r="V3608" t="s">
        <v>8325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v>1448924882</v>
      </c>
      <c r="K3609" s="13" t="str">
        <f t="shared" si="338"/>
        <v>1448924882.882</v>
      </c>
      <c r="L3609" s="12">
        <f t="shared" si="339"/>
        <v>42338.96392224537</v>
      </c>
      <c r="M3609" s="13" t="str">
        <f t="shared" si="340"/>
        <v>1450137600.600</v>
      </c>
      <c r="N3609" s="12">
        <f t="shared" si="341"/>
        <v>42353.000006944443</v>
      </c>
      <c r="O3609" t="b">
        <v>0</v>
      </c>
      <c r="P3609">
        <v>20</v>
      </c>
      <c r="Q3609" t="b">
        <v>1</v>
      </c>
      <c r="R3609" t="s">
        <v>8271</v>
      </c>
      <c r="S3609" s="5">
        <f t="shared" si="336"/>
        <v>1.0545454545454545</v>
      </c>
      <c r="T3609" s="6">
        <f t="shared" si="337"/>
        <v>29</v>
      </c>
      <c r="U3609" t="s">
        <v>8324</v>
      </c>
      <c r="V3609" t="s">
        <v>8325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v>1463418090</v>
      </c>
      <c r="K3610" s="13" t="str">
        <f t="shared" si="338"/>
        <v>1463418090.090</v>
      </c>
      <c r="L3610" s="12">
        <f t="shared" si="339"/>
        <v>42506.709376041661</v>
      </c>
      <c r="M3610" s="13" t="str">
        <f t="shared" si="340"/>
        <v>1466172000.000</v>
      </c>
      <c r="N3610" s="12">
        <f t="shared" si="341"/>
        <v>42538.583333333328</v>
      </c>
      <c r="O3610" t="b">
        <v>0</v>
      </c>
      <c r="P3610">
        <v>27</v>
      </c>
      <c r="Q3610" t="b">
        <v>1</v>
      </c>
      <c r="R3610" t="s">
        <v>8271</v>
      </c>
      <c r="S3610" s="5">
        <f t="shared" si="336"/>
        <v>1</v>
      </c>
      <c r="T3610" s="6">
        <f t="shared" si="337"/>
        <v>29.62962962962963</v>
      </c>
      <c r="U3610" t="s">
        <v>8324</v>
      </c>
      <c r="V3610" t="s">
        <v>8325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v>1456789685</v>
      </c>
      <c r="K3611" s="13" t="str">
        <f t="shared" si="338"/>
        <v>1456789685.685</v>
      </c>
      <c r="L3611" s="12">
        <f t="shared" si="339"/>
        <v>42429.991732465278</v>
      </c>
      <c r="M3611" s="13" t="str">
        <f t="shared" si="340"/>
        <v>1459378085.085</v>
      </c>
      <c r="N3611" s="12">
        <f t="shared" si="341"/>
        <v>42459.95005885417</v>
      </c>
      <c r="O3611" t="b">
        <v>0</v>
      </c>
      <c r="P3611">
        <v>21</v>
      </c>
      <c r="Q3611" t="b">
        <v>1</v>
      </c>
      <c r="R3611" t="s">
        <v>8271</v>
      </c>
      <c r="S3611" s="5">
        <f t="shared" si="336"/>
        <v>1.5331632653061225</v>
      </c>
      <c r="T3611" s="6">
        <f t="shared" si="337"/>
        <v>143.0952380952381</v>
      </c>
      <c r="U3611" t="s">
        <v>8324</v>
      </c>
      <c r="V3611" t="s">
        <v>8325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v>1437214936</v>
      </c>
      <c r="K3612" s="13" t="str">
        <f t="shared" si="338"/>
        <v>1437214936.936</v>
      </c>
      <c r="L3612" s="12">
        <f t="shared" si="339"/>
        <v>42203.432140462959</v>
      </c>
      <c r="M3612" s="13" t="str">
        <f t="shared" si="340"/>
        <v>1439806936.936</v>
      </c>
      <c r="N3612" s="12">
        <f t="shared" si="341"/>
        <v>42233.432140462959</v>
      </c>
      <c r="O3612" t="b">
        <v>0</v>
      </c>
      <c r="P3612">
        <v>31</v>
      </c>
      <c r="Q3612" t="b">
        <v>1</v>
      </c>
      <c r="R3612" t="s">
        <v>8271</v>
      </c>
      <c r="S3612" s="5">
        <f t="shared" si="336"/>
        <v>1.623</v>
      </c>
      <c r="T3612" s="6">
        <f t="shared" si="337"/>
        <v>52.354838709677416</v>
      </c>
      <c r="U3612" t="s">
        <v>8324</v>
      </c>
      <c r="V3612" t="s">
        <v>8325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v>1425891201</v>
      </c>
      <c r="K3613" s="13" t="str">
        <f t="shared" si="338"/>
        <v>1425891201.201</v>
      </c>
      <c r="L3613" s="12">
        <f t="shared" si="339"/>
        <v>42072.370384270835</v>
      </c>
      <c r="M3613" s="13" t="str">
        <f t="shared" si="340"/>
        <v>1428483201.201</v>
      </c>
      <c r="N3613" s="12">
        <f t="shared" si="341"/>
        <v>42102.370384270835</v>
      </c>
      <c r="O3613" t="b">
        <v>0</v>
      </c>
      <c r="P3613">
        <v>51</v>
      </c>
      <c r="Q3613" t="b">
        <v>1</v>
      </c>
      <c r="R3613" t="s">
        <v>8271</v>
      </c>
      <c r="S3613" s="5">
        <f t="shared" si="336"/>
        <v>1.36</v>
      </c>
      <c r="T3613" s="6">
        <f t="shared" si="337"/>
        <v>66.666666666666671</v>
      </c>
      <c r="U3613" t="s">
        <v>8324</v>
      </c>
      <c r="V3613" t="s">
        <v>8325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v>1401470811</v>
      </c>
      <c r="K3614" s="13" t="str">
        <f t="shared" si="338"/>
        <v>1401470811.811</v>
      </c>
      <c r="L3614" s="12">
        <f t="shared" si="339"/>
        <v>41789.726988553244</v>
      </c>
      <c r="M3614" s="13" t="str">
        <f t="shared" si="340"/>
        <v>1402334811.811</v>
      </c>
      <c r="N3614" s="12">
        <f t="shared" si="341"/>
        <v>41799.726988553244</v>
      </c>
      <c r="O3614" t="b">
        <v>0</v>
      </c>
      <c r="P3614">
        <v>57</v>
      </c>
      <c r="Q3614" t="b">
        <v>1</v>
      </c>
      <c r="R3614" t="s">
        <v>8271</v>
      </c>
      <c r="S3614" s="5">
        <f t="shared" si="336"/>
        <v>1.444</v>
      </c>
      <c r="T3614" s="6">
        <f t="shared" si="337"/>
        <v>126.66666666666667</v>
      </c>
      <c r="U3614" t="s">
        <v>8324</v>
      </c>
      <c r="V3614" t="s">
        <v>8325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v>1401372574</v>
      </c>
      <c r="K3615" s="13" t="str">
        <f t="shared" si="338"/>
        <v>1401372574.574</v>
      </c>
      <c r="L3615" s="12">
        <f t="shared" si="339"/>
        <v>41788.589983495367</v>
      </c>
      <c r="M3615" s="13" t="str">
        <f t="shared" si="340"/>
        <v>1403964574.574</v>
      </c>
      <c r="N3615" s="12">
        <f t="shared" si="341"/>
        <v>41818.589983495367</v>
      </c>
      <c r="O3615" t="b">
        <v>0</v>
      </c>
      <c r="P3615">
        <v>20</v>
      </c>
      <c r="Q3615" t="b">
        <v>1</v>
      </c>
      <c r="R3615" t="s">
        <v>8271</v>
      </c>
      <c r="S3615" s="5">
        <f t="shared" si="336"/>
        <v>1</v>
      </c>
      <c r="T3615" s="6">
        <f t="shared" si="337"/>
        <v>62.5</v>
      </c>
      <c r="U3615" t="s">
        <v>8324</v>
      </c>
      <c r="V3615" t="s">
        <v>8325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v>1432083616</v>
      </c>
      <c r="K3616" s="13" t="str">
        <f t="shared" si="338"/>
        <v>1432083616.616</v>
      </c>
      <c r="L3616" s="12">
        <f t="shared" si="339"/>
        <v>42144.04185898148</v>
      </c>
      <c r="M3616" s="13" t="str">
        <f t="shared" si="340"/>
        <v>1434675616.616</v>
      </c>
      <c r="N3616" s="12">
        <f t="shared" si="341"/>
        <v>42174.04185898148</v>
      </c>
      <c r="O3616" t="b">
        <v>0</v>
      </c>
      <c r="P3616">
        <v>71</v>
      </c>
      <c r="Q3616" t="b">
        <v>1</v>
      </c>
      <c r="R3616" t="s">
        <v>8271</v>
      </c>
      <c r="S3616" s="5">
        <f t="shared" si="336"/>
        <v>1.008</v>
      </c>
      <c r="T3616" s="6">
        <f t="shared" si="337"/>
        <v>35.492957746478872</v>
      </c>
      <c r="U3616" t="s">
        <v>8324</v>
      </c>
      <c r="V3616" t="s">
        <v>8325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v>1447164896</v>
      </c>
      <c r="K3617" s="13" t="str">
        <f t="shared" si="338"/>
        <v>1447164896.896</v>
      </c>
      <c r="L3617" s="12">
        <f t="shared" si="339"/>
        <v>42318.593714074072</v>
      </c>
      <c r="M3617" s="13" t="str">
        <f t="shared" si="340"/>
        <v>1449756896.896</v>
      </c>
      <c r="N3617" s="12">
        <f t="shared" si="341"/>
        <v>42348.593714074072</v>
      </c>
      <c r="O3617" t="b">
        <v>0</v>
      </c>
      <c r="P3617">
        <v>72</v>
      </c>
      <c r="Q3617" t="b">
        <v>1</v>
      </c>
      <c r="R3617" t="s">
        <v>8271</v>
      </c>
      <c r="S3617" s="5">
        <f t="shared" si="336"/>
        <v>1.0680000000000001</v>
      </c>
      <c r="T3617" s="6">
        <f t="shared" si="337"/>
        <v>37.083333333333336</v>
      </c>
      <c r="U3617" t="s">
        <v>8324</v>
      </c>
      <c r="V3617" t="s">
        <v>8325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v>1424213264</v>
      </c>
      <c r="K3618" s="13" t="str">
        <f t="shared" si="338"/>
        <v>1424213264.264</v>
      </c>
      <c r="L3618" s="12">
        <f t="shared" si="339"/>
        <v>42052.949817870365</v>
      </c>
      <c r="M3618" s="13" t="str">
        <f t="shared" si="340"/>
        <v>1426801664.664</v>
      </c>
      <c r="N3618" s="12">
        <f t="shared" si="341"/>
        <v>42082.908155833335</v>
      </c>
      <c r="O3618" t="b">
        <v>0</v>
      </c>
      <c r="P3618">
        <v>45</v>
      </c>
      <c r="Q3618" t="b">
        <v>1</v>
      </c>
      <c r="R3618" t="s">
        <v>8271</v>
      </c>
      <c r="S3618" s="5">
        <f t="shared" si="336"/>
        <v>1.248</v>
      </c>
      <c r="T3618" s="6">
        <f t="shared" si="337"/>
        <v>69.333333333333329</v>
      </c>
      <c r="U3618" t="s">
        <v>8324</v>
      </c>
      <c r="V3618" t="s">
        <v>8325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v>1486996729</v>
      </c>
      <c r="K3619" s="13" t="str">
        <f t="shared" si="338"/>
        <v>1486996729.729</v>
      </c>
      <c r="L3619" s="12">
        <f t="shared" si="339"/>
        <v>42779.610297789353</v>
      </c>
      <c r="M3619" s="13" t="str">
        <f t="shared" si="340"/>
        <v>1488240000.000</v>
      </c>
      <c r="N3619" s="12">
        <f t="shared" si="341"/>
        <v>42794</v>
      </c>
      <c r="O3619" t="b">
        <v>0</v>
      </c>
      <c r="P3619">
        <v>51</v>
      </c>
      <c r="Q3619" t="b">
        <v>1</v>
      </c>
      <c r="R3619" t="s">
        <v>8271</v>
      </c>
      <c r="S3619" s="5">
        <f t="shared" si="336"/>
        <v>1.1891891891891893</v>
      </c>
      <c r="T3619" s="6">
        <f t="shared" si="337"/>
        <v>17.254901960784313</v>
      </c>
      <c r="U3619" t="s">
        <v>8324</v>
      </c>
      <c r="V3619" t="s">
        <v>8325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v>1430751850</v>
      </c>
      <c r="K3620" s="13" t="str">
        <f t="shared" si="338"/>
        <v>1430751850.850</v>
      </c>
      <c r="L3620" s="12">
        <f t="shared" si="339"/>
        <v>42128.627903356479</v>
      </c>
      <c r="M3620" s="13" t="str">
        <f t="shared" si="340"/>
        <v>1433343850.850</v>
      </c>
      <c r="N3620" s="12">
        <f t="shared" si="341"/>
        <v>42158.627903356479</v>
      </c>
      <c r="O3620" t="b">
        <v>0</v>
      </c>
      <c r="P3620">
        <v>56</v>
      </c>
      <c r="Q3620" t="b">
        <v>1</v>
      </c>
      <c r="R3620" t="s">
        <v>8271</v>
      </c>
      <c r="S3620" s="5">
        <f t="shared" si="336"/>
        <v>1.01</v>
      </c>
      <c r="T3620" s="6">
        <f t="shared" si="337"/>
        <v>36.071428571428569</v>
      </c>
      <c r="U3620" t="s">
        <v>8324</v>
      </c>
      <c r="V3620" t="s">
        <v>8325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v>1476760226</v>
      </c>
      <c r="K3621" s="13" t="str">
        <f t="shared" si="338"/>
        <v>1476760226.226</v>
      </c>
      <c r="L3621" s="12">
        <f t="shared" si="339"/>
        <v>42661.132247986112</v>
      </c>
      <c r="M3621" s="13" t="str">
        <f t="shared" si="340"/>
        <v>1479592800.800</v>
      </c>
      <c r="N3621" s="12">
        <f t="shared" si="341"/>
        <v>42693.916675925924</v>
      </c>
      <c r="O3621" t="b">
        <v>0</v>
      </c>
      <c r="P3621">
        <v>17</v>
      </c>
      <c r="Q3621" t="b">
        <v>1</v>
      </c>
      <c r="R3621" t="s">
        <v>8271</v>
      </c>
      <c r="S3621" s="5">
        <f t="shared" si="336"/>
        <v>1.1299999999999999</v>
      </c>
      <c r="T3621" s="6">
        <f t="shared" si="337"/>
        <v>66.470588235294116</v>
      </c>
      <c r="U3621" t="s">
        <v>8324</v>
      </c>
      <c r="V3621" t="s">
        <v>8325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v>1422916261</v>
      </c>
      <c r="K3622" s="13" t="str">
        <f t="shared" si="338"/>
        <v>1422916261.261</v>
      </c>
      <c r="L3622" s="12">
        <f t="shared" si="339"/>
        <v>42037.938209039348</v>
      </c>
      <c r="M3622" s="13" t="str">
        <f t="shared" si="340"/>
        <v>1425528000.000</v>
      </c>
      <c r="N3622" s="12">
        <f t="shared" si="341"/>
        <v>42068.166666666672</v>
      </c>
      <c r="O3622" t="b">
        <v>0</v>
      </c>
      <c r="P3622">
        <v>197</v>
      </c>
      <c r="Q3622" t="b">
        <v>1</v>
      </c>
      <c r="R3622" t="s">
        <v>8271</v>
      </c>
      <c r="S3622" s="5">
        <f t="shared" si="336"/>
        <v>1.0519047619047619</v>
      </c>
      <c r="T3622" s="6">
        <f t="shared" si="337"/>
        <v>56.065989847715734</v>
      </c>
      <c r="U3622" t="s">
        <v>8324</v>
      </c>
      <c r="V3622" t="s">
        <v>8325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v>1473200844</v>
      </c>
      <c r="K3623" s="13" t="str">
        <f t="shared" si="338"/>
        <v>1473200844.844</v>
      </c>
      <c r="L3623" s="12">
        <f t="shared" si="339"/>
        <v>42619.935704212963</v>
      </c>
      <c r="M3623" s="13" t="str">
        <f t="shared" si="340"/>
        <v>1475269200.200</v>
      </c>
      <c r="N3623" s="12">
        <f t="shared" si="341"/>
        <v>42643.875002314817</v>
      </c>
      <c r="O3623" t="b">
        <v>0</v>
      </c>
      <c r="P3623">
        <v>70</v>
      </c>
      <c r="Q3623" t="b">
        <v>1</v>
      </c>
      <c r="R3623" t="s">
        <v>8271</v>
      </c>
      <c r="S3623" s="5">
        <f t="shared" si="336"/>
        <v>1.0973333333333333</v>
      </c>
      <c r="T3623" s="6">
        <f t="shared" si="337"/>
        <v>47.028571428571432</v>
      </c>
      <c r="U3623" t="s">
        <v>8324</v>
      </c>
      <c r="V3623" t="s">
        <v>8325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v>1409030371</v>
      </c>
      <c r="K3624" s="13" t="str">
        <f t="shared" si="338"/>
        <v>1409030371.371</v>
      </c>
      <c r="L3624" s="12">
        <f t="shared" si="339"/>
        <v>41877.221890868052</v>
      </c>
      <c r="M3624" s="13" t="str">
        <f t="shared" si="340"/>
        <v>1411874580.580</v>
      </c>
      <c r="N3624" s="12">
        <f t="shared" si="341"/>
        <v>41910.140978935182</v>
      </c>
      <c r="O3624" t="b">
        <v>0</v>
      </c>
      <c r="P3624">
        <v>21</v>
      </c>
      <c r="Q3624" t="b">
        <v>1</v>
      </c>
      <c r="R3624" t="s">
        <v>8271</v>
      </c>
      <c r="S3624" s="5">
        <f t="shared" si="336"/>
        <v>1.00099</v>
      </c>
      <c r="T3624" s="6">
        <f t="shared" si="337"/>
        <v>47.666190476190479</v>
      </c>
      <c r="U3624" t="s">
        <v>8324</v>
      </c>
      <c r="V3624" t="s">
        <v>8325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v>1404841270</v>
      </c>
      <c r="K3625" s="13" t="str">
        <f t="shared" si="338"/>
        <v>1404841270.270</v>
      </c>
      <c r="L3625" s="12">
        <f t="shared" si="339"/>
        <v>41828.736924421297</v>
      </c>
      <c r="M3625" s="13" t="str">
        <f t="shared" si="340"/>
        <v>1406358000.000</v>
      </c>
      <c r="N3625" s="12">
        <f t="shared" si="341"/>
        <v>41846.291666666664</v>
      </c>
      <c r="O3625" t="b">
        <v>0</v>
      </c>
      <c r="P3625">
        <v>34</v>
      </c>
      <c r="Q3625" t="b">
        <v>1</v>
      </c>
      <c r="R3625" t="s">
        <v>8271</v>
      </c>
      <c r="S3625" s="5">
        <f t="shared" si="336"/>
        <v>1.2</v>
      </c>
      <c r="T3625" s="6">
        <f t="shared" si="337"/>
        <v>88.235294117647058</v>
      </c>
      <c r="U3625" t="s">
        <v>8324</v>
      </c>
      <c r="V3625" t="s">
        <v>8325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v>1466793290</v>
      </c>
      <c r="K3626" s="13" t="str">
        <f t="shared" si="338"/>
        <v>1466793290.290</v>
      </c>
      <c r="L3626" s="12">
        <f t="shared" si="339"/>
        <v>42545.774193171295</v>
      </c>
      <c r="M3626" s="13" t="str">
        <f t="shared" si="340"/>
        <v>1471977290.290</v>
      </c>
      <c r="N3626" s="12">
        <f t="shared" si="341"/>
        <v>42605.774193171295</v>
      </c>
      <c r="O3626" t="b">
        <v>0</v>
      </c>
      <c r="P3626">
        <v>39</v>
      </c>
      <c r="Q3626" t="b">
        <v>1</v>
      </c>
      <c r="R3626" t="s">
        <v>8271</v>
      </c>
      <c r="S3626" s="5">
        <f t="shared" si="336"/>
        <v>1.0493333333333332</v>
      </c>
      <c r="T3626" s="6">
        <f t="shared" si="337"/>
        <v>80.717948717948715</v>
      </c>
      <c r="U3626" t="s">
        <v>8324</v>
      </c>
      <c r="V3626" t="s">
        <v>8325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v>1433259577</v>
      </c>
      <c r="K3627" s="13" t="str">
        <f t="shared" si="338"/>
        <v>1433259577.577</v>
      </c>
      <c r="L3627" s="12">
        <f t="shared" si="339"/>
        <v>42157.652518252318</v>
      </c>
      <c r="M3627" s="13" t="str">
        <f t="shared" si="340"/>
        <v>1435851577.577</v>
      </c>
      <c r="N3627" s="12">
        <f t="shared" si="341"/>
        <v>42187.652518252318</v>
      </c>
      <c r="O3627" t="b">
        <v>0</v>
      </c>
      <c r="P3627">
        <v>78</v>
      </c>
      <c r="Q3627" t="b">
        <v>1</v>
      </c>
      <c r="R3627" t="s">
        <v>8271</v>
      </c>
      <c r="S3627" s="5">
        <f t="shared" si="336"/>
        <v>1.0266666666666666</v>
      </c>
      <c r="T3627" s="6">
        <f t="shared" si="337"/>
        <v>39.487179487179489</v>
      </c>
      <c r="U3627" t="s">
        <v>8324</v>
      </c>
      <c r="V3627" t="s">
        <v>8325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v>1406390457</v>
      </c>
      <c r="K3628" s="13" t="str">
        <f t="shared" si="338"/>
        <v>1406390457.457</v>
      </c>
      <c r="L3628" s="12">
        <f t="shared" si="339"/>
        <v>41846.66733167824</v>
      </c>
      <c r="M3628" s="13" t="str">
        <f t="shared" si="340"/>
        <v>1408204857.857</v>
      </c>
      <c r="N3628" s="12">
        <f t="shared" si="341"/>
        <v>41867.667336307873</v>
      </c>
      <c r="O3628" t="b">
        <v>0</v>
      </c>
      <c r="P3628">
        <v>48</v>
      </c>
      <c r="Q3628" t="b">
        <v>1</v>
      </c>
      <c r="R3628" t="s">
        <v>8271</v>
      </c>
      <c r="S3628" s="5">
        <f t="shared" si="336"/>
        <v>1.0182500000000001</v>
      </c>
      <c r="T3628" s="6">
        <f t="shared" si="337"/>
        <v>84.854166666666671</v>
      </c>
      <c r="U3628" t="s">
        <v>8324</v>
      </c>
      <c r="V3628" t="s">
        <v>8325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v>1459446487</v>
      </c>
      <c r="K3629" s="13" t="str">
        <f t="shared" si="338"/>
        <v>1459446487.487</v>
      </c>
      <c r="L3629" s="12">
        <f t="shared" si="339"/>
        <v>42460.741753321759</v>
      </c>
      <c r="M3629" s="13" t="str">
        <f t="shared" si="340"/>
        <v>1463803140.140</v>
      </c>
      <c r="N3629" s="12">
        <f t="shared" si="341"/>
        <v>42511.165973842595</v>
      </c>
      <c r="O3629" t="b">
        <v>0</v>
      </c>
      <c r="P3629">
        <v>29</v>
      </c>
      <c r="Q3629" t="b">
        <v>1</v>
      </c>
      <c r="R3629" t="s">
        <v>8271</v>
      </c>
      <c r="S3629" s="5">
        <f t="shared" si="336"/>
        <v>1</v>
      </c>
      <c r="T3629" s="6">
        <f t="shared" si="337"/>
        <v>68.965517241379317</v>
      </c>
      <c r="U3629" t="s">
        <v>8324</v>
      </c>
      <c r="V3629" t="s">
        <v>8325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v>1444852796</v>
      </c>
      <c r="K3630" s="13" t="str">
        <f t="shared" si="338"/>
        <v>1444852796.796</v>
      </c>
      <c r="L3630" s="12">
        <f t="shared" si="339"/>
        <v>42291.833296249999</v>
      </c>
      <c r="M3630" s="13" t="str">
        <f t="shared" si="340"/>
        <v>1450040396.396</v>
      </c>
      <c r="N3630" s="12">
        <f t="shared" si="341"/>
        <v>42351.874958287037</v>
      </c>
      <c r="O3630" t="b">
        <v>0</v>
      </c>
      <c r="P3630">
        <v>0</v>
      </c>
      <c r="Q3630" t="b">
        <v>0</v>
      </c>
      <c r="R3630" t="s">
        <v>8305</v>
      </c>
      <c r="S3630" s="5">
        <f t="shared" si="336"/>
        <v>0</v>
      </c>
      <c r="T3630" s="6" t="e">
        <f t="shared" si="337"/>
        <v>#DIV/0!</v>
      </c>
      <c r="U3630" t="s">
        <v>8324</v>
      </c>
      <c r="V3630" t="s">
        <v>8366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v>1457403364</v>
      </c>
      <c r="K3631" s="13" t="str">
        <f t="shared" si="338"/>
        <v>1457403364.364</v>
      </c>
      <c r="L3631" s="12">
        <f t="shared" si="339"/>
        <v>42437.094494953708</v>
      </c>
      <c r="M3631" s="13" t="str">
        <f t="shared" si="340"/>
        <v>1462467600.600</v>
      </c>
      <c r="N3631" s="12">
        <f t="shared" si="341"/>
        <v>42495.708340277779</v>
      </c>
      <c r="O3631" t="b">
        <v>0</v>
      </c>
      <c r="P3631">
        <v>2</v>
      </c>
      <c r="Q3631" t="b">
        <v>0</v>
      </c>
      <c r="R3631" t="s">
        <v>8305</v>
      </c>
      <c r="S3631" s="5">
        <f t="shared" si="336"/>
        <v>1.9999999999999999E-6</v>
      </c>
      <c r="T3631" s="6">
        <f t="shared" si="337"/>
        <v>1</v>
      </c>
      <c r="U3631" t="s">
        <v>8324</v>
      </c>
      <c r="V3631" t="s">
        <v>8366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v>1414700390</v>
      </c>
      <c r="K3632" s="13" t="str">
        <f t="shared" si="338"/>
        <v>1414700390.390</v>
      </c>
      <c r="L3632" s="12">
        <f t="shared" si="339"/>
        <v>41942.847110995368</v>
      </c>
      <c r="M3632" s="13" t="str">
        <f t="shared" si="340"/>
        <v>1417295990.990</v>
      </c>
      <c r="N3632" s="12">
        <f t="shared" si="341"/>
        <v>41972.888784606475</v>
      </c>
      <c r="O3632" t="b">
        <v>0</v>
      </c>
      <c r="P3632">
        <v>1</v>
      </c>
      <c r="Q3632" t="b">
        <v>0</v>
      </c>
      <c r="R3632" t="s">
        <v>8305</v>
      </c>
      <c r="S3632" s="5">
        <f t="shared" si="336"/>
        <v>3.3333333333333332E-4</v>
      </c>
      <c r="T3632" s="6">
        <f t="shared" si="337"/>
        <v>1</v>
      </c>
      <c r="U3632" t="s">
        <v>8324</v>
      </c>
      <c r="V3632" t="s">
        <v>8366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v>1409335497</v>
      </c>
      <c r="K3633" s="13" t="str">
        <f t="shared" si="338"/>
        <v>1409335497.497</v>
      </c>
      <c r="L3633" s="12">
        <f t="shared" si="339"/>
        <v>41880.75344325231</v>
      </c>
      <c r="M3633" s="13" t="str">
        <f t="shared" si="340"/>
        <v>1411444740.740</v>
      </c>
      <c r="N3633" s="12">
        <f t="shared" si="341"/>
        <v>41905.165980787038</v>
      </c>
      <c r="O3633" t="b">
        <v>0</v>
      </c>
      <c r="P3633">
        <v>59</v>
      </c>
      <c r="Q3633" t="b">
        <v>0</v>
      </c>
      <c r="R3633" t="s">
        <v>8305</v>
      </c>
      <c r="S3633" s="5">
        <f t="shared" si="336"/>
        <v>0.51023391812865493</v>
      </c>
      <c r="T3633" s="6">
        <f t="shared" si="337"/>
        <v>147.88135593220338</v>
      </c>
      <c r="U3633" t="s">
        <v>8324</v>
      </c>
      <c r="V3633" t="s">
        <v>8366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v>1415053749</v>
      </c>
      <c r="K3634" s="13" t="str">
        <f t="shared" si="338"/>
        <v>1415053749.749</v>
      </c>
      <c r="L3634" s="12">
        <f t="shared" si="339"/>
        <v>41946.936918391206</v>
      </c>
      <c r="M3634" s="13" t="str">
        <f t="shared" si="340"/>
        <v>1416781749.749</v>
      </c>
      <c r="N3634" s="12">
        <f t="shared" si="341"/>
        <v>41966.936918391206</v>
      </c>
      <c r="O3634" t="b">
        <v>0</v>
      </c>
      <c r="P3634">
        <v>1</v>
      </c>
      <c r="Q3634" t="b">
        <v>0</v>
      </c>
      <c r="R3634" t="s">
        <v>8305</v>
      </c>
      <c r="S3634" s="5">
        <f t="shared" si="336"/>
        <v>0.2</v>
      </c>
      <c r="T3634" s="6">
        <f t="shared" si="337"/>
        <v>100</v>
      </c>
      <c r="U3634" t="s">
        <v>8324</v>
      </c>
      <c r="V3634" t="s">
        <v>8366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v>1475765867</v>
      </c>
      <c r="K3635" s="13" t="str">
        <f t="shared" si="338"/>
        <v>1475765867.867</v>
      </c>
      <c r="L3635" s="12">
        <f t="shared" si="339"/>
        <v>42649.623470682869</v>
      </c>
      <c r="M3635" s="13" t="str">
        <f t="shared" si="340"/>
        <v>1479517200.200</v>
      </c>
      <c r="N3635" s="12">
        <f t="shared" si="341"/>
        <v>42693.041668981481</v>
      </c>
      <c r="O3635" t="b">
        <v>0</v>
      </c>
      <c r="P3635">
        <v>31</v>
      </c>
      <c r="Q3635" t="b">
        <v>0</v>
      </c>
      <c r="R3635" t="s">
        <v>8305</v>
      </c>
      <c r="S3635" s="5">
        <f t="shared" si="336"/>
        <v>0.35239999999999999</v>
      </c>
      <c r="T3635" s="6">
        <f t="shared" si="337"/>
        <v>56.838709677419352</v>
      </c>
      <c r="U3635" t="s">
        <v>8324</v>
      </c>
      <c r="V3635" t="s">
        <v>8366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v>1480219174</v>
      </c>
      <c r="K3636" s="13" t="str">
        <f t="shared" si="338"/>
        <v>1480219174.174</v>
      </c>
      <c r="L3636" s="12">
        <f t="shared" si="339"/>
        <v>42701.166367754631</v>
      </c>
      <c r="M3636" s="13" t="str">
        <f t="shared" si="340"/>
        <v>1484366340.340</v>
      </c>
      <c r="N3636" s="12">
        <f t="shared" si="341"/>
        <v>42749.165976157412</v>
      </c>
      <c r="O3636" t="b">
        <v>0</v>
      </c>
      <c r="P3636">
        <v>18</v>
      </c>
      <c r="Q3636" t="b">
        <v>0</v>
      </c>
      <c r="R3636" t="s">
        <v>8305</v>
      </c>
      <c r="S3636" s="5">
        <f t="shared" si="336"/>
        <v>4.2466666666666666E-2</v>
      </c>
      <c r="T3636" s="6">
        <f t="shared" si="337"/>
        <v>176.94444444444446</v>
      </c>
      <c r="U3636" t="s">
        <v>8324</v>
      </c>
      <c r="V3636" t="s">
        <v>8366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v>1458594676</v>
      </c>
      <c r="K3637" s="13" t="str">
        <f t="shared" si="338"/>
        <v>1458594676.676</v>
      </c>
      <c r="L3637" s="12">
        <f t="shared" si="339"/>
        <v>42450.882831898154</v>
      </c>
      <c r="M3637" s="13" t="str">
        <f t="shared" si="340"/>
        <v>1461186676.676</v>
      </c>
      <c r="N3637" s="12">
        <f t="shared" si="341"/>
        <v>42480.882831898154</v>
      </c>
      <c r="O3637" t="b">
        <v>0</v>
      </c>
      <c r="P3637">
        <v>10</v>
      </c>
      <c r="Q3637" t="b">
        <v>0</v>
      </c>
      <c r="R3637" t="s">
        <v>8305</v>
      </c>
      <c r="S3637" s="5">
        <f t="shared" si="336"/>
        <v>0.36457142857142855</v>
      </c>
      <c r="T3637" s="6">
        <f t="shared" si="337"/>
        <v>127.6</v>
      </c>
      <c r="U3637" t="s">
        <v>8324</v>
      </c>
      <c r="V3637" t="s">
        <v>8366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v>1439224829</v>
      </c>
      <c r="K3638" s="13" t="str">
        <f t="shared" si="338"/>
        <v>1439224829.829</v>
      </c>
      <c r="L3638" s="12">
        <f t="shared" si="339"/>
        <v>42226.694789687499</v>
      </c>
      <c r="M3638" s="13" t="str">
        <f t="shared" si="340"/>
        <v>1442248829.829</v>
      </c>
      <c r="N3638" s="12">
        <f t="shared" si="341"/>
        <v>42261.694789687499</v>
      </c>
      <c r="O3638" t="b">
        <v>0</v>
      </c>
      <c r="P3638">
        <v>0</v>
      </c>
      <c r="Q3638" t="b">
        <v>0</v>
      </c>
      <c r="R3638" t="s">
        <v>8305</v>
      </c>
      <c r="S3638" s="5">
        <f t="shared" si="336"/>
        <v>0</v>
      </c>
      <c r="T3638" s="6" t="e">
        <f t="shared" si="337"/>
        <v>#DIV/0!</v>
      </c>
      <c r="U3638" t="s">
        <v>8324</v>
      </c>
      <c r="V3638" t="s">
        <v>8366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v>1417538935</v>
      </c>
      <c r="K3639" s="13" t="str">
        <f t="shared" si="338"/>
        <v>1417538935.935</v>
      </c>
      <c r="L3639" s="12">
        <f t="shared" si="339"/>
        <v>41975.700647395832</v>
      </c>
      <c r="M3639" s="13" t="str">
        <f t="shared" si="340"/>
        <v>1420130935.935</v>
      </c>
      <c r="N3639" s="12">
        <f t="shared" si="341"/>
        <v>42005.700647395832</v>
      </c>
      <c r="O3639" t="b">
        <v>0</v>
      </c>
      <c r="P3639">
        <v>14</v>
      </c>
      <c r="Q3639" t="b">
        <v>0</v>
      </c>
      <c r="R3639" t="s">
        <v>8305</v>
      </c>
      <c r="S3639" s="5">
        <f t="shared" si="336"/>
        <v>0.30866666666666664</v>
      </c>
      <c r="T3639" s="6">
        <f t="shared" si="337"/>
        <v>66.142857142857139</v>
      </c>
      <c r="U3639" t="s">
        <v>8324</v>
      </c>
      <c r="V3639" t="s">
        <v>8366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v>1424275732</v>
      </c>
      <c r="K3640" s="13" t="str">
        <f t="shared" si="338"/>
        <v>1424275732.732</v>
      </c>
      <c r="L3640" s="12">
        <f t="shared" si="339"/>
        <v>42053.672832546297</v>
      </c>
      <c r="M3640" s="13" t="str">
        <f t="shared" si="340"/>
        <v>1429456132.132</v>
      </c>
      <c r="N3640" s="12">
        <f t="shared" si="341"/>
        <v>42113.631158935183</v>
      </c>
      <c r="O3640" t="b">
        <v>0</v>
      </c>
      <c r="P3640">
        <v>2</v>
      </c>
      <c r="Q3640" t="b">
        <v>0</v>
      </c>
      <c r="R3640" t="s">
        <v>8305</v>
      </c>
      <c r="S3640" s="5">
        <f t="shared" si="336"/>
        <v>6.545454545454546E-2</v>
      </c>
      <c r="T3640" s="6">
        <f t="shared" si="337"/>
        <v>108</v>
      </c>
      <c r="U3640" t="s">
        <v>8324</v>
      </c>
      <c r="V3640" t="s">
        <v>8366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v>1470672906</v>
      </c>
      <c r="K3641" s="13" t="str">
        <f t="shared" si="338"/>
        <v>1470672906.906</v>
      </c>
      <c r="L3641" s="12">
        <f t="shared" si="339"/>
        <v>42590.677163263885</v>
      </c>
      <c r="M3641" s="13" t="str">
        <f t="shared" si="340"/>
        <v>1475853060.060</v>
      </c>
      <c r="N3641" s="12">
        <f t="shared" si="341"/>
        <v>42650.632639583331</v>
      </c>
      <c r="O3641" t="b">
        <v>0</v>
      </c>
      <c r="P3641">
        <v>1</v>
      </c>
      <c r="Q3641" t="b">
        <v>0</v>
      </c>
      <c r="R3641" t="s">
        <v>8305</v>
      </c>
      <c r="S3641" s="5">
        <f t="shared" si="336"/>
        <v>4.0000000000000003E-5</v>
      </c>
      <c r="T3641" s="6">
        <f t="shared" si="337"/>
        <v>1</v>
      </c>
      <c r="U3641" t="s">
        <v>8324</v>
      </c>
      <c r="V3641" t="s">
        <v>8366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v>1428691530</v>
      </c>
      <c r="K3642" s="13" t="str">
        <f t="shared" si="338"/>
        <v>1428691530.530</v>
      </c>
      <c r="L3642" s="12">
        <f t="shared" si="339"/>
        <v>42104.781603356481</v>
      </c>
      <c r="M3642" s="13" t="str">
        <f t="shared" si="340"/>
        <v>1431283530.530</v>
      </c>
      <c r="N3642" s="12">
        <f t="shared" si="341"/>
        <v>42134.781603356481</v>
      </c>
      <c r="O3642" t="b">
        <v>0</v>
      </c>
      <c r="P3642">
        <v>3</v>
      </c>
      <c r="Q3642" t="b">
        <v>0</v>
      </c>
      <c r="R3642" t="s">
        <v>8305</v>
      </c>
      <c r="S3642" s="5">
        <f t="shared" si="336"/>
        <v>5.5E-2</v>
      </c>
      <c r="T3642" s="6">
        <f t="shared" si="337"/>
        <v>18.333333333333332</v>
      </c>
      <c r="U3642" t="s">
        <v>8324</v>
      </c>
      <c r="V3642" t="s">
        <v>8366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v>1410966179</v>
      </c>
      <c r="K3643" s="13" t="str">
        <f t="shared" si="338"/>
        <v>1410966179.179</v>
      </c>
      <c r="L3643" s="12">
        <f t="shared" si="339"/>
        <v>41899.62707383102</v>
      </c>
      <c r="M3643" s="13" t="str">
        <f t="shared" si="340"/>
        <v>1412485200.200</v>
      </c>
      <c r="N3643" s="12">
        <f t="shared" si="341"/>
        <v>41917.208335648145</v>
      </c>
      <c r="O3643" t="b">
        <v>0</v>
      </c>
      <c r="P3643">
        <v>0</v>
      </c>
      <c r="Q3643" t="b">
        <v>0</v>
      </c>
      <c r="R3643" t="s">
        <v>8305</v>
      </c>
      <c r="S3643" s="5">
        <f t="shared" si="336"/>
        <v>0</v>
      </c>
      <c r="T3643" s="6" t="e">
        <f t="shared" si="337"/>
        <v>#DIV/0!</v>
      </c>
      <c r="U3643" t="s">
        <v>8324</v>
      </c>
      <c r="V3643" t="s">
        <v>8366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v>1445369727</v>
      </c>
      <c r="K3644" s="13" t="str">
        <f t="shared" si="338"/>
        <v>1445369727.727</v>
      </c>
      <c r="L3644" s="12">
        <f t="shared" si="339"/>
        <v>42297.816293136573</v>
      </c>
      <c r="M3644" s="13" t="str">
        <f t="shared" si="340"/>
        <v>1448902800.800</v>
      </c>
      <c r="N3644" s="12">
        <f t="shared" si="341"/>
        <v>42338.708342592596</v>
      </c>
      <c r="O3644" t="b">
        <v>0</v>
      </c>
      <c r="P3644">
        <v>2</v>
      </c>
      <c r="Q3644" t="b">
        <v>0</v>
      </c>
      <c r="R3644" t="s">
        <v>8305</v>
      </c>
      <c r="S3644" s="5">
        <f t="shared" si="336"/>
        <v>2.1428571428571429E-2</v>
      </c>
      <c r="T3644" s="6">
        <f t="shared" si="337"/>
        <v>7.5</v>
      </c>
      <c r="U3644" t="s">
        <v>8324</v>
      </c>
      <c r="V3644" t="s">
        <v>8366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v>1444274839</v>
      </c>
      <c r="K3645" s="13" t="str">
        <f t="shared" si="338"/>
        <v>1444274839.839</v>
      </c>
      <c r="L3645" s="12">
        <f t="shared" si="339"/>
        <v>42285.143979618049</v>
      </c>
      <c r="M3645" s="13" t="str">
        <f t="shared" si="340"/>
        <v>1447734439.439</v>
      </c>
      <c r="N3645" s="12">
        <f t="shared" si="341"/>
        <v>42325.185641655087</v>
      </c>
      <c r="O3645" t="b">
        <v>0</v>
      </c>
      <c r="P3645">
        <v>0</v>
      </c>
      <c r="Q3645" t="b">
        <v>0</v>
      </c>
      <c r="R3645" t="s">
        <v>8305</v>
      </c>
      <c r="S3645" s="5">
        <f t="shared" si="336"/>
        <v>0</v>
      </c>
      <c r="T3645" s="6" t="e">
        <f t="shared" si="337"/>
        <v>#DIV/0!</v>
      </c>
      <c r="U3645" t="s">
        <v>8324</v>
      </c>
      <c r="V3645" t="s">
        <v>8366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v>1454996887</v>
      </c>
      <c r="K3646" s="13" t="str">
        <f t="shared" si="338"/>
        <v>1454996887.887</v>
      </c>
      <c r="L3646" s="12">
        <f t="shared" si="339"/>
        <v>42409.241757951386</v>
      </c>
      <c r="M3646" s="13" t="str">
        <f t="shared" si="340"/>
        <v>1457413140.140</v>
      </c>
      <c r="N3646" s="12">
        <f t="shared" si="341"/>
        <v>42437.207640509267</v>
      </c>
      <c r="O3646" t="b">
        <v>0</v>
      </c>
      <c r="P3646">
        <v>12</v>
      </c>
      <c r="Q3646" t="b">
        <v>0</v>
      </c>
      <c r="R3646" t="s">
        <v>8305</v>
      </c>
      <c r="S3646" s="5">
        <f t="shared" si="336"/>
        <v>0.16420000000000001</v>
      </c>
      <c r="T3646" s="6">
        <f t="shared" si="337"/>
        <v>68.416666666666671</v>
      </c>
      <c r="U3646" t="s">
        <v>8324</v>
      </c>
      <c r="V3646" t="s">
        <v>8366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v>1477178238</v>
      </c>
      <c r="K3647" s="13" t="str">
        <f t="shared" si="338"/>
        <v>1477178238.238</v>
      </c>
      <c r="L3647" s="12">
        <f t="shared" si="339"/>
        <v>42665.970349976851</v>
      </c>
      <c r="M3647" s="13" t="str">
        <f t="shared" si="340"/>
        <v>1479773838.838</v>
      </c>
      <c r="N3647" s="12">
        <f t="shared" si="341"/>
        <v>42696.012023587966</v>
      </c>
      <c r="O3647" t="b">
        <v>0</v>
      </c>
      <c r="P3647">
        <v>1</v>
      </c>
      <c r="Q3647" t="b">
        <v>0</v>
      </c>
      <c r="R3647" t="s">
        <v>8305</v>
      </c>
      <c r="S3647" s="5">
        <f t="shared" si="336"/>
        <v>1E-3</v>
      </c>
      <c r="T3647" s="6">
        <f t="shared" si="337"/>
        <v>1</v>
      </c>
      <c r="U3647" t="s">
        <v>8324</v>
      </c>
      <c r="V3647" t="s">
        <v>8366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v>1431770802</v>
      </c>
      <c r="K3648" s="13" t="str">
        <f t="shared" si="338"/>
        <v>1431770802.802</v>
      </c>
      <c r="L3648" s="12">
        <f t="shared" si="339"/>
        <v>42140.42132872685</v>
      </c>
      <c r="M3648" s="13" t="str">
        <f t="shared" si="340"/>
        <v>1434497400.400</v>
      </c>
      <c r="N3648" s="12">
        <f t="shared" si="341"/>
        <v>42171.979171296298</v>
      </c>
      <c r="O3648" t="b">
        <v>0</v>
      </c>
      <c r="P3648">
        <v>8</v>
      </c>
      <c r="Q3648" t="b">
        <v>0</v>
      </c>
      <c r="R3648" t="s">
        <v>8305</v>
      </c>
      <c r="S3648" s="5">
        <f t="shared" si="336"/>
        <v>4.8099999999999997E-2</v>
      </c>
      <c r="T3648" s="6">
        <f t="shared" si="337"/>
        <v>60.125</v>
      </c>
      <c r="U3648" t="s">
        <v>8324</v>
      </c>
      <c r="V3648" t="s">
        <v>8366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v>1471370327</v>
      </c>
      <c r="K3649" s="13" t="str">
        <f t="shared" si="338"/>
        <v>1471370327.327</v>
      </c>
      <c r="L3649" s="12">
        <f t="shared" si="339"/>
        <v>42598.749158877312</v>
      </c>
      <c r="M3649" s="13" t="str">
        <f t="shared" si="340"/>
        <v>1475258327.327</v>
      </c>
      <c r="N3649" s="12">
        <f t="shared" si="341"/>
        <v>42643.749158877312</v>
      </c>
      <c r="O3649" t="b">
        <v>0</v>
      </c>
      <c r="P3649">
        <v>2</v>
      </c>
      <c r="Q3649" t="b">
        <v>0</v>
      </c>
      <c r="R3649" t="s">
        <v>8305</v>
      </c>
      <c r="S3649" s="5">
        <f t="shared" si="336"/>
        <v>0.06</v>
      </c>
      <c r="T3649" s="6">
        <f t="shared" si="337"/>
        <v>15</v>
      </c>
      <c r="U3649" t="s">
        <v>8324</v>
      </c>
      <c r="V3649" t="s">
        <v>8366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v>1409900445</v>
      </c>
      <c r="K3650" s="13" t="str">
        <f t="shared" si="338"/>
        <v>1409900445.445</v>
      </c>
      <c r="L3650" s="12">
        <f t="shared" si="339"/>
        <v>41887.292192650464</v>
      </c>
      <c r="M3650" s="13" t="str">
        <f t="shared" si="340"/>
        <v>1412492445.445</v>
      </c>
      <c r="N3650" s="12">
        <f t="shared" si="341"/>
        <v>41917.292192650464</v>
      </c>
      <c r="O3650" t="b">
        <v>0</v>
      </c>
      <c r="P3650">
        <v>73</v>
      </c>
      <c r="Q3650" t="b">
        <v>1</v>
      </c>
      <c r="R3650" t="s">
        <v>8271</v>
      </c>
      <c r="S3650" s="5">
        <f t="shared" ref="S3650:S3713" si="342">E3650/D3650</f>
        <v>1.003825</v>
      </c>
      <c r="T3650" s="6">
        <f t="shared" ref="T3650:T3713" si="343">E3650/P3650</f>
        <v>550.04109589041093</v>
      </c>
      <c r="U3650" t="s">
        <v>8324</v>
      </c>
      <c r="V3650" t="s">
        <v>8325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v>1400691994</v>
      </c>
      <c r="K3651" s="13" t="str">
        <f t="shared" ref="K3651:K3714" si="344">LEFT(J3651,10 )&amp; "."&amp; RIGHT(J3651,3)</f>
        <v>1400691994.994</v>
      </c>
      <c r="L3651" s="12">
        <f t="shared" ref="L3651:L3714" si="345">(((K3651/60)/60)/24)+DATE(1970,1,1)</f>
        <v>41780.712905023145</v>
      </c>
      <c r="M3651" s="13" t="str">
        <f t="shared" ref="M3651:M3714" si="346">LEFT(I3651,10)&amp;"."&amp;RIGHT(I3651,3)</f>
        <v>1402938394.394</v>
      </c>
      <c r="N3651" s="12">
        <f t="shared" ref="N3651:N3714" si="347">(((M3651/60)/60)/24)+DATE(1970,1,1)</f>
        <v>41806.712898078702</v>
      </c>
      <c r="O3651" t="b">
        <v>0</v>
      </c>
      <c r="P3651">
        <v>8</v>
      </c>
      <c r="Q3651" t="b">
        <v>1</v>
      </c>
      <c r="R3651" t="s">
        <v>8271</v>
      </c>
      <c r="S3651" s="5">
        <f t="shared" si="342"/>
        <v>1.04</v>
      </c>
      <c r="T3651" s="6">
        <f t="shared" si="343"/>
        <v>97.5</v>
      </c>
      <c r="U3651" t="s">
        <v>8324</v>
      </c>
      <c r="V3651" t="s">
        <v>8325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v>1452598184</v>
      </c>
      <c r="K3652" s="13" t="str">
        <f t="shared" si="344"/>
        <v>1452598184.184</v>
      </c>
      <c r="L3652" s="12">
        <f t="shared" si="345"/>
        <v>42381.478983611116</v>
      </c>
      <c r="M3652" s="13" t="str">
        <f t="shared" si="346"/>
        <v>1454412584.584</v>
      </c>
      <c r="N3652" s="12">
        <f t="shared" si="347"/>
        <v>42402.478988240742</v>
      </c>
      <c r="O3652" t="b">
        <v>0</v>
      </c>
      <c r="P3652">
        <v>17</v>
      </c>
      <c r="Q3652" t="b">
        <v>1</v>
      </c>
      <c r="R3652" t="s">
        <v>8271</v>
      </c>
      <c r="S3652" s="5">
        <f t="shared" si="342"/>
        <v>1</v>
      </c>
      <c r="T3652" s="6">
        <f t="shared" si="343"/>
        <v>29.411764705882351</v>
      </c>
      <c r="U3652" t="s">
        <v>8324</v>
      </c>
      <c r="V3652" t="s">
        <v>8325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v>1404833442</v>
      </c>
      <c r="K3653" s="13" t="str">
        <f t="shared" si="344"/>
        <v>1404833442.442</v>
      </c>
      <c r="L3653" s="12">
        <f t="shared" si="345"/>
        <v>41828.646324560184</v>
      </c>
      <c r="M3653" s="13" t="str">
        <f t="shared" si="346"/>
        <v>1407686340.340</v>
      </c>
      <c r="N3653" s="12">
        <f t="shared" si="347"/>
        <v>41861.665976157405</v>
      </c>
      <c r="O3653" t="b">
        <v>0</v>
      </c>
      <c r="P3653">
        <v>9</v>
      </c>
      <c r="Q3653" t="b">
        <v>1</v>
      </c>
      <c r="R3653" t="s">
        <v>8271</v>
      </c>
      <c r="S3653" s="5">
        <f t="shared" si="342"/>
        <v>1.04</v>
      </c>
      <c r="T3653" s="6">
        <f t="shared" si="343"/>
        <v>57.777777777777779</v>
      </c>
      <c r="U3653" t="s">
        <v>8324</v>
      </c>
      <c r="V3653" t="s">
        <v>8325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v>1471188502</v>
      </c>
      <c r="K3654" s="13" t="str">
        <f t="shared" si="344"/>
        <v>1471188502.502</v>
      </c>
      <c r="L3654" s="12">
        <f t="shared" si="345"/>
        <v>42596.64470488426</v>
      </c>
      <c r="M3654" s="13" t="str">
        <f t="shared" si="346"/>
        <v>1472097540.540</v>
      </c>
      <c r="N3654" s="12">
        <f t="shared" si="347"/>
        <v>42607.165978472221</v>
      </c>
      <c r="O3654" t="b">
        <v>0</v>
      </c>
      <c r="P3654">
        <v>17</v>
      </c>
      <c r="Q3654" t="b">
        <v>1</v>
      </c>
      <c r="R3654" t="s">
        <v>8271</v>
      </c>
      <c r="S3654" s="5">
        <f t="shared" si="342"/>
        <v>2.5066666666666668</v>
      </c>
      <c r="T3654" s="6">
        <f t="shared" si="343"/>
        <v>44.235294117647058</v>
      </c>
      <c r="U3654" t="s">
        <v>8324</v>
      </c>
      <c r="V3654" t="s">
        <v>8325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v>1436172207</v>
      </c>
      <c r="K3655" s="13" t="str">
        <f t="shared" si="344"/>
        <v>1436172207.207</v>
      </c>
      <c r="L3655" s="12">
        <f t="shared" si="345"/>
        <v>42191.363509340285</v>
      </c>
      <c r="M3655" s="13" t="str">
        <f t="shared" si="346"/>
        <v>1438764207.207</v>
      </c>
      <c r="N3655" s="12">
        <f t="shared" si="347"/>
        <v>42221.363509340285</v>
      </c>
      <c r="O3655" t="b">
        <v>0</v>
      </c>
      <c r="P3655">
        <v>33</v>
      </c>
      <c r="Q3655" t="b">
        <v>1</v>
      </c>
      <c r="R3655" t="s">
        <v>8271</v>
      </c>
      <c r="S3655" s="5">
        <f t="shared" si="342"/>
        <v>1.0049999999999999</v>
      </c>
      <c r="T3655" s="6">
        <f t="shared" si="343"/>
        <v>60.909090909090907</v>
      </c>
      <c r="U3655" t="s">
        <v>8324</v>
      </c>
      <c r="V3655" t="s">
        <v>8325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v>1457690386</v>
      </c>
      <c r="K3656" s="13" t="str">
        <f t="shared" si="344"/>
        <v>1457690386.386</v>
      </c>
      <c r="L3656" s="12">
        <f t="shared" si="345"/>
        <v>42440.416509097224</v>
      </c>
      <c r="M3656" s="13" t="str">
        <f t="shared" si="346"/>
        <v>1459702800.800</v>
      </c>
      <c r="N3656" s="12">
        <f t="shared" si="347"/>
        <v>42463.708342592596</v>
      </c>
      <c r="O3656" t="b">
        <v>0</v>
      </c>
      <c r="P3656">
        <v>38</v>
      </c>
      <c r="Q3656" t="b">
        <v>1</v>
      </c>
      <c r="R3656" t="s">
        <v>8271</v>
      </c>
      <c r="S3656" s="5">
        <f t="shared" si="342"/>
        <v>1.744</v>
      </c>
      <c r="T3656" s="6">
        <f t="shared" si="343"/>
        <v>68.84210526315789</v>
      </c>
      <c r="U3656" t="s">
        <v>8324</v>
      </c>
      <c r="V3656" t="s">
        <v>8325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v>1434654998</v>
      </c>
      <c r="K3657" s="13" t="str">
        <f t="shared" si="344"/>
        <v>1434654998.998</v>
      </c>
      <c r="L3657" s="12">
        <f t="shared" si="345"/>
        <v>42173.803229143523</v>
      </c>
      <c r="M3657" s="13" t="str">
        <f t="shared" si="346"/>
        <v>1437202740.740</v>
      </c>
      <c r="N3657" s="12">
        <f t="shared" si="347"/>
        <v>42203.290980787038</v>
      </c>
      <c r="O3657" t="b">
        <v>0</v>
      </c>
      <c r="P3657">
        <v>79</v>
      </c>
      <c r="Q3657" t="b">
        <v>1</v>
      </c>
      <c r="R3657" t="s">
        <v>8271</v>
      </c>
      <c r="S3657" s="5">
        <f t="shared" si="342"/>
        <v>1.1626000000000001</v>
      </c>
      <c r="T3657" s="6">
        <f t="shared" si="343"/>
        <v>73.582278481012665</v>
      </c>
      <c r="U3657" t="s">
        <v>8324</v>
      </c>
      <c r="V3657" t="s">
        <v>8325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v>1483393836</v>
      </c>
      <c r="K3658" s="13" t="str">
        <f t="shared" si="344"/>
        <v>1483393836.836</v>
      </c>
      <c r="L3658" s="12">
        <f t="shared" si="345"/>
        <v>42737.910148564813</v>
      </c>
      <c r="M3658" s="13" t="str">
        <f t="shared" si="346"/>
        <v>1485989940.940</v>
      </c>
      <c r="N3658" s="12">
        <f t="shared" si="347"/>
        <v>42767.957649768519</v>
      </c>
      <c r="O3658" t="b">
        <v>0</v>
      </c>
      <c r="P3658">
        <v>46</v>
      </c>
      <c r="Q3658" t="b">
        <v>1</v>
      </c>
      <c r="R3658" t="s">
        <v>8271</v>
      </c>
      <c r="S3658" s="5">
        <f t="shared" si="342"/>
        <v>1.0582</v>
      </c>
      <c r="T3658" s="6">
        <f t="shared" si="343"/>
        <v>115.02173913043478</v>
      </c>
      <c r="U3658" t="s">
        <v>8324</v>
      </c>
      <c r="V3658" t="s">
        <v>8325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v>1462806419</v>
      </c>
      <c r="K3659" s="13" t="str">
        <f t="shared" si="344"/>
        <v>1462806419.419</v>
      </c>
      <c r="L3659" s="12">
        <f t="shared" si="345"/>
        <v>42499.629854386571</v>
      </c>
      <c r="M3659" s="13" t="str">
        <f t="shared" si="346"/>
        <v>1464817320.320</v>
      </c>
      <c r="N3659" s="12">
        <f t="shared" si="347"/>
        <v>42522.90417037037</v>
      </c>
      <c r="O3659" t="b">
        <v>0</v>
      </c>
      <c r="P3659">
        <v>20</v>
      </c>
      <c r="Q3659" t="b">
        <v>1</v>
      </c>
      <c r="R3659" t="s">
        <v>8271</v>
      </c>
      <c r="S3659" s="5">
        <f t="shared" si="342"/>
        <v>1.1074999999999999</v>
      </c>
      <c r="T3659" s="6">
        <f t="shared" si="343"/>
        <v>110.75</v>
      </c>
      <c r="U3659" t="s">
        <v>8324</v>
      </c>
      <c r="V3659" t="s">
        <v>8325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v>1400272580</v>
      </c>
      <c r="K3660" s="13" t="str">
        <f t="shared" si="344"/>
        <v>1400272580.580</v>
      </c>
      <c r="L3660" s="12">
        <f t="shared" si="345"/>
        <v>41775.858571527773</v>
      </c>
      <c r="M3660" s="13" t="str">
        <f t="shared" si="346"/>
        <v>1404273540.540</v>
      </c>
      <c r="N3660" s="12">
        <f t="shared" si="347"/>
        <v>41822.165978472221</v>
      </c>
      <c r="O3660" t="b">
        <v>0</v>
      </c>
      <c r="P3660">
        <v>20</v>
      </c>
      <c r="Q3660" t="b">
        <v>1</v>
      </c>
      <c r="R3660" t="s">
        <v>8271</v>
      </c>
      <c r="S3660" s="5">
        <f t="shared" si="342"/>
        <v>1.0066666666666666</v>
      </c>
      <c r="T3660" s="6">
        <f t="shared" si="343"/>
        <v>75.5</v>
      </c>
      <c r="U3660" t="s">
        <v>8324</v>
      </c>
      <c r="V3660" t="s">
        <v>8325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v>1424414350</v>
      </c>
      <c r="K3661" s="13" t="str">
        <f t="shared" si="344"/>
        <v>1424414350.350</v>
      </c>
      <c r="L3661" s="12">
        <f t="shared" si="345"/>
        <v>42055.277203124999</v>
      </c>
      <c r="M3661" s="13" t="str">
        <f t="shared" si="346"/>
        <v>1426775940.940</v>
      </c>
      <c r="N3661" s="12">
        <f t="shared" si="347"/>
        <v>42082.6104275463</v>
      </c>
      <c r="O3661" t="b">
        <v>0</v>
      </c>
      <c r="P3661">
        <v>13</v>
      </c>
      <c r="Q3661" t="b">
        <v>1</v>
      </c>
      <c r="R3661" t="s">
        <v>8271</v>
      </c>
      <c r="S3661" s="5">
        <f t="shared" si="342"/>
        <v>1.0203333333333333</v>
      </c>
      <c r="T3661" s="6">
        <f t="shared" si="343"/>
        <v>235.46153846153845</v>
      </c>
      <c r="U3661" t="s">
        <v>8324</v>
      </c>
      <c r="V3661" t="s">
        <v>8325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v>1417208925</v>
      </c>
      <c r="K3662" s="13" t="str">
        <f t="shared" si="344"/>
        <v>1417208925.925</v>
      </c>
      <c r="L3662" s="12">
        <f t="shared" si="345"/>
        <v>41971.881087094909</v>
      </c>
      <c r="M3662" s="13" t="str">
        <f t="shared" si="346"/>
        <v>1419368925.925</v>
      </c>
      <c r="N3662" s="12">
        <f t="shared" si="347"/>
        <v>41996.881087094909</v>
      </c>
      <c r="O3662" t="b">
        <v>0</v>
      </c>
      <c r="P3662">
        <v>22</v>
      </c>
      <c r="Q3662" t="b">
        <v>1</v>
      </c>
      <c r="R3662" t="s">
        <v>8271</v>
      </c>
      <c r="S3662" s="5">
        <f t="shared" si="342"/>
        <v>1</v>
      </c>
      <c r="T3662" s="6">
        <f t="shared" si="343"/>
        <v>11.363636363636363</v>
      </c>
      <c r="U3662" t="s">
        <v>8324</v>
      </c>
      <c r="V3662" t="s">
        <v>8325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v>1458336672</v>
      </c>
      <c r="K3663" s="13" t="str">
        <f t="shared" si="344"/>
        <v>1458336672.672</v>
      </c>
      <c r="L3663" s="12">
        <f t="shared" si="345"/>
        <v>42447.896674444448</v>
      </c>
      <c r="M3663" s="13" t="str">
        <f t="shared" si="346"/>
        <v>1460260800.800</v>
      </c>
      <c r="N3663" s="12">
        <f t="shared" si="347"/>
        <v>42470.166675925924</v>
      </c>
      <c r="O3663" t="b">
        <v>0</v>
      </c>
      <c r="P3663">
        <v>36</v>
      </c>
      <c r="Q3663" t="b">
        <v>1</v>
      </c>
      <c r="R3663" t="s">
        <v>8271</v>
      </c>
      <c r="S3663" s="5">
        <f t="shared" si="342"/>
        <v>1.1100000000000001</v>
      </c>
      <c r="T3663" s="6">
        <f t="shared" si="343"/>
        <v>92.5</v>
      </c>
      <c r="U3663" t="s">
        <v>8324</v>
      </c>
      <c r="V3663" t="s">
        <v>8325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v>1425187014</v>
      </c>
      <c r="K3664" s="13" t="str">
        <f t="shared" si="344"/>
        <v>1425187014.014</v>
      </c>
      <c r="L3664" s="12">
        <f t="shared" si="345"/>
        <v>42064.220069606483</v>
      </c>
      <c r="M3664" s="13" t="str">
        <f t="shared" si="346"/>
        <v>1427775414.414</v>
      </c>
      <c r="N3664" s="12">
        <f t="shared" si="347"/>
        <v>42094.178407569445</v>
      </c>
      <c r="O3664" t="b">
        <v>0</v>
      </c>
      <c r="P3664">
        <v>40</v>
      </c>
      <c r="Q3664" t="b">
        <v>1</v>
      </c>
      <c r="R3664" t="s">
        <v>8271</v>
      </c>
      <c r="S3664" s="5">
        <f t="shared" si="342"/>
        <v>1.0142500000000001</v>
      </c>
      <c r="T3664" s="6">
        <f t="shared" si="343"/>
        <v>202.85</v>
      </c>
      <c r="U3664" t="s">
        <v>8324</v>
      </c>
      <c r="V3664" t="s">
        <v>8325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v>1477133430</v>
      </c>
      <c r="K3665" s="13" t="str">
        <f t="shared" si="344"/>
        <v>1477133430.430</v>
      </c>
      <c r="L3665" s="12">
        <f t="shared" si="345"/>
        <v>42665.451741087963</v>
      </c>
      <c r="M3665" s="13" t="str">
        <f t="shared" si="346"/>
        <v>1482321030.030</v>
      </c>
      <c r="N3665" s="12">
        <f t="shared" si="347"/>
        <v>42725.493403125001</v>
      </c>
      <c r="O3665" t="b">
        <v>0</v>
      </c>
      <c r="P3665">
        <v>9</v>
      </c>
      <c r="Q3665" t="b">
        <v>1</v>
      </c>
      <c r="R3665" t="s">
        <v>8271</v>
      </c>
      <c r="S3665" s="5">
        <f t="shared" si="342"/>
        <v>1.04</v>
      </c>
      <c r="T3665" s="6">
        <f t="shared" si="343"/>
        <v>26</v>
      </c>
      <c r="U3665" t="s">
        <v>8324</v>
      </c>
      <c r="V3665" t="s">
        <v>8325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v>1464847089</v>
      </c>
      <c r="K3666" s="13" t="str">
        <f t="shared" si="344"/>
        <v>1464847089.089</v>
      </c>
      <c r="L3666" s="12">
        <f t="shared" si="345"/>
        <v>42523.248716307877</v>
      </c>
      <c r="M3666" s="13" t="str">
        <f t="shared" si="346"/>
        <v>1466056689.689</v>
      </c>
      <c r="N3666" s="12">
        <f t="shared" si="347"/>
        <v>42537.248723252313</v>
      </c>
      <c r="O3666" t="b">
        <v>0</v>
      </c>
      <c r="P3666">
        <v>19</v>
      </c>
      <c r="Q3666" t="b">
        <v>1</v>
      </c>
      <c r="R3666" t="s">
        <v>8271</v>
      </c>
      <c r="S3666" s="5">
        <f t="shared" si="342"/>
        <v>1.09375</v>
      </c>
      <c r="T3666" s="6">
        <f t="shared" si="343"/>
        <v>46.05263157894737</v>
      </c>
      <c r="U3666" t="s">
        <v>8324</v>
      </c>
      <c r="V3666" t="s">
        <v>8325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v>1445109822</v>
      </c>
      <c r="K3667" s="13" t="str">
        <f t="shared" si="344"/>
        <v>1445109822.822</v>
      </c>
      <c r="L3667" s="12">
        <f t="shared" si="345"/>
        <v>42294.808134513893</v>
      </c>
      <c r="M3667" s="13" t="str">
        <f t="shared" si="346"/>
        <v>1446062040.040</v>
      </c>
      <c r="N3667" s="12">
        <f t="shared" si="347"/>
        <v>42305.829167129632</v>
      </c>
      <c r="O3667" t="b">
        <v>0</v>
      </c>
      <c r="P3667">
        <v>14</v>
      </c>
      <c r="Q3667" t="b">
        <v>1</v>
      </c>
      <c r="R3667" t="s">
        <v>8271</v>
      </c>
      <c r="S3667" s="5">
        <f t="shared" si="342"/>
        <v>1.1516129032258065</v>
      </c>
      <c r="T3667" s="6">
        <f t="shared" si="343"/>
        <v>51</v>
      </c>
      <c r="U3667" t="s">
        <v>8324</v>
      </c>
      <c r="V3667" t="s">
        <v>8325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v>1404337382</v>
      </c>
      <c r="K3668" s="13" t="str">
        <f t="shared" si="344"/>
        <v>1404337382.382</v>
      </c>
      <c r="L3668" s="12">
        <f t="shared" si="345"/>
        <v>41822.904888680554</v>
      </c>
      <c r="M3668" s="13" t="str">
        <f t="shared" si="346"/>
        <v>1406185200.200</v>
      </c>
      <c r="N3668" s="12">
        <f t="shared" si="347"/>
        <v>41844.291668981481</v>
      </c>
      <c r="O3668" t="b">
        <v>0</v>
      </c>
      <c r="P3668">
        <v>38</v>
      </c>
      <c r="Q3668" t="b">
        <v>1</v>
      </c>
      <c r="R3668" t="s">
        <v>8271</v>
      </c>
      <c r="S3668" s="5">
        <f t="shared" si="342"/>
        <v>1</v>
      </c>
      <c r="T3668" s="6">
        <f t="shared" si="343"/>
        <v>31.578947368421051</v>
      </c>
      <c r="U3668" t="s">
        <v>8324</v>
      </c>
      <c r="V3668" t="s">
        <v>8325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v>1434669419</v>
      </c>
      <c r="K3669" s="13" t="str">
        <f t="shared" si="344"/>
        <v>1434669419.419</v>
      </c>
      <c r="L3669" s="12">
        <f t="shared" si="345"/>
        <v>42173.970132164352</v>
      </c>
      <c r="M3669" s="13" t="str">
        <f t="shared" si="346"/>
        <v>1437261419.419</v>
      </c>
      <c r="N3669" s="12">
        <f t="shared" si="347"/>
        <v>42203.970132164352</v>
      </c>
      <c r="O3669" t="b">
        <v>0</v>
      </c>
      <c r="P3669">
        <v>58</v>
      </c>
      <c r="Q3669" t="b">
        <v>1</v>
      </c>
      <c r="R3669" t="s">
        <v>8271</v>
      </c>
      <c r="S3669" s="5">
        <f t="shared" si="342"/>
        <v>1.0317033333333334</v>
      </c>
      <c r="T3669" s="6">
        <f t="shared" si="343"/>
        <v>53.363965517241382</v>
      </c>
      <c r="U3669" t="s">
        <v>8324</v>
      </c>
      <c r="V3669" t="s">
        <v>8325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v>1435670452</v>
      </c>
      <c r="K3670" s="13" t="str">
        <f t="shared" si="344"/>
        <v>1435670452.452</v>
      </c>
      <c r="L3670" s="12">
        <f t="shared" si="345"/>
        <v>42185.556162638888</v>
      </c>
      <c r="M3670" s="13" t="str">
        <f t="shared" si="346"/>
        <v>1437676380.380</v>
      </c>
      <c r="N3670" s="12">
        <f t="shared" si="347"/>
        <v>42208.772921064818</v>
      </c>
      <c r="O3670" t="b">
        <v>0</v>
      </c>
      <c r="P3670">
        <v>28</v>
      </c>
      <c r="Q3670" t="b">
        <v>1</v>
      </c>
      <c r="R3670" t="s">
        <v>8271</v>
      </c>
      <c r="S3670" s="5">
        <f t="shared" si="342"/>
        <v>1.0349999999999999</v>
      </c>
      <c r="T3670" s="6">
        <f t="shared" si="343"/>
        <v>36.964285714285715</v>
      </c>
      <c r="U3670" t="s">
        <v>8324</v>
      </c>
      <c r="V3670" t="s">
        <v>8325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v>1431447137</v>
      </c>
      <c r="K3671" s="13" t="str">
        <f t="shared" si="344"/>
        <v>1431447137.137</v>
      </c>
      <c r="L3671" s="12">
        <f t="shared" si="345"/>
        <v>42136.675198344907</v>
      </c>
      <c r="M3671" s="13" t="str">
        <f t="shared" si="346"/>
        <v>1434039137.137</v>
      </c>
      <c r="N3671" s="12">
        <f t="shared" si="347"/>
        <v>42166.675198344907</v>
      </c>
      <c r="O3671" t="b">
        <v>0</v>
      </c>
      <c r="P3671">
        <v>17</v>
      </c>
      <c r="Q3671" t="b">
        <v>1</v>
      </c>
      <c r="R3671" t="s">
        <v>8271</v>
      </c>
      <c r="S3671" s="5">
        <f t="shared" si="342"/>
        <v>1.3819999999999999</v>
      </c>
      <c r="T3671" s="6">
        <f t="shared" si="343"/>
        <v>81.294117647058826</v>
      </c>
      <c r="U3671" t="s">
        <v>8324</v>
      </c>
      <c r="V3671" t="s">
        <v>8325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v>1431951611</v>
      </c>
      <c r="K3672" s="13" t="str">
        <f t="shared" si="344"/>
        <v>1431951611.611</v>
      </c>
      <c r="L3672" s="12">
        <f t="shared" si="345"/>
        <v>42142.514023275464</v>
      </c>
      <c r="M3672" s="13" t="str">
        <f t="shared" si="346"/>
        <v>1433113200.200</v>
      </c>
      <c r="N3672" s="12">
        <f t="shared" si="347"/>
        <v>42155.958335648145</v>
      </c>
      <c r="O3672" t="b">
        <v>0</v>
      </c>
      <c r="P3672">
        <v>12</v>
      </c>
      <c r="Q3672" t="b">
        <v>1</v>
      </c>
      <c r="R3672" t="s">
        <v>8271</v>
      </c>
      <c r="S3672" s="5">
        <f t="shared" si="342"/>
        <v>1.0954545454545455</v>
      </c>
      <c r="T3672" s="6">
        <f t="shared" si="343"/>
        <v>20.083333333333332</v>
      </c>
      <c r="U3672" t="s">
        <v>8324</v>
      </c>
      <c r="V3672" t="s">
        <v>8325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v>1404140667</v>
      </c>
      <c r="K3673" s="13" t="str">
        <f t="shared" si="344"/>
        <v>1404140667.667</v>
      </c>
      <c r="L3673" s="12">
        <f t="shared" si="345"/>
        <v>41820.628097997687</v>
      </c>
      <c r="M3673" s="13" t="str">
        <f t="shared" si="346"/>
        <v>1405915140.140</v>
      </c>
      <c r="N3673" s="12">
        <f t="shared" si="347"/>
        <v>41841.165973842595</v>
      </c>
      <c r="O3673" t="b">
        <v>0</v>
      </c>
      <c r="P3673">
        <v>40</v>
      </c>
      <c r="Q3673" t="b">
        <v>1</v>
      </c>
      <c r="R3673" t="s">
        <v>8271</v>
      </c>
      <c r="S3673" s="5">
        <f t="shared" si="342"/>
        <v>1.0085714285714287</v>
      </c>
      <c r="T3673" s="6">
        <f t="shared" si="343"/>
        <v>88.25</v>
      </c>
      <c r="U3673" t="s">
        <v>8324</v>
      </c>
      <c r="V3673" t="s">
        <v>8325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v>1409179384</v>
      </c>
      <c r="K3674" s="13" t="str">
        <f t="shared" si="344"/>
        <v>1409179384.384</v>
      </c>
      <c r="L3674" s="12">
        <f t="shared" si="345"/>
        <v>41878.946578518517</v>
      </c>
      <c r="M3674" s="13" t="str">
        <f t="shared" si="346"/>
        <v>1411771384.384</v>
      </c>
      <c r="N3674" s="12">
        <f t="shared" si="347"/>
        <v>41908.946578518517</v>
      </c>
      <c r="O3674" t="b">
        <v>0</v>
      </c>
      <c r="P3674">
        <v>57</v>
      </c>
      <c r="Q3674" t="b">
        <v>1</v>
      </c>
      <c r="R3674" t="s">
        <v>8271</v>
      </c>
      <c r="S3674" s="5">
        <f t="shared" si="342"/>
        <v>1.0153333333333334</v>
      </c>
      <c r="T3674" s="6">
        <f t="shared" si="343"/>
        <v>53.438596491228068</v>
      </c>
      <c r="U3674" t="s">
        <v>8324</v>
      </c>
      <c r="V3674" t="s">
        <v>8325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v>1412233497</v>
      </c>
      <c r="K3675" s="13" t="str">
        <f t="shared" si="344"/>
        <v>1412233497.497</v>
      </c>
      <c r="L3675" s="12">
        <f t="shared" si="345"/>
        <v>41914.295109918981</v>
      </c>
      <c r="M3675" s="13" t="str">
        <f t="shared" si="346"/>
        <v>1415191920.920</v>
      </c>
      <c r="N3675" s="12">
        <f t="shared" si="347"/>
        <v>41948.536121759258</v>
      </c>
      <c r="O3675" t="b">
        <v>0</v>
      </c>
      <c r="P3675">
        <v>114</v>
      </c>
      <c r="Q3675" t="b">
        <v>1</v>
      </c>
      <c r="R3675" t="s">
        <v>8271</v>
      </c>
      <c r="S3675" s="5">
        <f t="shared" si="342"/>
        <v>1.13625</v>
      </c>
      <c r="T3675" s="6">
        <f t="shared" si="343"/>
        <v>39.868421052631582</v>
      </c>
      <c r="U3675" t="s">
        <v>8324</v>
      </c>
      <c r="V3675" t="s">
        <v>8325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v>1467752229</v>
      </c>
      <c r="K3676" s="13" t="str">
        <f t="shared" si="344"/>
        <v>1467752229.229</v>
      </c>
      <c r="L3676" s="12">
        <f t="shared" si="345"/>
        <v>42556.8730234838</v>
      </c>
      <c r="M3676" s="13" t="str">
        <f t="shared" si="346"/>
        <v>1472936229.229</v>
      </c>
      <c r="N3676" s="12">
        <f t="shared" si="347"/>
        <v>42616.8730234838</v>
      </c>
      <c r="O3676" t="b">
        <v>0</v>
      </c>
      <c r="P3676">
        <v>31</v>
      </c>
      <c r="Q3676" t="b">
        <v>1</v>
      </c>
      <c r="R3676" t="s">
        <v>8271</v>
      </c>
      <c r="S3676" s="5">
        <f t="shared" si="342"/>
        <v>1</v>
      </c>
      <c r="T3676" s="6">
        <f t="shared" si="343"/>
        <v>145.16129032258064</v>
      </c>
      <c r="U3676" t="s">
        <v>8324</v>
      </c>
      <c r="V3676" t="s">
        <v>8325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v>1462285182</v>
      </c>
      <c r="K3677" s="13" t="str">
        <f t="shared" si="344"/>
        <v>1462285182.182</v>
      </c>
      <c r="L3677" s="12">
        <f t="shared" si="345"/>
        <v>42493.597015995372</v>
      </c>
      <c r="M3677" s="13" t="str">
        <f t="shared" si="346"/>
        <v>1463353200.200</v>
      </c>
      <c r="N3677" s="12">
        <f t="shared" si="347"/>
        <v>42505.958335648145</v>
      </c>
      <c r="O3677" t="b">
        <v>0</v>
      </c>
      <c r="P3677">
        <v>3</v>
      </c>
      <c r="Q3677" t="b">
        <v>1</v>
      </c>
      <c r="R3677" t="s">
        <v>8271</v>
      </c>
      <c r="S3677" s="5">
        <f t="shared" si="342"/>
        <v>1.4</v>
      </c>
      <c r="T3677" s="6">
        <f t="shared" si="343"/>
        <v>23.333333333333332</v>
      </c>
      <c r="U3677" t="s">
        <v>8324</v>
      </c>
      <c r="V3677" t="s">
        <v>8325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v>1408995284</v>
      </c>
      <c r="K3678" s="13" t="str">
        <f t="shared" si="344"/>
        <v>1408995284.284</v>
      </c>
      <c r="L3678" s="12">
        <f t="shared" si="345"/>
        <v>41876.815790324072</v>
      </c>
      <c r="M3678" s="13" t="str">
        <f t="shared" si="346"/>
        <v>1410550484.484</v>
      </c>
      <c r="N3678" s="12">
        <f t="shared" si="347"/>
        <v>41894.815792638889</v>
      </c>
      <c r="O3678" t="b">
        <v>0</v>
      </c>
      <c r="P3678">
        <v>16</v>
      </c>
      <c r="Q3678" t="b">
        <v>1</v>
      </c>
      <c r="R3678" t="s">
        <v>8271</v>
      </c>
      <c r="S3678" s="5">
        <f t="shared" si="342"/>
        <v>1.2875000000000001</v>
      </c>
      <c r="T3678" s="6">
        <f t="shared" si="343"/>
        <v>64.375</v>
      </c>
      <c r="U3678" t="s">
        <v>8324</v>
      </c>
      <c r="V3678" t="s">
        <v>8325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v>1402580818</v>
      </c>
      <c r="K3679" s="13" t="str">
        <f t="shared" si="344"/>
        <v>1402580818.818</v>
      </c>
      <c r="L3679" s="12">
        <f t="shared" si="345"/>
        <v>41802.574291875004</v>
      </c>
      <c r="M3679" s="13" t="str">
        <f t="shared" si="346"/>
        <v>1404359940.940</v>
      </c>
      <c r="N3679" s="12">
        <f t="shared" si="347"/>
        <v>41823.165983101855</v>
      </c>
      <c r="O3679" t="b">
        <v>0</v>
      </c>
      <c r="P3679">
        <v>199</v>
      </c>
      <c r="Q3679" t="b">
        <v>1</v>
      </c>
      <c r="R3679" t="s">
        <v>8271</v>
      </c>
      <c r="S3679" s="5">
        <f t="shared" si="342"/>
        <v>1.0290416666666666</v>
      </c>
      <c r="T3679" s="6">
        <f t="shared" si="343"/>
        <v>62.052763819095475</v>
      </c>
      <c r="U3679" t="s">
        <v>8324</v>
      </c>
      <c r="V3679" t="s">
        <v>8325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v>1430052298</v>
      </c>
      <c r="K3680" s="13" t="str">
        <f t="shared" si="344"/>
        <v>1430052298.298</v>
      </c>
      <c r="L3680" s="12">
        <f t="shared" si="345"/>
        <v>42120.531230300927</v>
      </c>
      <c r="M3680" s="13" t="str">
        <f t="shared" si="346"/>
        <v>1433076298.298</v>
      </c>
      <c r="N3680" s="12">
        <f t="shared" si="347"/>
        <v>42155.531230300927</v>
      </c>
      <c r="O3680" t="b">
        <v>0</v>
      </c>
      <c r="P3680">
        <v>31</v>
      </c>
      <c r="Q3680" t="b">
        <v>1</v>
      </c>
      <c r="R3680" t="s">
        <v>8271</v>
      </c>
      <c r="S3680" s="5">
        <f t="shared" si="342"/>
        <v>1.0249999999999999</v>
      </c>
      <c r="T3680" s="6">
        <f t="shared" si="343"/>
        <v>66.129032258064512</v>
      </c>
      <c r="U3680" t="s">
        <v>8324</v>
      </c>
      <c r="V3680" t="s">
        <v>8325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v>1401214581</v>
      </c>
      <c r="K3681" s="13" t="str">
        <f t="shared" si="344"/>
        <v>1401214581.581</v>
      </c>
      <c r="L3681" s="12">
        <f t="shared" si="345"/>
        <v>41786.761360891207</v>
      </c>
      <c r="M3681" s="13" t="str">
        <f t="shared" si="346"/>
        <v>1404190740.740</v>
      </c>
      <c r="N3681" s="12">
        <f t="shared" si="347"/>
        <v>41821.207647453703</v>
      </c>
      <c r="O3681" t="b">
        <v>0</v>
      </c>
      <c r="P3681">
        <v>30</v>
      </c>
      <c r="Q3681" t="b">
        <v>1</v>
      </c>
      <c r="R3681" t="s">
        <v>8271</v>
      </c>
      <c r="S3681" s="5">
        <f t="shared" si="342"/>
        <v>1.101</v>
      </c>
      <c r="T3681" s="6">
        <f t="shared" si="343"/>
        <v>73.400000000000006</v>
      </c>
      <c r="U3681" t="s">
        <v>8324</v>
      </c>
      <c r="V3681" t="s">
        <v>8325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v>1473850434</v>
      </c>
      <c r="K3682" s="13" t="str">
        <f t="shared" si="344"/>
        <v>1473850434.434</v>
      </c>
      <c r="L3682" s="12">
        <f t="shared" si="345"/>
        <v>42627.45410224537</v>
      </c>
      <c r="M3682" s="13" t="str">
        <f t="shared" si="346"/>
        <v>1475664834.834</v>
      </c>
      <c r="N3682" s="12">
        <f t="shared" si="347"/>
        <v>42648.454106874997</v>
      </c>
      <c r="O3682" t="b">
        <v>0</v>
      </c>
      <c r="P3682">
        <v>34</v>
      </c>
      <c r="Q3682" t="b">
        <v>1</v>
      </c>
      <c r="R3682" t="s">
        <v>8271</v>
      </c>
      <c r="S3682" s="5">
        <f t="shared" si="342"/>
        <v>1.1276666666666666</v>
      </c>
      <c r="T3682" s="6">
        <f t="shared" si="343"/>
        <v>99.5</v>
      </c>
      <c r="U3682" t="s">
        <v>8324</v>
      </c>
      <c r="V3682" t="s">
        <v>8325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v>1452008290</v>
      </c>
      <c r="K3683" s="13" t="str">
        <f t="shared" si="344"/>
        <v>1452008290.290</v>
      </c>
      <c r="L3683" s="12">
        <f t="shared" si="345"/>
        <v>42374.651507986113</v>
      </c>
      <c r="M3683" s="13" t="str">
        <f t="shared" si="346"/>
        <v>1452872290.290</v>
      </c>
      <c r="N3683" s="12">
        <f t="shared" si="347"/>
        <v>42384.651507986113</v>
      </c>
      <c r="O3683" t="b">
        <v>0</v>
      </c>
      <c r="P3683">
        <v>18</v>
      </c>
      <c r="Q3683" t="b">
        <v>1</v>
      </c>
      <c r="R3683" t="s">
        <v>8271</v>
      </c>
      <c r="S3683" s="5">
        <f t="shared" si="342"/>
        <v>1.119</v>
      </c>
      <c r="T3683" s="6">
        <f t="shared" si="343"/>
        <v>62.166666666666664</v>
      </c>
      <c r="U3683" t="s">
        <v>8324</v>
      </c>
      <c r="V3683" t="s">
        <v>8325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v>1399998418</v>
      </c>
      <c r="K3684" s="13" t="str">
        <f t="shared" si="344"/>
        <v>1399998418.418</v>
      </c>
      <c r="L3684" s="12">
        <f t="shared" si="345"/>
        <v>41772.68539835648</v>
      </c>
      <c r="M3684" s="13" t="str">
        <f t="shared" si="346"/>
        <v>1402901940.940</v>
      </c>
      <c r="N3684" s="12">
        <f t="shared" si="347"/>
        <v>41806.290983101855</v>
      </c>
      <c r="O3684" t="b">
        <v>0</v>
      </c>
      <c r="P3684">
        <v>67</v>
      </c>
      <c r="Q3684" t="b">
        <v>1</v>
      </c>
      <c r="R3684" t="s">
        <v>8271</v>
      </c>
      <c r="S3684" s="5">
        <f t="shared" si="342"/>
        <v>1.3919999999999999</v>
      </c>
      <c r="T3684" s="6">
        <f t="shared" si="343"/>
        <v>62.328358208955223</v>
      </c>
      <c r="U3684" t="s">
        <v>8324</v>
      </c>
      <c r="V3684" t="s">
        <v>8325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v>1474339696</v>
      </c>
      <c r="K3685" s="13" t="str">
        <f t="shared" si="344"/>
        <v>1474339696.696</v>
      </c>
      <c r="L3685" s="12">
        <f t="shared" si="345"/>
        <v>42633.116859907408</v>
      </c>
      <c r="M3685" s="13" t="str">
        <f t="shared" si="346"/>
        <v>1476931696.696</v>
      </c>
      <c r="N3685" s="12">
        <f t="shared" si="347"/>
        <v>42663.116859907408</v>
      </c>
      <c r="O3685" t="b">
        <v>0</v>
      </c>
      <c r="P3685">
        <v>66</v>
      </c>
      <c r="Q3685" t="b">
        <v>1</v>
      </c>
      <c r="R3685" t="s">
        <v>8271</v>
      </c>
      <c r="S3685" s="5">
        <f t="shared" si="342"/>
        <v>1.1085714285714285</v>
      </c>
      <c r="T3685" s="6">
        <f t="shared" si="343"/>
        <v>58.787878787878789</v>
      </c>
      <c r="U3685" t="s">
        <v>8324</v>
      </c>
      <c r="V3685" t="s">
        <v>8325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v>1438575586</v>
      </c>
      <c r="K3686" s="13" t="str">
        <f t="shared" si="344"/>
        <v>1438575586.586</v>
      </c>
      <c r="L3686" s="12">
        <f t="shared" si="345"/>
        <v>42219.180400300931</v>
      </c>
      <c r="M3686" s="13" t="str">
        <f t="shared" si="346"/>
        <v>1441167586.586</v>
      </c>
      <c r="N3686" s="12">
        <f t="shared" si="347"/>
        <v>42249.180400300931</v>
      </c>
      <c r="O3686" t="b">
        <v>0</v>
      </c>
      <c r="P3686">
        <v>23</v>
      </c>
      <c r="Q3686" t="b">
        <v>1</v>
      </c>
      <c r="R3686" t="s">
        <v>8271</v>
      </c>
      <c r="S3686" s="5">
        <f t="shared" si="342"/>
        <v>1.3906666666666667</v>
      </c>
      <c r="T3686" s="6">
        <f t="shared" si="343"/>
        <v>45.347826086956523</v>
      </c>
      <c r="U3686" t="s">
        <v>8324</v>
      </c>
      <c r="V3686" t="s">
        <v>8325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v>1398348859</v>
      </c>
      <c r="K3687" s="13" t="str">
        <f t="shared" si="344"/>
        <v>1398348859.859</v>
      </c>
      <c r="L3687" s="12">
        <f t="shared" si="345"/>
        <v>41753.593285405092</v>
      </c>
      <c r="M3687" s="13" t="str">
        <f t="shared" si="346"/>
        <v>1400533200.200</v>
      </c>
      <c r="N3687" s="12">
        <f t="shared" si="347"/>
        <v>41778.875002314817</v>
      </c>
      <c r="O3687" t="b">
        <v>0</v>
      </c>
      <c r="P3687">
        <v>126</v>
      </c>
      <c r="Q3687" t="b">
        <v>1</v>
      </c>
      <c r="R3687" t="s">
        <v>8271</v>
      </c>
      <c r="S3687" s="5">
        <f t="shared" si="342"/>
        <v>1.0569999999999999</v>
      </c>
      <c r="T3687" s="6">
        <f t="shared" si="343"/>
        <v>41.944444444444443</v>
      </c>
      <c r="U3687" t="s">
        <v>8324</v>
      </c>
      <c r="V3687" t="s">
        <v>8325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v>1439567660</v>
      </c>
      <c r="K3688" s="13" t="str">
        <f t="shared" si="344"/>
        <v>1439567660.660</v>
      </c>
      <c r="L3688" s="12">
        <f t="shared" si="345"/>
        <v>42230.662739120373</v>
      </c>
      <c r="M3688" s="13" t="str">
        <f t="shared" si="346"/>
        <v>1440820740.740</v>
      </c>
      <c r="N3688" s="12">
        <f t="shared" si="347"/>
        <v>42245.165980787038</v>
      </c>
      <c r="O3688" t="b">
        <v>0</v>
      </c>
      <c r="P3688">
        <v>6</v>
      </c>
      <c r="Q3688" t="b">
        <v>1</v>
      </c>
      <c r="R3688" t="s">
        <v>8271</v>
      </c>
      <c r="S3688" s="5">
        <f t="shared" si="342"/>
        <v>1.0142857142857142</v>
      </c>
      <c r="T3688" s="6">
        <f t="shared" si="343"/>
        <v>59.166666666666664</v>
      </c>
      <c r="U3688" t="s">
        <v>8324</v>
      </c>
      <c r="V3688" t="s">
        <v>8325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v>1401254055</v>
      </c>
      <c r="K3689" s="13" t="str">
        <f t="shared" si="344"/>
        <v>1401254055.055</v>
      </c>
      <c r="L3689" s="12">
        <f t="shared" si="345"/>
        <v>41787.218229803242</v>
      </c>
      <c r="M3689" s="13" t="str">
        <f t="shared" si="346"/>
        <v>1403846055.055</v>
      </c>
      <c r="N3689" s="12">
        <f t="shared" si="347"/>
        <v>41817.218229803242</v>
      </c>
      <c r="O3689" t="b">
        <v>0</v>
      </c>
      <c r="P3689">
        <v>25</v>
      </c>
      <c r="Q3689" t="b">
        <v>1</v>
      </c>
      <c r="R3689" t="s">
        <v>8271</v>
      </c>
      <c r="S3689" s="5">
        <f t="shared" si="342"/>
        <v>1.0024500000000001</v>
      </c>
      <c r="T3689" s="6">
        <f t="shared" si="343"/>
        <v>200.49</v>
      </c>
      <c r="U3689" t="s">
        <v>8324</v>
      </c>
      <c r="V3689" t="s">
        <v>8325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v>1404932004</v>
      </c>
      <c r="K3690" s="13" t="str">
        <f t="shared" si="344"/>
        <v>1404932004.004</v>
      </c>
      <c r="L3690" s="12">
        <f t="shared" si="345"/>
        <v>41829.787083379626</v>
      </c>
      <c r="M3690" s="13" t="str">
        <f t="shared" si="346"/>
        <v>1407524004.004</v>
      </c>
      <c r="N3690" s="12">
        <f t="shared" si="347"/>
        <v>41859.787083379626</v>
      </c>
      <c r="O3690" t="b">
        <v>0</v>
      </c>
      <c r="P3690">
        <v>39</v>
      </c>
      <c r="Q3690" t="b">
        <v>1</v>
      </c>
      <c r="R3690" t="s">
        <v>8271</v>
      </c>
      <c r="S3690" s="5">
        <f t="shared" si="342"/>
        <v>1.0916666666666666</v>
      </c>
      <c r="T3690" s="6">
        <f t="shared" si="343"/>
        <v>83.974358974358978</v>
      </c>
      <c r="U3690" t="s">
        <v>8324</v>
      </c>
      <c r="V3690" t="s">
        <v>8325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v>1432410639</v>
      </c>
      <c r="K3691" s="13" t="str">
        <f t="shared" si="344"/>
        <v>1432410639.639</v>
      </c>
      <c r="L3691" s="12">
        <f t="shared" si="345"/>
        <v>42147.826847673612</v>
      </c>
      <c r="M3691" s="13" t="str">
        <f t="shared" si="346"/>
        <v>1434925500.500</v>
      </c>
      <c r="N3691" s="12">
        <f t="shared" si="347"/>
        <v>42176.934033564816</v>
      </c>
      <c r="O3691" t="b">
        <v>0</v>
      </c>
      <c r="P3691">
        <v>62</v>
      </c>
      <c r="Q3691" t="b">
        <v>1</v>
      </c>
      <c r="R3691" t="s">
        <v>8271</v>
      </c>
      <c r="S3691" s="5">
        <f t="shared" si="342"/>
        <v>1.1833333333333333</v>
      </c>
      <c r="T3691" s="6">
        <f t="shared" si="343"/>
        <v>57.258064516129032</v>
      </c>
      <c r="U3691" t="s">
        <v>8324</v>
      </c>
      <c r="V3691" t="s">
        <v>8325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v>1414506083</v>
      </c>
      <c r="K3692" s="13" t="str">
        <f t="shared" si="344"/>
        <v>1414506083.083</v>
      </c>
      <c r="L3692" s="12">
        <f t="shared" si="345"/>
        <v>41940.598183831018</v>
      </c>
      <c r="M3692" s="13" t="str">
        <f t="shared" si="346"/>
        <v>1417101683.683</v>
      </c>
      <c r="N3692" s="12">
        <f t="shared" si="347"/>
        <v>41970.639857442133</v>
      </c>
      <c r="O3692" t="b">
        <v>0</v>
      </c>
      <c r="P3692">
        <v>31</v>
      </c>
      <c r="Q3692" t="b">
        <v>1</v>
      </c>
      <c r="R3692" t="s">
        <v>8271</v>
      </c>
      <c r="S3692" s="5">
        <f t="shared" si="342"/>
        <v>1.2</v>
      </c>
      <c r="T3692" s="6">
        <f t="shared" si="343"/>
        <v>58.064516129032256</v>
      </c>
      <c r="U3692" t="s">
        <v>8324</v>
      </c>
      <c r="V3692" t="s">
        <v>8325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v>1421426929</v>
      </c>
      <c r="K3693" s="13" t="str">
        <f t="shared" si="344"/>
        <v>1421426929.929</v>
      </c>
      <c r="L3693" s="12">
        <f t="shared" si="345"/>
        <v>42020.700577881944</v>
      </c>
      <c r="M3693" s="13" t="str">
        <f t="shared" si="346"/>
        <v>1425272340.340</v>
      </c>
      <c r="N3693" s="12">
        <f t="shared" si="347"/>
        <v>42065.207642824069</v>
      </c>
      <c r="O3693" t="b">
        <v>0</v>
      </c>
      <c r="P3693">
        <v>274</v>
      </c>
      <c r="Q3693" t="b">
        <v>1</v>
      </c>
      <c r="R3693" t="s">
        <v>8271</v>
      </c>
      <c r="S3693" s="5">
        <f t="shared" si="342"/>
        <v>1.2796000000000001</v>
      </c>
      <c r="T3693" s="6">
        <f t="shared" si="343"/>
        <v>186.80291970802921</v>
      </c>
      <c r="U3693" t="s">
        <v>8324</v>
      </c>
      <c r="V3693" t="s">
        <v>8325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v>1410304179</v>
      </c>
      <c r="K3694" s="13" t="str">
        <f t="shared" si="344"/>
        <v>1410304179.179</v>
      </c>
      <c r="L3694" s="12">
        <f t="shared" si="345"/>
        <v>41891.965036793976</v>
      </c>
      <c r="M3694" s="13" t="str">
        <f t="shared" si="346"/>
        <v>1411084800.800</v>
      </c>
      <c r="N3694" s="12">
        <f t="shared" si="347"/>
        <v>41901.00000925926</v>
      </c>
      <c r="O3694" t="b">
        <v>0</v>
      </c>
      <c r="P3694">
        <v>17</v>
      </c>
      <c r="Q3694" t="b">
        <v>1</v>
      </c>
      <c r="R3694" t="s">
        <v>8271</v>
      </c>
      <c r="S3694" s="5">
        <f t="shared" si="342"/>
        <v>1.26</v>
      </c>
      <c r="T3694" s="6">
        <f t="shared" si="343"/>
        <v>74.117647058823536</v>
      </c>
      <c r="U3694" t="s">
        <v>8324</v>
      </c>
      <c r="V3694" t="s">
        <v>8325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v>1446352529</v>
      </c>
      <c r="K3695" s="13" t="str">
        <f t="shared" si="344"/>
        <v>1446352529.529</v>
      </c>
      <c r="L3695" s="12">
        <f t="shared" si="345"/>
        <v>42309.191313993055</v>
      </c>
      <c r="M3695" s="13" t="str">
        <f t="shared" si="346"/>
        <v>1448922600.600</v>
      </c>
      <c r="N3695" s="12">
        <f t="shared" si="347"/>
        <v>42338.937506944443</v>
      </c>
      <c r="O3695" t="b">
        <v>0</v>
      </c>
      <c r="P3695">
        <v>14</v>
      </c>
      <c r="Q3695" t="b">
        <v>1</v>
      </c>
      <c r="R3695" t="s">
        <v>8271</v>
      </c>
      <c r="S3695" s="5">
        <f t="shared" si="342"/>
        <v>1.2912912912912913</v>
      </c>
      <c r="T3695" s="6">
        <f t="shared" si="343"/>
        <v>30.714285714285715</v>
      </c>
      <c r="U3695" t="s">
        <v>8324</v>
      </c>
      <c r="V3695" t="s">
        <v>8325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v>1461985967</v>
      </c>
      <c r="K3696" s="13" t="str">
        <f t="shared" si="344"/>
        <v>1461985967.967</v>
      </c>
      <c r="L3696" s="12">
        <f t="shared" si="345"/>
        <v>42490.133888506942</v>
      </c>
      <c r="M3696" s="13" t="str">
        <f t="shared" si="346"/>
        <v>1465178400.400</v>
      </c>
      <c r="N3696" s="12">
        <f t="shared" si="347"/>
        <v>42527.083337962962</v>
      </c>
      <c r="O3696" t="b">
        <v>0</v>
      </c>
      <c r="P3696">
        <v>60</v>
      </c>
      <c r="Q3696" t="b">
        <v>1</v>
      </c>
      <c r="R3696" t="s">
        <v>8271</v>
      </c>
      <c r="S3696" s="5">
        <f t="shared" si="342"/>
        <v>1.0742857142857143</v>
      </c>
      <c r="T3696" s="6">
        <f t="shared" si="343"/>
        <v>62.666666666666664</v>
      </c>
      <c r="U3696" t="s">
        <v>8324</v>
      </c>
      <c r="V3696" t="s">
        <v>8325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v>1419281610</v>
      </c>
      <c r="K3697" s="13" t="str">
        <f t="shared" si="344"/>
        <v>1419281610.610</v>
      </c>
      <c r="L3697" s="12">
        <f t="shared" si="345"/>
        <v>41995.8704931713</v>
      </c>
      <c r="M3697" s="13" t="str">
        <f t="shared" si="346"/>
        <v>1421009610.610</v>
      </c>
      <c r="N3697" s="12">
        <f t="shared" si="347"/>
        <v>42015.8704931713</v>
      </c>
      <c r="O3697" t="b">
        <v>0</v>
      </c>
      <c r="P3697">
        <v>33</v>
      </c>
      <c r="Q3697" t="b">
        <v>1</v>
      </c>
      <c r="R3697" t="s">
        <v>8271</v>
      </c>
      <c r="S3697" s="5">
        <f t="shared" si="342"/>
        <v>1.00125</v>
      </c>
      <c r="T3697" s="6">
        <f t="shared" si="343"/>
        <v>121.36363636363636</v>
      </c>
      <c r="U3697" t="s">
        <v>8324</v>
      </c>
      <c r="V3697" t="s">
        <v>8325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v>1418654916</v>
      </c>
      <c r="K3698" s="13" t="str">
        <f t="shared" si="344"/>
        <v>1418654916.916</v>
      </c>
      <c r="L3698" s="12">
        <f t="shared" si="345"/>
        <v>41988.617093935187</v>
      </c>
      <c r="M3698" s="13" t="str">
        <f t="shared" si="346"/>
        <v>1423838916.916</v>
      </c>
      <c r="N3698" s="12">
        <f t="shared" si="347"/>
        <v>42048.617093935187</v>
      </c>
      <c r="O3698" t="b">
        <v>0</v>
      </c>
      <c r="P3698">
        <v>78</v>
      </c>
      <c r="Q3698" t="b">
        <v>1</v>
      </c>
      <c r="R3698" t="s">
        <v>8271</v>
      </c>
      <c r="S3698" s="5">
        <f t="shared" si="342"/>
        <v>1.55</v>
      </c>
      <c r="T3698" s="6">
        <f t="shared" si="343"/>
        <v>39.743589743589745</v>
      </c>
      <c r="U3698" t="s">
        <v>8324</v>
      </c>
      <c r="V3698" t="s">
        <v>8325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v>1461064248</v>
      </c>
      <c r="K3699" s="13" t="str">
        <f t="shared" si="344"/>
        <v>1461064248.248</v>
      </c>
      <c r="L3699" s="12">
        <f t="shared" si="345"/>
        <v>42479.465836203701</v>
      </c>
      <c r="M3699" s="13" t="str">
        <f t="shared" si="346"/>
        <v>1462878648.648</v>
      </c>
      <c r="N3699" s="12">
        <f t="shared" si="347"/>
        <v>42500.465840833334</v>
      </c>
      <c r="O3699" t="b">
        <v>0</v>
      </c>
      <c r="P3699">
        <v>30</v>
      </c>
      <c r="Q3699" t="b">
        <v>1</v>
      </c>
      <c r="R3699" t="s">
        <v>8271</v>
      </c>
      <c r="S3699" s="5">
        <f t="shared" si="342"/>
        <v>1.08</v>
      </c>
      <c r="T3699" s="6">
        <f t="shared" si="343"/>
        <v>72</v>
      </c>
      <c r="U3699" t="s">
        <v>8324</v>
      </c>
      <c r="V3699" t="s">
        <v>8325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v>1454354487</v>
      </c>
      <c r="K3700" s="13" t="str">
        <f t="shared" si="344"/>
        <v>1454354487.487</v>
      </c>
      <c r="L3700" s="12">
        <f t="shared" si="345"/>
        <v>42401.80656813657</v>
      </c>
      <c r="M3700" s="13" t="str">
        <f t="shared" si="346"/>
        <v>1456946487.487</v>
      </c>
      <c r="N3700" s="12">
        <f t="shared" si="347"/>
        <v>42431.80656813657</v>
      </c>
      <c r="O3700" t="b">
        <v>0</v>
      </c>
      <c r="P3700">
        <v>136</v>
      </c>
      <c r="Q3700" t="b">
        <v>1</v>
      </c>
      <c r="R3700" t="s">
        <v>8271</v>
      </c>
      <c r="S3700" s="5">
        <f t="shared" si="342"/>
        <v>1.1052</v>
      </c>
      <c r="T3700" s="6">
        <f t="shared" si="343"/>
        <v>40.632352941176471</v>
      </c>
      <c r="U3700" t="s">
        <v>8324</v>
      </c>
      <c r="V3700" t="s">
        <v>8325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v>1410791216</v>
      </c>
      <c r="K3701" s="13" t="str">
        <f t="shared" si="344"/>
        <v>1410791216.216</v>
      </c>
      <c r="L3701" s="12">
        <f t="shared" si="345"/>
        <v>41897.602039537036</v>
      </c>
      <c r="M3701" s="13" t="str">
        <f t="shared" si="346"/>
        <v>1413383216.216</v>
      </c>
      <c r="N3701" s="12">
        <f t="shared" si="347"/>
        <v>41927.602039537036</v>
      </c>
      <c r="O3701" t="b">
        <v>0</v>
      </c>
      <c r="P3701">
        <v>40</v>
      </c>
      <c r="Q3701" t="b">
        <v>1</v>
      </c>
      <c r="R3701" t="s">
        <v>8271</v>
      </c>
      <c r="S3701" s="5">
        <f t="shared" si="342"/>
        <v>1.008</v>
      </c>
      <c r="T3701" s="6">
        <f t="shared" si="343"/>
        <v>63</v>
      </c>
      <c r="U3701" t="s">
        <v>8324</v>
      </c>
      <c r="V3701" t="s">
        <v>8325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v>1409493800</v>
      </c>
      <c r="K3702" s="13" t="str">
        <f t="shared" si="344"/>
        <v>1409493800.800</v>
      </c>
      <c r="L3702" s="12">
        <f t="shared" si="345"/>
        <v>41882.585657407406</v>
      </c>
      <c r="M3702" s="13" t="str">
        <f t="shared" si="346"/>
        <v>1412092800.800</v>
      </c>
      <c r="N3702" s="12">
        <f t="shared" si="347"/>
        <v>41912.666675925924</v>
      </c>
      <c r="O3702" t="b">
        <v>0</v>
      </c>
      <c r="P3702">
        <v>18</v>
      </c>
      <c r="Q3702" t="b">
        <v>1</v>
      </c>
      <c r="R3702" t="s">
        <v>8271</v>
      </c>
      <c r="S3702" s="5">
        <f t="shared" si="342"/>
        <v>1.212</v>
      </c>
      <c r="T3702" s="6">
        <f t="shared" si="343"/>
        <v>33.666666666666664</v>
      </c>
      <c r="U3702" t="s">
        <v>8324</v>
      </c>
      <c r="V3702" t="s">
        <v>8325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v>1430830793</v>
      </c>
      <c r="K3703" s="13" t="str">
        <f t="shared" si="344"/>
        <v>1430830793.793</v>
      </c>
      <c r="L3703" s="12">
        <f t="shared" si="345"/>
        <v>42129.541594826384</v>
      </c>
      <c r="M3703" s="13" t="str">
        <f t="shared" si="346"/>
        <v>1433422793.793</v>
      </c>
      <c r="N3703" s="12">
        <f t="shared" si="347"/>
        <v>42159.541594826384</v>
      </c>
      <c r="O3703" t="b">
        <v>0</v>
      </c>
      <c r="P3703">
        <v>39</v>
      </c>
      <c r="Q3703" t="b">
        <v>1</v>
      </c>
      <c r="R3703" t="s">
        <v>8271</v>
      </c>
      <c r="S3703" s="5">
        <f t="shared" si="342"/>
        <v>1.0033333333333334</v>
      </c>
      <c r="T3703" s="6">
        <f t="shared" si="343"/>
        <v>38.589743589743591</v>
      </c>
      <c r="U3703" t="s">
        <v>8324</v>
      </c>
      <c r="V3703" t="s">
        <v>8325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v>1464958484</v>
      </c>
      <c r="K3704" s="13" t="str">
        <f t="shared" si="344"/>
        <v>1464958484.484</v>
      </c>
      <c r="L3704" s="12">
        <f t="shared" si="345"/>
        <v>42524.538014861115</v>
      </c>
      <c r="M3704" s="13" t="str">
        <f t="shared" si="346"/>
        <v>1468191540.540</v>
      </c>
      <c r="N3704" s="12">
        <f t="shared" si="347"/>
        <v>42561.957645138886</v>
      </c>
      <c r="O3704" t="b">
        <v>0</v>
      </c>
      <c r="P3704">
        <v>21</v>
      </c>
      <c r="Q3704" t="b">
        <v>1</v>
      </c>
      <c r="R3704" t="s">
        <v>8271</v>
      </c>
      <c r="S3704" s="5">
        <f t="shared" si="342"/>
        <v>1.0916666666666666</v>
      </c>
      <c r="T3704" s="6">
        <f t="shared" si="343"/>
        <v>155.95238095238096</v>
      </c>
      <c r="U3704" t="s">
        <v>8324</v>
      </c>
      <c r="V3704" t="s">
        <v>8325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v>1467720388</v>
      </c>
      <c r="K3705" s="13" t="str">
        <f t="shared" si="344"/>
        <v>1467720388.388</v>
      </c>
      <c r="L3705" s="12">
        <f t="shared" si="345"/>
        <v>42556.504495231478</v>
      </c>
      <c r="M3705" s="13" t="str">
        <f t="shared" si="346"/>
        <v>1471071540.540</v>
      </c>
      <c r="N3705" s="12">
        <f t="shared" si="347"/>
        <v>42595.290978472221</v>
      </c>
      <c r="O3705" t="b">
        <v>0</v>
      </c>
      <c r="P3705">
        <v>30</v>
      </c>
      <c r="Q3705" t="b">
        <v>1</v>
      </c>
      <c r="R3705" t="s">
        <v>8271</v>
      </c>
      <c r="S3705" s="5">
        <f t="shared" si="342"/>
        <v>1.2342857142857142</v>
      </c>
      <c r="T3705" s="6">
        <f t="shared" si="343"/>
        <v>43.2</v>
      </c>
      <c r="U3705" t="s">
        <v>8324</v>
      </c>
      <c r="V3705" t="s">
        <v>8325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v>1459528394</v>
      </c>
      <c r="K3706" s="13" t="str">
        <f t="shared" si="344"/>
        <v>1459528394.394</v>
      </c>
      <c r="L3706" s="12">
        <f t="shared" si="345"/>
        <v>42461.689749930556</v>
      </c>
      <c r="M3706" s="13" t="str">
        <f t="shared" si="346"/>
        <v>1464712394.394</v>
      </c>
      <c r="N3706" s="12">
        <f t="shared" si="347"/>
        <v>42521.689749930556</v>
      </c>
      <c r="O3706" t="b">
        <v>0</v>
      </c>
      <c r="P3706">
        <v>27</v>
      </c>
      <c r="Q3706" t="b">
        <v>1</v>
      </c>
      <c r="R3706" t="s">
        <v>8271</v>
      </c>
      <c r="S3706" s="5">
        <f t="shared" si="342"/>
        <v>1.3633666666666666</v>
      </c>
      <c r="T3706" s="6">
        <f t="shared" si="343"/>
        <v>15.148518518518518</v>
      </c>
      <c r="U3706" t="s">
        <v>8324</v>
      </c>
      <c r="V3706" t="s">
        <v>8325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v>1401714114</v>
      </c>
      <c r="K3707" s="13" t="str">
        <f t="shared" si="344"/>
        <v>1401714114.114</v>
      </c>
      <c r="L3707" s="12">
        <f t="shared" si="345"/>
        <v>41792.542987430556</v>
      </c>
      <c r="M3707" s="13" t="str">
        <f t="shared" si="346"/>
        <v>1403546400.400</v>
      </c>
      <c r="N3707" s="12">
        <f t="shared" si="347"/>
        <v>41813.750004629634</v>
      </c>
      <c r="O3707" t="b">
        <v>0</v>
      </c>
      <c r="P3707">
        <v>35</v>
      </c>
      <c r="Q3707" t="b">
        <v>1</v>
      </c>
      <c r="R3707" t="s">
        <v>8271</v>
      </c>
      <c r="S3707" s="5">
        <f t="shared" si="342"/>
        <v>1.0346657233816767</v>
      </c>
      <c r="T3707" s="6">
        <f t="shared" si="343"/>
        <v>83.571428571428569</v>
      </c>
      <c r="U3707" t="s">
        <v>8324</v>
      </c>
      <c r="V3707" t="s">
        <v>8325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v>1409262949</v>
      </c>
      <c r="K3708" s="13" t="str">
        <f t="shared" si="344"/>
        <v>1409262949.949</v>
      </c>
      <c r="L3708" s="12">
        <f t="shared" si="345"/>
        <v>41879.913772557869</v>
      </c>
      <c r="M3708" s="13" t="str">
        <f t="shared" si="346"/>
        <v>1410558949.949</v>
      </c>
      <c r="N3708" s="12">
        <f t="shared" si="347"/>
        <v>41894.913772557869</v>
      </c>
      <c r="O3708" t="b">
        <v>0</v>
      </c>
      <c r="P3708">
        <v>13</v>
      </c>
      <c r="Q3708" t="b">
        <v>1</v>
      </c>
      <c r="R3708" t="s">
        <v>8271</v>
      </c>
      <c r="S3708" s="5">
        <f t="shared" si="342"/>
        <v>1.2133333333333334</v>
      </c>
      <c r="T3708" s="6">
        <f t="shared" si="343"/>
        <v>140</v>
      </c>
      <c r="U3708" t="s">
        <v>8324</v>
      </c>
      <c r="V3708" t="s">
        <v>8325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v>1467335378</v>
      </c>
      <c r="K3709" s="13" t="str">
        <f t="shared" si="344"/>
        <v>1467335378.378</v>
      </c>
      <c r="L3709" s="12">
        <f t="shared" si="345"/>
        <v>42552.048360856483</v>
      </c>
      <c r="M3709" s="13" t="str">
        <f t="shared" si="346"/>
        <v>1469165160.160</v>
      </c>
      <c r="N3709" s="12">
        <f t="shared" si="347"/>
        <v>42573.226390740747</v>
      </c>
      <c r="O3709" t="b">
        <v>0</v>
      </c>
      <c r="P3709">
        <v>23</v>
      </c>
      <c r="Q3709" t="b">
        <v>1</v>
      </c>
      <c r="R3709" t="s">
        <v>8271</v>
      </c>
      <c r="S3709" s="5">
        <f t="shared" si="342"/>
        <v>1.86</v>
      </c>
      <c r="T3709" s="6">
        <f t="shared" si="343"/>
        <v>80.869565217391298</v>
      </c>
      <c r="U3709" t="s">
        <v>8324</v>
      </c>
      <c r="V3709" t="s">
        <v>8325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v>1403234686</v>
      </c>
      <c r="K3710" s="13" t="str">
        <f t="shared" si="344"/>
        <v>1403234686.686</v>
      </c>
      <c r="L3710" s="12">
        <f t="shared" si="345"/>
        <v>41810.142207013894</v>
      </c>
      <c r="M3710" s="13" t="str">
        <f t="shared" si="346"/>
        <v>1404444286.286</v>
      </c>
      <c r="N3710" s="12">
        <f t="shared" si="347"/>
        <v>41824.142202384261</v>
      </c>
      <c r="O3710" t="b">
        <v>0</v>
      </c>
      <c r="P3710">
        <v>39</v>
      </c>
      <c r="Q3710" t="b">
        <v>1</v>
      </c>
      <c r="R3710" t="s">
        <v>8271</v>
      </c>
      <c r="S3710" s="5">
        <f t="shared" si="342"/>
        <v>3</v>
      </c>
      <c r="T3710" s="6">
        <f t="shared" si="343"/>
        <v>53.846153846153847</v>
      </c>
      <c r="U3710" t="s">
        <v>8324</v>
      </c>
      <c r="V3710" t="s">
        <v>8325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v>1401123546</v>
      </c>
      <c r="K3711" s="13" t="str">
        <f t="shared" si="344"/>
        <v>1401123546.546</v>
      </c>
      <c r="L3711" s="12">
        <f t="shared" si="345"/>
        <v>41785.707714652774</v>
      </c>
      <c r="M3711" s="13" t="str">
        <f t="shared" si="346"/>
        <v>1403715546.546</v>
      </c>
      <c r="N3711" s="12">
        <f t="shared" si="347"/>
        <v>41815.707714652774</v>
      </c>
      <c r="O3711" t="b">
        <v>0</v>
      </c>
      <c r="P3711">
        <v>35</v>
      </c>
      <c r="Q3711" t="b">
        <v>1</v>
      </c>
      <c r="R3711" t="s">
        <v>8271</v>
      </c>
      <c r="S3711" s="5">
        <f t="shared" si="342"/>
        <v>1.0825</v>
      </c>
      <c r="T3711" s="6">
        <f t="shared" si="343"/>
        <v>30.928571428571427</v>
      </c>
      <c r="U3711" t="s">
        <v>8324</v>
      </c>
      <c r="V3711" t="s">
        <v>8325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v>1425908988</v>
      </c>
      <c r="K3712" s="13" t="str">
        <f t="shared" si="344"/>
        <v>1425908988.988</v>
      </c>
      <c r="L3712" s="12">
        <f t="shared" si="345"/>
        <v>42072.576261435184</v>
      </c>
      <c r="M3712" s="13" t="str">
        <f t="shared" si="346"/>
        <v>1428068988.988</v>
      </c>
      <c r="N3712" s="12">
        <f t="shared" si="347"/>
        <v>42097.576261435184</v>
      </c>
      <c r="O3712" t="b">
        <v>0</v>
      </c>
      <c r="P3712">
        <v>27</v>
      </c>
      <c r="Q3712" t="b">
        <v>1</v>
      </c>
      <c r="R3712" t="s">
        <v>8271</v>
      </c>
      <c r="S3712" s="5">
        <f t="shared" si="342"/>
        <v>1.4115384615384616</v>
      </c>
      <c r="T3712" s="6">
        <f t="shared" si="343"/>
        <v>67.962962962962962</v>
      </c>
      <c r="U3712" t="s">
        <v>8324</v>
      </c>
      <c r="V3712" t="s">
        <v>8325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v>1400606573</v>
      </c>
      <c r="K3713" s="13" t="str">
        <f t="shared" si="344"/>
        <v>1400606573.573</v>
      </c>
      <c r="L3713" s="12">
        <f t="shared" si="345"/>
        <v>41779.724231168984</v>
      </c>
      <c r="M3713" s="13" t="str">
        <f t="shared" si="346"/>
        <v>1402848000.000</v>
      </c>
      <c r="N3713" s="12">
        <f t="shared" si="347"/>
        <v>41805.666666666664</v>
      </c>
      <c r="O3713" t="b">
        <v>0</v>
      </c>
      <c r="P3713">
        <v>21</v>
      </c>
      <c r="Q3713" t="b">
        <v>1</v>
      </c>
      <c r="R3713" t="s">
        <v>8271</v>
      </c>
      <c r="S3713" s="5">
        <f t="shared" si="342"/>
        <v>1.1399999999999999</v>
      </c>
      <c r="T3713" s="6">
        <f t="shared" si="343"/>
        <v>27.142857142857142</v>
      </c>
      <c r="U3713" t="s">
        <v>8324</v>
      </c>
      <c r="V3713" t="s">
        <v>8325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v>1431230867</v>
      </c>
      <c r="K3714" s="13" t="str">
        <f t="shared" si="344"/>
        <v>1431230867.867</v>
      </c>
      <c r="L3714" s="12">
        <f t="shared" si="345"/>
        <v>42134.172081793979</v>
      </c>
      <c r="M3714" s="13" t="str">
        <f t="shared" si="346"/>
        <v>1433055540.540</v>
      </c>
      <c r="N3714" s="12">
        <f t="shared" si="347"/>
        <v>42155.290978472221</v>
      </c>
      <c r="O3714" t="b">
        <v>0</v>
      </c>
      <c r="P3714">
        <v>104</v>
      </c>
      <c r="Q3714" t="b">
        <v>1</v>
      </c>
      <c r="R3714" t="s">
        <v>8271</v>
      </c>
      <c r="S3714" s="5">
        <f t="shared" ref="S3714:S3777" si="348">E3714/D3714</f>
        <v>1.5373333333333334</v>
      </c>
      <c r="T3714" s="6">
        <f t="shared" ref="T3714:T3777" si="349">E3714/P3714</f>
        <v>110.86538461538461</v>
      </c>
      <c r="U3714" t="s">
        <v>8324</v>
      </c>
      <c r="V3714" t="s">
        <v>8325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v>1463334166</v>
      </c>
      <c r="K3715" s="13" t="str">
        <f t="shared" ref="K3715:K3778" si="350">LEFT(J3715,10 )&amp; "."&amp; RIGHT(J3715,3)</f>
        <v>1463334166.166</v>
      </c>
      <c r="L3715" s="12">
        <f t="shared" ref="L3715:L3778" si="351">(((K3715/60)/60)/24)+DATE(1970,1,1)</f>
        <v>42505.738034328708</v>
      </c>
      <c r="M3715" s="13" t="str">
        <f t="shared" ref="M3715:M3778" si="352">LEFT(I3715,10)&amp;"."&amp;RIGHT(I3715,3)</f>
        <v>1465062166.166</v>
      </c>
      <c r="N3715" s="12">
        <f t="shared" ref="N3715:N3778" si="353">(((M3715/60)/60)/24)+DATE(1970,1,1)</f>
        <v>42525.738034328708</v>
      </c>
      <c r="O3715" t="b">
        <v>0</v>
      </c>
      <c r="P3715">
        <v>19</v>
      </c>
      <c r="Q3715" t="b">
        <v>1</v>
      </c>
      <c r="R3715" t="s">
        <v>8271</v>
      </c>
      <c r="S3715" s="5">
        <f t="shared" si="348"/>
        <v>1.0149999999999999</v>
      </c>
      <c r="T3715" s="6">
        <f t="shared" si="349"/>
        <v>106.84210526315789</v>
      </c>
      <c r="U3715" t="s">
        <v>8324</v>
      </c>
      <c r="V3715" t="s">
        <v>8325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v>1429881667</v>
      </c>
      <c r="K3716" s="13" t="str">
        <f t="shared" si="350"/>
        <v>1429881667.667</v>
      </c>
      <c r="L3716" s="12">
        <f t="shared" si="351"/>
        <v>42118.556338738432</v>
      </c>
      <c r="M3716" s="13" t="str">
        <f t="shared" si="352"/>
        <v>1432612740.740</v>
      </c>
      <c r="N3716" s="12">
        <f t="shared" si="353"/>
        <v>42150.165980787038</v>
      </c>
      <c r="O3716" t="b">
        <v>0</v>
      </c>
      <c r="P3716">
        <v>97</v>
      </c>
      <c r="Q3716" t="b">
        <v>1</v>
      </c>
      <c r="R3716" t="s">
        <v>8271</v>
      </c>
      <c r="S3716" s="5">
        <f t="shared" si="348"/>
        <v>1.0235000000000001</v>
      </c>
      <c r="T3716" s="6">
        <f t="shared" si="349"/>
        <v>105.51546391752578</v>
      </c>
      <c r="U3716" t="s">
        <v>8324</v>
      </c>
      <c r="V3716" t="s">
        <v>8325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v>1422834819</v>
      </c>
      <c r="K3717" s="13" t="str">
        <f t="shared" si="350"/>
        <v>1422834819.819</v>
      </c>
      <c r="L3717" s="12">
        <f t="shared" si="351"/>
        <v>42036.995599756949</v>
      </c>
      <c r="M3717" s="13" t="str">
        <f t="shared" si="352"/>
        <v>1427806320.320</v>
      </c>
      <c r="N3717" s="12">
        <f t="shared" si="353"/>
        <v>42094.536114814808</v>
      </c>
      <c r="O3717" t="b">
        <v>0</v>
      </c>
      <c r="P3717">
        <v>27</v>
      </c>
      <c r="Q3717" t="b">
        <v>1</v>
      </c>
      <c r="R3717" t="s">
        <v>8271</v>
      </c>
      <c r="S3717" s="5">
        <f t="shared" si="348"/>
        <v>1.0257142857142858</v>
      </c>
      <c r="T3717" s="6">
        <f t="shared" si="349"/>
        <v>132.96296296296296</v>
      </c>
      <c r="U3717" t="s">
        <v>8324</v>
      </c>
      <c r="V3717" t="s">
        <v>8325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v>1450819109</v>
      </c>
      <c r="K3718" s="13" t="str">
        <f t="shared" si="350"/>
        <v>1450819109.109</v>
      </c>
      <c r="L3718" s="12">
        <f t="shared" si="351"/>
        <v>42360.887836909722</v>
      </c>
      <c r="M3718" s="13" t="str">
        <f t="shared" si="352"/>
        <v>1453411109.109</v>
      </c>
      <c r="N3718" s="12">
        <f t="shared" si="353"/>
        <v>42390.887836909722</v>
      </c>
      <c r="O3718" t="b">
        <v>0</v>
      </c>
      <c r="P3718">
        <v>24</v>
      </c>
      <c r="Q3718" t="b">
        <v>1</v>
      </c>
      <c r="R3718" t="s">
        <v>8271</v>
      </c>
      <c r="S3718" s="5">
        <f t="shared" si="348"/>
        <v>1.5575000000000001</v>
      </c>
      <c r="T3718" s="6">
        <f t="shared" si="349"/>
        <v>51.916666666666664</v>
      </c>
      <c r="U3718" t="s">
        <v>8324</v>
      </c>
      <c r="V3718" t="s">
        <v>8325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v>1428526049</v>
      </c>
      <c r="K3719" s="13" t="str">
        <f t="shared" si="350"/>
        <v>1428526049.049</v>
      </c>
      <c r="L3719" s="12">
        <f t="shared" si="351"/>
        <v>42102.8663084375</v>
      </c>
      <c r="M3719" s="13" t="str">
        <f t="shared" si="352"/>
        <v>1431204449.449</v>
      </c>
      <c r="N3719" s="12">
        <f t="shared" si="353"/>
        <v>42133.866313067127</v>
      </c>
      <c r="O3719" t="b">
        <v>0</v>
      </c>
      <c r="P3719">
        <v>13</v>
      </c>
      <c r="Q3719" t="b">
        <v>1</v>
      </c>
      <c r="R3719" t="s">
        <v>8271</v>
      </c>
      <c r="S3719" s="5">
        <f t="shared" si="348"/>
        <v>1.0075000000000001</v>
      </c>
      <c r="T3719" s="6">
        <f t="shared" si="349"/>
        <v>310</v>
      </c>
      <c r="U3719" t="s">
        <v>8324</v>
      </c>
      <c r="V3719" t="s">
        <v>8325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v>1422465075</v>
      </c>
      <c r="K3720" s="13" t="str">
        <f t="shared" si="350"/>
        <v>1422465075.075</v>
      </c>
      <c r="L3720" s="12">
        <f t="shared" si="351"/>
        <v>42032.716146701394</v>
      </c>
      <c r="M3720" s="13" t="str">
        <f t="shared" si="352"/>
        <v>1425057075.075</v>
      </c>
      <c r="N3720" s="12">
        <f t="shared" si="353"/>
        <v>42062.716146701394</v>
      </c>
      <c r="O3720" t="b">
        <v>0</v>
      </c>
      <c r="P3720">
        <v>46</v>
      </c>
      <c r="Q3720" t="b">
        <v>1</v>
      </c>
      <c r="R3720" t="s">
        <v>8271</v>
      </c>
      <c r="S3720" s="5">
        <f t="shared" si="348"/>
        <v>2.3940000000000001</v>
      </c>
      <c r="T3720" s="6">
        <f t="shared" si="349"/>
        <v>26.021739130434781</v>
      </c>
      <c r="U3720" t="s">
        <v>8324</v>
      </c>
      <c r="V3720" t="s">
        <v>8325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v>1432402266</v>
      </c>
      <c r="K3721" s="13" t="str">
        <f t="shared" si="350"/>
        <v>1432402266.266</v>
      </c>
      <c r="L3721" s="12">
        <f t="shared" si="351"/>
        <v>42147.729933634255</v>
      </c>
      <c r="M3721" s="13" t="str">
        <f t="shared" si="352"/>
        <v>1434994266.266</v>
      </c>
      <c r="N3721" s="12">
        <f t="shared" si="353"/>
        <v>42177.729933634255</v>
      </c>
      <c r="O3721" t="b">
        <v>0</v>
      </c>
      <c r="P3721">
        <v>4</v>
      </c>
      <c r="Q3721" t="b">
        <v>1</v>
      </c>
      <c r="R3721" t="s">
        <v>8271</v>
      </c>
      <c r="S3721" s="5">
        <f t="shared" si="348"/>
        <v>2.1</v>
      </c>
      <c r="T3721" s="6">
        <f t="shared" si="349"/>
        <v>105</v>
      </c>
      <c r="U3721" t="s">
        <v>8324</v>
      </c>
      <c r="V3721" t="s">
        <v>8325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v>1433980206</v>
      </c>
      <c r="K3722" s="13" t="str">
        <f t="shared" si="350"/>
        <v>1433980206.206</v>
      </c>
      <c r="L3722" s="12">
        <f t="shared" si="351"/>
        <v>42165.993127384259</v>
      </c>
      <c r="M3722" s="13" t="str">
        <f t="shared" si="352"/>
        <v>1435881006.006</v>
      </c>
      <c r="N3722" s="12">
        <f t="shared" si="353"/>
        <v>42187.99312506945</v>
      </c>
      <c r="O3722" t="b">
        <v>0</v>
      </c>
      <c r="P3722">
        <v>40</v>
      </c>
      <c r="Q3722" t="b">
        <v>1</v>
      </c>
      <c r="R3722" t="s">
        <v>8271</v>
      </c>
      <c r="S3722" s="5">
        <f t="shared" si="348"/>
        <v>1.0451515151515152</v>
      </c>
      <c r="T3722" s="6">
        <f t="shared" si="349"/>
        <v>86.224999999999994</v>
      </c>
      <c r="U3722" t="s">
        <v>8324</v>
      </c>
      <c r="V3722" t="s">
        <v>8325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v>1413412084</v>
      </c>
      <c r="K3723" s="13" t="str">
        <f t="shared" si="350"/>
        <v>1413412084.084</v>
      </c>
      <c r="L3723" s="12">
        <f t="shared" si="351"/>
        <v>41927.936158379627</v>
      </c>
      <c r="M3723" s="13" t="str">
        <f t="shared" si="352"/>
        <v>1415230084.084</v>
      </c>
      <c r="N3723" s="12">
        <f t="shared" si="353"/>
        <v>41948.977825046299</v>
      </c>
      <c r="O3723" t="b">
        <v>0</v>
      </c>
      <c r="P3723">
        <v>44</v>
      </c>
      <c r="Q3723" t="b">
        <v>1</v>
      </c>
      <c r="R3723" t="s">
        <v>8271</v>
      </c>
      <c r="S3723" s="5">
        <f t="shared" si="348"/>
        <v>1.008</v>
      </c>
      <c r="T3723" s="6">
        <f t="shared" si="349"/>
        <v>114.54545454545455</v>
      </c>
      <c r="U3723" t="s">
        <v>8324</v>
      </c>
      <c r="V3723" t="s">
        <v>8325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v>1452614847</v>
      </c>
      <c r="K3724" s="13" t="str">
        <f t="shared" si="350"/>
        <v>1452614847.847</v>
      </c>
      <c r="L3724" s="12">
        <f t="shared" si="351"/>
        <v>42381.671850081024</v>
      </c>
      <c r="M3724" s="13" t="str">
        <f t="shared" si="352"/>
        <v>1455231540.540</v>
      </c>
      <c r="N3724" s="12">
        <f t="shared" si="353"/>
        <v>42411.957645138886</v>
      </c>
      <c r="O3724" t="b">
        <v>0</v>
      </c>
      <c r="P3724">
        <v>35</v>
      </c>
      <c r="Q3724" t="b">
        <v>1</v>
      </c>
      <c r="R3724" t="s">
        <v>8271</v>
      </c>
      <c r="S3724" s="5">
        <f t="shared" si="348"/>
        <v>1.1120000000000001</v>
      </c>
      <c r="T3724" s="6">
        <f t="shared" si="349"/>
        <v>47.657142857142858</v>
      </c>
      <c r="U3724" t="s">
        <v>8324</v>
      </c>
      <c r="V3724" t="s">
        <v>8325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v>1414778662</v>
      </c>
      <c r="K3725" s="13" t="str">
        <f t="shared" si="350"/>
        <v>1414778662.662</v>
      </c>
      <c r="L3725" s="12">
        <f t="shared" si="351"/>
        <v>41943.753040069445</v>
      </c>
      <c r="M3725" s="13" t="str">
        <f t="shared" si="352"/>
        <v>1417374262.262</v>
      </c>
      <c r="N3725" s="12">
        <f t="shared" si="353"/>
        <v>41973.794702106476</v>
      </c>
      <c r="O3725" t="b">
        <v>0</v>
      </c>
      <c r="P3725">
        <v>63</v>
      </c>
      <c r="Q3725" t="b">
        <v>1</v>
      </c>
      <c r="R3725" t="s">
        <v>8271</v>
      </c>
      <c r="S3725" s="5">
        <f t="shared" si="348"/>
        <v>1.0204444444444445</v>
      </c>
      <c r="T3725" s="6">
        <f t="shared" si="349"/>
        <v>72.888888888888886</v>
      </c>
      <c r="U3725" t="s">
        <v>8324</v>
      </c>
      <c r="V3725" t="s">
        <v>8325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v>1459856860</v>
      </c>
      <c r="K3726" s="13" t="str">
        <f t="shared" si="350"/>
        <v>1459856860.860</v>
      </c>
      <c r="L3726" s="12">
        <f t="shared" si="351"/>
        <v>42465.49144513889</v>
      </c>
      <c r="M3726" s="13" t="str">
        <f t="shared" si="352"/>
        <v>1462402800.800</v>
      </c>
      <c r="N3726" s="12">
        <f t="shared" si="353"/>
        <v>42494.958342592596</v>
      </c>
      <c r="O3726" t="b">
        <v>0</v>
      </c>
      <c r="P3726">
        <v>89</v>
      </c>
      <c r="Q3726" t="b">
        <v>1</v>
      </c>
      <c r="R3726" t="s">
        <v>8271</v>
      </c>
      <c r="S3726" s="5">
        <f t="shared" si="348"/>
        <v>1.0254767441860466</v>
      </c>
      <c r="T3726" s="6">
        <f t="shared" si="349"/>
        <v>49.545505617977533</v>
      </c>
      <c r="U3726" t="s">
        <v>8324</v>
      </c>
      <c r="V3726" t="s">
        <v>8325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v>1454366467</v>
      </c>
      <c r="K3727" s="13" t="str">
        <f t="shared" si="350"/>
        <v>1454366467.467</v>
      </c>
      <c r="L3727" s="12">
        <f t="shared" si="351"/>
        <v>42401.945225312505</v>
      </c>
      <c r="M3727" s="13" t="str">
        <f t="shared" si="352"/>
        <v>1455831000.000</v>
      </c>
      <c r="N3727" s="12">
        <f t="shared" si="353"/>
        <v>42418.895833333328</v>
      </c>
      <c r="O3727" t="b">
        <v>0</v>
      </c>
      <c r="P3727">
        <v>15</v>
      </c>
      <c r="Q3727" t="b">
        <v>1</v>
      </c>
      <c r="R3727" t="s">
        <v>8271</v>
      </c>
      <c r="S3727" s="5">
        <f t="shared" si="348"/>
        <v>1.27</v>
      </c>
      <c r="T3727" s="6">
        <f t="shared" si="349"/>
        <v>25.4</v>
      </c>
      <c r="U3727" t="s">
        <v>8324</v>
      </c>
      <c r="V3727" t="s">
        <v>8325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v>1459567371</v>
      </c>
      <c r="K3728" s="13" t="str">
        <f t="shared" si="350"/>
        <v>1459567371.371</v>
      </c>
      <c r="L3728" s="12">
        <f t="shared" si="351"/>
        <v>42462.140872349541</v>
      </c>
      <c r="M3728" s="13" t="str">
        <f t="shared" si="352"/>
        <v>1461963600.600</v>
      </c>
      <c r="N3728" s="12">
        <f t="shared" si="353"/>
        <v>42489.875006944443</v>
      </c>
      <c r="O3728" t="b">
        <v>0</v>
      </c>
      <c r="P3728">
        <v>46</v>
      </c>
      <c r="Q3728" t="b">
        <v>1</v>
      </c>
      <c r="R3728" t="s">
        <v>8271</v>
      </c>
      <c r="S3728" s="5">
        <f t="shared" si="348"/>
        <v>3.3870588235294119</v>
      </c>
      <c r="T3728" s="6">
        <f t="shared" si="349"/>
        <v>62.586956521739133</v>
      </c>
      <c r="U3728" t="s">
        <v>8324</v>
      </c>
      <c r="V3728" t="s">
        <v>8325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v>1474273294</v>
      </c>
      <c r="K3729" s="13" t="str">
        <f t="shared" si="350"/>
        <v>1474273294.294</v>
      </c>
      <c r="L3729" s="12">
        <f t="shared" si="351"/>
        <v>42632.348313587965</v>
      </c>
      <c r="M3729" s="13" t="str">
        <f t="shared" si="352"/>
        <v>1476939300.300</v>
      </c>
      <c r="N3729" s="12">
        <f t="shared" si="353"/>
        <v>42663.204864583327</v>
      </c>
      <c r="O3729" t="b">
        <v>0</v>
      </c>
      <c r="P3729">
        <v>33</v>
      </c>
      <c r="Q3729" t="b">
        <v>1</v>
      </c>
      <c r="R3729" t="s">
        <v>8271</v>
      </c>
      <c r="S3729" s="5">
        <f t="shared" si="348"/>
        <v>1.0075000000000001</v>
      </c>
      <c r="T3729" s="6">
        <f t="shared" si="349"/>
        <v>61.060606060606062</v>
      </c>
      <c r="U3729" t="s">
        <v>8324</v>
      </c>
      <c r="V3729" t="s">
        <v>8325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v>1437365176</v>
      </c>
      <c r="K3730" s="13" t="str">
        <f t="shared" si="350"/>
        <v>1437365176.176</v>
      </c>
      <c r="L3730" s="12">
        <f t="shared" si="351"/>
        <v>42205.171020555557</v>
      </c>
      <c r="M3730" s="13" t="str">
        <f t="shared" si="352"/>
        <v>1439957176.176</v>
      </c>
      <c r="N3730" s="12">
        <f t="shared" si="353"/>
        <v>42235.171020555557</v>
      </c>
      <c r="O3730" t="b">
        <v>0</v>
      </c>
      <c r="P3730">
        <v>31</v>
      </c>
      <c r="Q3730" t="b">
        <v>0</v>
      </c>
      <c r="R3730" t="s">
        <v>8271</v>
      </c>
      <c r="S3730" s="5">
        <f t="shared" si="348"/>
        <v>9.3100000000000002E-2</v>
      </c>
      <c r="T3730" s="6">
        <f t="shared" si="349"/>
        <v>60.064516129032256</v>
      </c>
      <c r="U3730" t="s">
        <v>8324</v>
      </c>
      <c r="V3730" t="s">
        <v>8325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v>1423198512</v>
      </c>
      <c r="K3731" s="13" t="str">
        <f t="shared" si="350"/>
        <v>1423198512.512</v>
      </c>
      <c r="L3731" s="12">
        <f t="shared" si="351"/>
        <v>42041.205005925927</v>
      </c>
      <c r="M3731" s="13" t="str">
        <f t="shared" si="352"/>
        <v>1427082912.912</v>
      </c>
      <c r="N3731" s="12">
        <f t="shared" si="353"/>
        <v>42086.163343888889</v>
      </c>
      <c r="O3731" t="b">
        <v>0</v>
      </c>
      <c r="P3731">
        <v>5</v>
      </c>
      <c r="Q3731" t="b">
        <v>0</v>
      </c>
      <c r="R3731" t="s">
        <v>8271</v>
      </c>
      <c r="S3731" s="5">
        <f t="shared" si="348"/>
        <v>7.2400000000000006E-2</v>
      </c>
      <c r="T3731" s="6">
        <f t="shared" si="349"/>
        <v>72.400000000000006</v>
      </c>
      <c r="U3731" t="s">
        <v>8324</v>
      </c>
      <c r="V3731" t="s">
        <v>8325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v>1437236159</v>
      </c>
      <c r="K3732" s="13" t="str">
        <f t="shared" si="350"/>
        <v>1437236159.159</v>
      </c>
      <c r="L3732" s="12">
        <f t="shared" si="351"/>
        <v>42203.677768043985</v>
      </c>
      <c r="M3732" s="13" t="str">
        <f t="shared" si="352"/>
        <v>1439828159.159</v>
      </c>
      <c r="N3732" s="12">
        <f t="shared" si="353"/>
        <v>42233.677768043985</v>
      </c>
      <c r="O3732" t="b">
        <v>0</v>
      </c>
      <c r="P3732">
        <v>1</v>
      </c>
      <c r="Q3732" t="b">
        <v>0</v>
      </c>
      <c r="R3732" t="s">
        <v>8271</v>
      </c>
      <c r="S3732" s="5">
        <f t="shared" si="348"/>
        <v>0.1</v>
      </c>
      <c r="T3732" s="6">
        <f t="shared" si="349"/>
        <v>100</v>
      </c>
      <c r="U3732" t="s">
        <v>8324</v>
      </c>
      <c r="V3732" t="s">
        <v>8325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v>1418234646</v>
      </c>
      <c r="K3733" s="13" t="str">
        <f t="shared" si="350"/>
        <v>1418234646.646</v>
      </c>
      <c r="L3733" s="12">
        <f t="shared" si="351"/>
        <v>41983.752854699072</v>
      </c>
      <c r="M3733" s="13" t="str">
        <f t="shared" si="352"/>
        <v>1420860180.180</v>
      </c>
      <c r="N3733" s="12">
        <f t="shared" si="353"/>
        <v>42014.140974305556</v>
      </c>
      <c r="O3733" t="b">
        <v>0</v>
      </c>
      <c r="P3733">
        <v>12</v>
      </c>
      <c r="Q3733" t="b">
        <v>0</v>
      </c>
      <c r="R3733" t="s">
        <v>8271</v>
      </c>
      <c r="S3733" s="5">
        <f t="shared" si="348"/>
        <v>0.11272727272727273</v>
      </c>
      <c r="T3733" s="6">
        <f t="shared" si="349"/>
        <v>51.666666666666664</v>
      </c>
      <c r="U3733" t="s">
        <v>8324</v>
      </c>
      <c r="V3733" t="s">
        <v>8325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v>1416932133</v>
      </c>
      <c r="K3734" s="13" t="str">
        <f t="shared" si="350"/>
        <v>1416932133.133</v>
      </c>
      <c r="L3734" s="12">
        <f t="shared" si="351"/>
        <v>41968.677466817127</v>
      </c>
      <c r="M3734" s="13" t="str">
        <f t="shared" si="352"/>
        <v>1422100800.800</v>
      </c>
      <c r="N3734" s="12">
        <f t="shared" si="353"/>
        <v>42028.500009259253</v>
      </c>
      <c r="O3734" t="b">
        <v>0</v>
      </c>
      <c r="P3734">
        <v>4</v>
      </c>
      <c r="Q3734" t="b">
        <v>0</v>
      </c>
      <c r="R3734" t="s">
        <v>8271</v>
      </c>
      <c r="S3734" s="5">
        <f t="shared" si="348"/>
        <v>0.15411764705882353</v>
      </c>
      <c r="T3734" s="6">
        <f t="shared" si="349"/>
        <v>32.75</v>
      </c>
      <c r="U3734" t="s">
        <v>8324</v>
      </c>
      <c r="V3734" t="s">
        <v>8325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v>1428539708</v>
      </c>
      <c r="K3735" s="13" t="str">
        <f t="shared" si="350"/>
        <v>1428539708.708</v>
      </c>
      <c r="L3735" s="12">
        <f t="shared" si="351"/>
        <v>42103.024406342593</v>
      </c>
      <c r="M3735" s="13" t="str">
        <f t="shared" si="352"/>
        <v>1429396200.200</v>
      </c>
      <c r="N3735" s="12">
        <f t="shared" si="353"/>
        <v>42112.937502314817</v>
      </c>
      <c r="O3735" t="b">
        <v>0</v>
      </c>
      <c r="P3735">
        <v>0</v>
      </c>
      <c r="Q3735" t="b">
        <v>0</v>
      </c>
      <c r="R3735" t="s">
        <v>8271</v>
      </c>
      <c r="S3735" s="5">
        <f t="shared" si="348"/>
        <v>0</v>
      </c>
      <c r="T3735" s="6" t="e">
        <f t="shared" si="349"/>
        <v>#DIV/0!</v>
      </c>
      <c r="U3735" t="s">
        <v>8324</v>
      </c>
      <c r="V3735" t="s">
        <v>8325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v>1427405896</v>
      </c>
      <c r="K3736" s="13" t="str">
        <f t="shared" si="350"/>
        <v>1427405896.896</v>
      </c>
      <c r="L3736" s="12">
        <f t="shared" si="351"/>
        <v>42089.901584444444</v>
      </c>
      <c r="M3736" s="13" t="str">
        <f t="shared" si="352"/>
        <v>1432589896.896</v>
      </c>
      <c r="N3736" s="12">
        <f t="shared" si="353"/>
        <v>42149.901584444444</v>
      </c>
      <c r="O3736" t="b">
        <v>0</v>
      </c>
      <c r="P3736">
        <v>7</v>
      </c>
      <c r="Q3736" t="b">
        <v>0</v>
      </c>
      <c r="R3736" t="s">
        <v>8271</v>
      </c>
      <c r="S3736" s="5">
        <f t="shared" si="348"/>
        <v>0.28466666666666668</v>
      </c>
      <c r="T3736" s="6">
        <f t="shared" si="349"/>
        <v>61</v>
      </c>
      <c r="U3736" t="s">
        <v>8324</v>
      </c>
      <c r="V3736" t="s">
        <v>8325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v>1430239089</v>
      </c>
      <c r="K3737" s="13" t="str">
        <f t="shared" si="350"/>
        <v>1430239089.089</v>
      </c>
      <c r="L3737" s="12">
        <f t="shared" si="351"/>
        <v>42122.693160752315</v>
      </c>
      <c r="M3737" s="13" t="str">
        <f t="shared" si="352"/>
        <v>1432831089.089</v>
      </c>
      <c r="N3737" s="12">
        <f t="shared" si="353"/>
        <v>42152.693160752315</v>
      </c>
      <c r="O3737" t="b">
        <v>0</v>
      </c>
      <c r="P3737">
        <v>2</v>
      </c>
      <c r="Q3737" t="b">
        <v>0</v>
      </c>
      <c r="R3737" t="s">
        <v>8271</v>
      </c>
      <c r="S3737" s="5">
        <f t="shared" si="348"/>
        <v>0.13333333333333333</v>
      </c>
      <c r="T3737" s="6">
        <f t="shared" si="349"/>
        <v>10</v>
      </c>
      <c r="U3737" t="s">
        <v>8324</v>
      </c>
      <c r="V3737" t="s">
        <v>8325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v>1423847093</v>
      </c>
      <c r="K3738" s="13" t="str">
        <f t="shared" si="350"/>
        <v>1423847093.093</v>
      </c>
      <c r="L3738" s="12">
        <f t="shared" si="351"/>
        <v>42048.711725613422</v>
      </c>
      <c r="M3738" s="13" t="str">
        <f t="shared" si="352"/>
        <v>1427133600.600</v>
      </c>
      <c r="N3738" s="12">
        <f t="shared" si="353"/>
        <v>42086.750006944443</v>
      </c>
      <c r="O3738" t="b">
        <v>0</v>
      </c>
      <c r="P3738">
        <v>1</v>
      </c>
      <c r="Q3738" t="b">
        <v>0</v>
      </c>
      <c r="R3738" t="s">
        <v>8271</v>
      </c>
      <c r="S3738" s="5">
        <f t="shared" si="348"/>
        <v>6.6666666666666671E-3</v>
      </c>
      <c r="T3738" s="6">
        <f t="shared" si="349"/>
        <v>10</v>
      </c>
      <c r="U3738" t="s">
        <v>8324</v>
      </c>
      <c r="V3738" t="s">
        <v>8325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v>1445358903</v>
      </c>
      <c r="K3739" s="13" t="str">
        <f t="shared" si="350"/>
        <v>1445358903.903</v>
      </c>
      <c r="L3739" s="12">
        <f t="shared" si="351"/>
        <v>42297.691017395831</v>
      </c>
      <c r="M3739" s="13" t="str">
        <f t="shared" si="352"/>
        <v>1447311540.540</v>
      </c>
      <c r="N3739" s="12">
        <f t="shared" si="353"/>
        <v>42320.290978472221</v>
      </c>
      <c r="O3739" t="b">
        <v>0</v>
      </c>
      <c r="P3739">
        <v>4</v>
      </c>
      <c r="Q3739" t="b">
        <v>0</v>
      </c>
      <c r="R3739" t="s">
        <v>8271</v>
      </c>
      <c r="S3739" s="5">
        <f t="shared" si="348"/>
        <v>0.21428571428571427</v>
      </c>
      <c r="T3739" s="6">
        <f t="shared" si="349"/>
        <v>37.5</v>
      </c>
      <c r="U3739" t="s">
        <v>8324</v>
      </c>
      <c r="V3739" t="s">
        <v>8325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v>1403562705</v>
      </c>
      <c r="K3740" s="13" t="str">
        <f t="shared" si="350"/>
        <v>1403562705.705</v>
      </c>
      <c r="L3740" s="12">
        <f t="shared" si="351"/>
        <v>41813.938723437495</v>
      </c>
      <c r="M3740" s="13" t="str">
        <f t="shared" si="352"/>
        <v>1405461600.600</v>
      </c>
      <c r="N3740" s="12">
        <f t="shared" si="353"/>
        <v>41835.916673611107</v>
      </c>
      <c r="O3740" t="b">
        <v>0</v>
      </c>
      <c r="P3740">
        <v>6</v>
      </c>
      <c r="Q3740" t="b">
        <v>0</v>
      </c>
      <c r="R3740" t="s">
        <v>8271</v>
      </c>
      <c r="S3740" s="5">
        <f t="shared" si="348"/>
        <v>0.18</v>
      </c>
      <c r="T3740" s="6">
        <f t="shared" si="349"/>
        <v>45</v>
      </c>
      <c r="U3740" t="s">
        <v>8324</v>
      </c>
      <c r="V3740" t="s">
        <v>8325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v>1467024468</v>
      </c>
      <c r="K3741" s="13" t="str">
        <f t="shared" si="350"/>
        <v>1467024468.468</v>
      </c>
      <c r="L3741" s="12">
        <f t="shared" si="351"/>
        <v>42548.449866527779</v>
      </c>
      <c r="M3741" s="13" t="str">
        <f t="shared" si="352"/>
        <v>1468752468.468</v>
      </c>
      <c r="N3741" s="12">
        <f t="shared" si="353"/>
        <v>42568.449866527779</v>
      </c>
      <c r="O3741" t="b">
        <v>0</v>
      </c>
      <c r="P3741">
        <v>8</v>
      </c>
      <c r="Q3741" t="b">
        <v>0</v>
      </c>
      <c r="R3741" t="s">
        <v>8271</v>
      </c>
      <c r="S3741" s="5">
        <f t="shared" si="348"/>
        <v>0.20125000000000001</v>
      </c>
      <c r="T3741" s="6">
        <f t="shared" si="349"/>
        <v>100.625</v>
      </c>
      <c r="U3741" t="s">
        <v>8324</v>
      </c>
      <c r="V3741" t="s">
        <v>8325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v>1405217355</v>
      </c>
      <c r="K3742" s="13" t="str">
        <f t="shared" si="350"/>
        <v>1405217355.355</v>
      </c>
      <c r="L3742" s="12">
        <f t="shared" si="351"/>
        <v>41833.089761053241</v>
      </c>
      <c r="M3742" s="13" t="str">
        <f t="shared" si="352"/>
        <v>1407808438.438</v>
      </c>
      <c r="N3742" s="12">
        <f t="shared" si="353"/>
        <v>41863.07914858796</v>
      </c>
      <c r="O3742" t="b">
        <v>0</v>
      </c>
      <c r="P3742">
        <v>14</v>
      </c>
      <c r="Q3742" t="b">
        <v>0</v>
      </c>
      <c r="R3742" t="s">
        <v>8271</v>
      </c>
      <c r="S3742" s="5">
        <f t="shared" si="348"/>
        <v>0.17899999999999999</v>
      </c>
      <c r="T3742" s="6">
        <f t="shared" si="349"/>
        <v>25.571428571428573</v>
      </c>
      <c r="U3742" t="s">
        <v>8324</v>
      </c>
      <c r="V3742" t="s">
        <v>8325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v>1447797950</v>
      </c>
      <c r="K3743" s="13" t="str">
        <f t="shared" si="350"/>
        <v>1447797950.950</v>
      </c>
      <c r="L3743" s="12">
        <f t="shared" si="351"/>
        <v>42325.920728587967</v>
      </c>
      <c r="M3743" s="13" t="str">
        <f t="shared" si="352"/>
        <v>1450389950.950</v>
      </c>
      <c r="N3743" s="12">
        <f t="shared" si="353"/>
        <v>42355.920728587967</v>
      </c>
      <c r="O3743" t="b">
        <v>0</v>
      </c>
      <c r="P3743">
        <v>0</v>
      </c>
      <c r="Q3743" t="b">
        <v>0</v>
      </c>
      <c r="R3743" t="s">
        <v>8271</v>
      </c>
      <c r="S3743" s="5">
        <f t="shared" si="348"/>
        <v>0</v>
      </c>
      <c r="T3743" s="6" t="e">
        <f t="shared" si="349"/>
        <v>#DIV/0!</v>
      </c>
      <c r="U3743" t="s">
        <v>8324</v>
      </c>
      <c r="V3743" t="s">
        <v>8325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v>1407388144</v>
      </c>
      <c r="K3744" s="13" t="str">
        <f t="shared" si="350"/>
        <v>1407388144.144</v>
      </c>
      <c r="L3744" s="12">
        <f t="shared" si="351"/>
        <v>41858.214631296294</v>
      </c>
      <c r="M3744" s="13" t="str">
        <f t="shared" si="352"/>
        <v>1409980144.144</v>
      </c>
      <c r="N3744" s="12">
        <f t="shared" si="353"/>
        <v>41888.214631296294</v>
      </c>
      <c r="O3744" t="b">
        <v>0</v>
      </c>
      <c r="P3744">
        <v>4</v>
      </c>
      <c r="Q3744" t="b">
        <v>0</v>
      </c>
      <c r="R3744" t="s">
        <v>8271</v>
      </c>
      <c r="S3744" s="5">
        <f t="shared" si="348"/>
        <v>0.02</v>
      </c>
      <c r="T3744" s="6">
        <f t="shared" si="349"/>
        <v>25</v>
      </c>
      <c r="U3744" t="s">
        <v>8324</v>
      </c>
      <c r="V3744" t="s">
        <v>8325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v>1401814964</v>
      </c>
      <c r="K3745" s="13" t="str">
        <f t="shared" si="350"/>
        <v>1401814964.964</v>
      </c>
      <c r="L3745" s="12">
        <f t="shared" si="351"/>
        <v>41793.710242638888</v>
      </c>
      <c r="M3745" s="13" t="str">
        <f t="shared" si="352"/>
        <v>1404406964.964</v>
      </c>
      <c r="N3745" s="12">
        <f t="shared" si="353"/>
        <v>41823.710242638888</v>
      </c>
      <c r="O3745" t="b">
        <v>0</v>
      </c>
      <c r="P3745">
        <v>0</v>
      </c>
      <c r="Q3745" t="b">
        <v>0</v>
      </c>
      <c r="R3745" t="s">
        <v>8271</v>
      </c>
      <c r="S3745" s="5">
        <f t="shared" si="348"/>
        <v>0</v>
      </c>
      <c r="T3745" s="6" t="e">
        <f t="shared" si="349"/>
        <v>#DIV/0!</v>
      </c>
      <c r="U3745" t="s">
        <v>8324</v>
      </c>
      <c r="V3745" t="s">
        <v>8325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v>1401823952</v>
      </c>
      <c r="K3746" s="13" t="str">
        <f t="shared" si="350"/>
        <v>1401823952.952</v>
      </c>
      <c r="L3746" s="12">
        <f t="shared" si="351"/>
        <v>41793.814270277777</v>
      </c>
      <c r="M3746" s="13" t="str">
        <f t="shared" si="352"/>
        <v>1404532740.740</v>
      </c>
      <c r="N3746" s="12">
        <f t="shared" si="353"/>
        <v>41825.165980787038</v>
      </c>
      <c r="O3746" t="b">
        <v>0</v>
      </c>
      <c r="P3746">
        <v>0</v>
      </c>
      <c r="Q3746" t="b">
        <v>0</v>
      </c>
      <c r="R3746" t="s">
        <v>8271</v>
      </c>
      <c r="S3746" s="5">
        <f t="shared" si="348"/>
        <v>0</v>
      </c>
      <c r="T3746" s="6" t="e">
        <f t="shared" si="349"/>
        <v>#DIV/0!</v>
      </c>
      <c r="U3746" t="s">
        <v>8324</v>
      </c>
      <c r="V3746" t="s">
        <v>8325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v>1405097102</v>
      </c>
      <c r="K3747" s="13" t="str">
        <f t="shared" si="350"/>
        <v>1405097102.102</v>
      </c>
      <c r="L3747" s="12">
        <f t="shared" si="351"/>
        <v>41831.697940995371</v>
      </c>
      <c r="M3747" s="13" t="str">
        <f t="shared" si="352"/>
        <v>1407689102.102</v>
      </c>
      <c r="N3747" s="12">
        <f t="shared" si="353"/>
        <v>41861.697940995371</v>
      </c>
      <c r="O3747" t="b">
        <v>0</v>
      </c>
      <c r="P3747">
        <v>1</v>
      </c>
      <c r="Q3747" t="b">
        <v>0</v>
      </c>
      <c r="R3747" t="s">
        <v>8271</v>
      </c>
      <c r="S3747" s="5">
        <f t="shared" si="348"/>
        <v>0.1</v>
      </c>
      <c r="T3747" s="6">
        <f t="shared" si="349"/>
        <v>10</v>
      </c>
      <c r="U3747" t="s">
        <v>8324</v>
      </c>
      <c r="V3747" t="s">
        <v>8325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v>1473326439</v>
      </c>
      <c r="K3748" s="13" t="str">
        <f t="shared" si="350"/>
        <v>1473326439.439</v>
      </c>
      <c r="L3748" s="12">
        <f t="shared" si="351"/>
        <v>42621.389345358795</v>
      </c>
      <c r="M3748" s="13" t="str">
        <f t="shared" si="352"/>
        <v>1475918439.439</v>
      </c>
      <c r="N3748" s="12">
        <f t="shared" si="353"/>
        <v>42651.389345358795</v>
      </c>
      <c r="O3748" t="b">
        <v>0</v>
      </c>
      <c r="P3748">
        <v>1</v>
      </c>
      <c r="Q3748" t="b">
        <v>0</v>
      </c>
      <c r="R3748" t="s">
        <v>8271</v>
      </c>
      <c r="S3748" s="5">
        <f t="shared" si="348"/>
        <v>2.3764705882352941E-2</v>
      </c>
      <c r="T3748" s="6">
        <f t="shared" si="349"/>
        <v>202</v>
      </c>
      <c r="U3748" t="s">
        <v>8324</v>
      </c>
      <c r="V3748" t="s">
        <v>8325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v>1433833896</v>
      </c>
      <c r="K3749" s="13" t="str">
        <f t="shared" si="350"/>
        <v>1433833896.896</v>
      </c>
      <c r="L3749" s="12">
        <f t="shared" si="351"/>
        <v>42164.29973259259</v>
      </c>
      <c r="M3749" s="13" t="str">
        <f t="shared" si="352"/>
        <v>1436137140.140</v>
      </c>
      <c r="N3749" s="12">
        <f t="shared" si="353"/>
        <v>42190.957640509267</v>
      </c>
      <c r="O3749" t="b">
        <v>0</v>
      </c>
      <c r="P3749">
        <v>1</v>
      </c>
      <c r="Q3749" t="b">
        <v>0</v>
      </c>
      <c r="R3749" t="s">
        <v>8271</v>
      </c>
      <c r="S3749" s="5">
        <f t="shared" si="348"/>
        <v>0.01</v>
      </c>
      <c r="T3749" s="6">
        <f t="shared" si="349"/>
        <v>25</v>
      </c>
      <c r="U3749" t="s">
        <v>8324</v>
      </c>
      <c r="V3749" t="s">
        <v>8325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v>1453827436</v>
      </c>
      <c r="K3750" s="13" t="str">
        <f t="shared" si="350"/>
        <v>1453827436.436</v>
      </c>
      <c r="L3750" s="12">
        <f t="shared" si="351"/>
        <v>42395.706440231486</v>
      </c>
      <c r="M3750" s="13" t="str">
        <f t="shared" si="352"/>
        <v>1455602340.340</v>
      </c>
      <c r="N3750" s="12">
        <f t="shared" si="353"/>
        <v>42416.24930949074</v>
      </c>
      <c r="O3750" t="b">
        <v>0</v>
      </c>
      <c r="P3750">
        <v>52</v>
      </c>
      <c r="Q3750" t="b">
        <v>1</v>
      </c>
      <c r="R3750" t="s">
        <v>8305</v>
      </c>
      <c r="S3750" s="5">
        <f t="shared" si="348"/>
        <v>1.0351999999999999</v>
      </c>
      <c r="T3750" s="6">
        <f t="shared" si="349"/>
        <v>99.538461538461533</v>
      </c>
      <c r="U3750" t="s">
        <v>8324</v>
      </c>
      <c r="V3750" t="s">
        <v>8366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v>1459220588</v>
      </c>
      <c r="K3751" s="13" t="str">
        <f t="shared" si="350"/>
        <v>1459220588.588</v>
      </c>
      <c r="L3751" s="12">
        <f t="shared" si="351"/>
        <v>42458.127182731478</v>
      </c>
      <c r="M3751" s="13" t="str">
        <f t="shared" si="352"/>
        <v>1461902340.340</v>
      </c>
      <c r="N3751" s="12">
        <f t="shared" si="353"/>
        <v>42489.165976157412</v>
      </c>
      <c r="O3751" t="b">
        <v>0</v>
      </c>
      <c r="P3751">
        <v>7</v>
      </c>
      <c r="Q3751" t="b">
        <v>1</v>
      </c>
      <c r="R3751" t="s">
        <v>8305</v>
      </c>
      <c r="S3751" s="5">
        <f t="shared" si="348"/>
        <v>1.05</v>
      </c>
      <c r="T3751" s="6">
        <f t="shared" si="349"/>
        <v>75</v>
      </c>
      <c r="U3751" t="s">
        <v>8324</v>
      </c>
      <c r="V3751" t="s">
        <v>8366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v>1421105608</v>
      </c>
      <c r="K3752" s="13" t="str">
        <f t="shared" si="350"/>
        <v>1421105608.608</v>
      </c>
      <c r="L3752" s="12">
        <f t="shared" si="351"/>
        <v>42016.981581111118</v>
      </c>
      <c r="M3752" s="13" t="str">
        <f t="shared" si="352"/>
        <v>1423555140.140</v>
      </c>
      <c r="N3752" s="12">
        <f t="shared" si="353"/>
        <v>42045.332640509267</v>
      </c>
      <c r="O3752" t="b">
        <v>0</v>
      </c>
      <c r="P3752">
        <v>28</v>
      </c>
      <c r="Q3752" t="b">
        <v>1</v>
      </c>
      <c r="R3752" t="s">
        <v>8305</v>
      </c>
      <c r="S3752" s="5">
        <f t="shared" si="348"/>
        <v>1.0044999999999999</v>
      </c>
      <c r="T3752" s="6">
        <f t="shared" si="349"/>
        <v>215.25</v>
      </c>
      <c r="U3752" t="s">
        <v>8324</v>
      </c>
      <c r="V3752" t="s">
        <v>8366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v>1454460673</v>
      </c>
      <c r="K3753" s="13" t="str">
        <f t="shared" si="350"/>
        <v>1454460673.673</v>
      </c>
      <c r="L3753" s="12">
        <f t="shared" si="351"/>
        <v>42403.035574918984</v>
      </c>
      <c r="M3753" s="13" t="str">
        <f t="shared" si="352"/>
        <v>1459641073.073</v>
      </c>
      <c r="N3753" s="12">
        <f t="shared" si="353"/>
        <v>42462.993901307869</v>
      </c>
      <c r="O3753" t="b">
        <v>0</v>
      </c>
      <c r="P3753">
        <v>11</v>
      </c>
      <c r="Q3753" t="b">
        <v>1</v>
      </c>
      <c r="R3753" t="s">
        <v>8305</v>
      </c>
      <c r="S3753" s="5">
        <f t="shared" si="348"/>
        <v>1.3260000000000001</v>
      </c>
      <c r="T3753" s="6">
        <f t="shared" si="349"/>
        <v>120.54545454545455</v>
      </c>
      <c r="U3753" t="s">
        <v>8324</v>
      </c>
      <c r="V3753" t="s">
        <v>8366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v>1473189335</v>
      </c>
      <c r="K3754" s="13" t="str">
        <f t="shared" si="350"/>
        <v>1473189335.335</v>
      </c>
      <c r="L3754" s="12">
        <f t="shared" si="351"/>
        <v>42619.802492303235</v>
      </c>
      <c r="M3754" s="13" t="str">
        <f t="shared" si="352"/>
        <v>1476651600.600</v>
      </c>
      <c r="N3754" s="12">
        <f t="shared" si="353"/>
        <v>42659.875006944443</v>
      </c>
      <c r="O3754" t="b">
        <v>0</v>
      </c>
      <c r="P3754">
        <v>15</v>
      </c>
      <c r="Q3754" t="b">
        <v>1</v>
      </c>
      <c r="R3754" t="s">
        <v>8305</v>
      </c>
      <c r="S3754" s="5">
        <f t="shared" si="348"/>
        <v>1.1299999999999999</v>
      </c>
      <c r="T3754" s="6">
        <f t="shared" si="349"/>
        <v>37.666666666666664</v>
      </c>
      <c r="U3754" t="s">
        <v>8324</v>
      </c>
      <c r="V3754" t="s">
        <v>8366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v>1430768800</v>
      </c>
      <c r="K3755" s="13" t="str">
        <f t="shared" si="350"/>
        <v>1430768800.800</v>
      </c>
      <c r="L3755" s="12">
        <f t="shared" si="351"/>
        <v>42128.824083333333</v>
      </c>
      <c r="M3755" s="13" t="str">
        <f t="shared" si="352"/>
        <v>1433289600.600</v>
      </c>
      <c r="N3755" s="12">
        <f t="shared" si="353"/>
        <v>42158.000006944443</v>
      </c>
      <c r="O3755" t="b">
        <v>0</v>
      </c>
      <c r="P3755">
        <v>30</v>
      </c>
      <c r="Q3755" t="b">
        <v>1</v>
      </c>
      <c r="R3755" t="s">
        <v>8305</v>
      </c>
      <c r="S3755" s="5">
        <f t="shared" si="348"/>
        <v>1.0334000000000001</v>
      </c>
      <c r="T3755" s="6">
        <f t="shared" si="349"/>
        <v>172.23333333333332</v>
      </c>
      <c r="U3755" t="s">
        <v>8324</v>
      </c>
      <c r="V3755" t="s">
        <v>8366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v>1403125737</v>
      </c>
      <c r="K3756" s="13" t="str">
        <f t="shared" si="350"/>
        <v>1403125737.737</v>
      </c>
      <c r="L3756" s="12">
        <f t="shared" si="351"/>
        <v>41808.881223807868</v>
      </c>
      <c r="M3756" s="13" t="str">
        <f t="shared" si="352"/>
        <v>1406350740.740</v>
      </c>
      <c r="N3756" s="12">
        <f t="shared" si="353"/>
        <v>41846.207647453703</v>
      </c>
      <c r="O3756" t="b">
        <v>0</v>
      </c>
      <c r="P3756">
        <v>27</v>
      </c>
      <c r="Q3756" t="b">
        <v>1</v>
      </c>
      <c r="R3756" t="s">
        <v>8305</v>
      </c>
      <c r="S3756" s="5">
        <f t="shared" si="348"/>
        <v>1.2</v>
      </c>
      <c r="T3756" s="6">
        <f t="shared" si="349"/>
        <v>111.11111111111111</v>
      </c>
      <c r="U3756" t="s">
        <v>8324</v>
      </c>
      <c r="V3756" t="s">
        <v>8366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v>1458161307</v>
      </c>
      <c r="K3757" s="13" t="str">
        <f t="shared" si="350"/>
        <v>1458161307.307</v>
      </c>
      <c r="L3757" s="12">
        <f t="shared" si="351"/>
        <v>42445.866982719905</v>
      </c>
      <c r="M3757" s="13" t="str">
        <f t="shared" si="352"/>
        <v>1460753307.307</v>
      </c>
      <c r="N3757" s="12">
        <f t="shared" si="353"/>
        <v>42475.866982719905</v>
      </c>
      <c r="O3757" t="b">
        <v>0</v>
      </c>
      <c r="P3757">
        <v>28</v>
      </c>
      <c r="Q3757" t="b">
        <v>1</v>
      </c>
      <c r="R3757" t="s">
        <v>8305</v>
      </c>
      <c r="S3757" s="5">
        <f t="shared" si="348"/>
        <v>1.2963636363636364</v>
      </c>
      <c r="T3757" s="6">
        <f t="shared" si="349"/>
        <v>25.464285714285715</v>
      </c>
      <c r="U3757" t="s">
        <v>8324</v>
      </c>
      <c r="V3757" t="s">
        <v>8366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v>1399923198</v>
      </c>
      <c r="K3758" s="13" t="str">
        <f t="shared" si="350"/>
        <v>1399923198.198</v>
      </c>
      <c r="L3758" s="12">
        <f t="shared" si="351"/>
        <v>41771.814793958336</v>
      </c>
      <c r="M3758" s="13" t="str">
        <f t="shared" si="352"/>
        <v>1402515198.198</v>
      </c>
      <c r="N3758" s="12">
        <f t="shared" si="353"/>
        <v>41801.814793958336</v>
      </c>
      <c r="O3758" t="b">
        <v>0</v>
      </c>
      <c r="P3758">
        <v>17</v>
      </c>
      <c r="Q3758" t="b">
        <v>1</v>
      </c>
      <c r="R3758" t="s">
        <v>8305</v>
      </c>
      <c r="S3758" s="5">
        <f t="shared" si="348"/>
        <v>1.0111111111111111</v>
      </c>
      <c r="T3758" s="6">
        <f t="shared" si="349"/>
        <v>267.64705882352939</v>
      </c>
      <c r="U3758" t="s">
        <v>8324</v>
      </c>
      <c r="V3758" t="s">
        <v>8366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v>1415737515</v>
      </c>
      <c r="K3759" s="13" t="str">
        <f t="shared" si="350"/>
        <v>1415737515.515</v>
      </c>
      <c r="L3759" s="12">
        <f t="shared" si="351"/>
        <v>41954.850874016207</v>
      </c>
      <c r="M3759" s="13" t="str">
        <f t="shared" si="352"/>
        <v>1417465515.515</v>
      </c>
      <c r="N3759" s="12">
        <f t="shared" si="353"/>
        <v>41974.850874016207</v>
      </c>
      <c r="O3759" t="b">
        <v>0</v>
      </c>
      <c r="P3759">
        <v>50</v>
      </c>
      <c r="Q3759" t="b">
        <v>1</v>
      </c>
      <c r="R3759" t="s">
        <v>8305</v>
      </c>
      <c r="S3759" s="5">
        <f t="shared" si="348"/>
        <v>1.0851428571428572</v>
      </c>
      <c r="T3759" s="6">
        <f t="shared" si="349"/>
        <v>75.959999999999994</v>
      </c>
      <c r="U3759" t="s">
        <v>8324</v>
      </c>
      <c r="V3759" t="s">
        <v>8366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v>1397819938</v>
      </c>
      <c r="K3760" s="13" t="str">
        <f t="shared" si="350"/>
        <v>1397819938.938</v>
      </c>
      <c r="L3760" s="12">
        <f t="shared" si="351"/>
        <v>41747.471515486111</v>
      </c>
      <c r="M3760" s="13" t="str">
        <f t="shared" si="352"/>
        <v>1400475600.600</v>
      </c>
      <c r="N3760" s="12">
        <f t="shared" si="353"/>
        <v>41778.208340277779</v>
      </c>
      <c r="O3760" t="b">
        <v>0</v>
      </c>
      <c r="P3760">
        <v>26</v>
      </c>
      <c r="Q3760" t="b">
        <v>1</v>
      </c>
      <c r="R3760" t="s">
        <v>8305</v>
      </c>
      <c r="S3760" s="5">
        <f t="shared" si="348"/>
        <v>1.0233333333333334</v>
      </c>
      <c r="T3760" s="6">
        <f t="shared" si="349"/>
        <v>59.03846153846154</v>
      </c>
      <c r="U3760" t="s">
        <v>8324</v>
      </c>
      <c r="V3760" t="s">
        <v>8366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v>1435372553</v>
      </c>
      <c r="K3761" s="13" t="str">
        <f t="shared" si="350"/>
        <v>1435372553.553</v>
      </c>
      <c r="L3761" s="12">
        <f t="shared" si="351"/>
        <v>42182.108258715278</v>
      </c>
      <c r="M3761" s="13" t="str">
        <f t="shared" si="352"/>
        <v>1440556553.553</v>
      </c>
      <c r="N3761" s="12">
        <f t="shared" si="353"/>
        <v>42242.108258715278</v>
      </c>
      <c r="O3761" t="b">
        <v>0</v>
      </c>
      <c r="P3761">
        <v>88</v>
      </c>
      <c r="Q3761" t="b">
        <v>1</v>
      </c>
      <c r="R3761" t="s">
        <v>8305</v>
      </c>
      <c r="S3761" s="5">
        <f t="shared" si="348"/>
        <v>1.1024425000000002</v>
      </c>
      <c r="T3761" s="6">
        <f t="shared" si="349"/>
        <v>50.111022727272733</v>
      </c>
      <c r="U3761" t="s">
        <v>8324</v>
      </c>
      <c r="V3761" t="s">
        <v>8366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v>1397133386</v>
      </c>
      <c r="K3762" s="13" t="str">
        <f t="shared" si="350"/>
        <v>1397133386.386</v>
      </c>
      <c r="L3762" s="12">
        <f t="shared" si="351"/>
        <v>41739.525305393516</v>
      </c>
      <c r="M3762" s="13" t="str">
        <f t="shared" si="352"/>
        <v>1399293386.386</v>
      </c>
      <c r="N3762" s="12">
        <f t="shared" si="353"/>
        <v>41764.525305393516</v>
      </c>
      <c r="O3762" t="b">
        <v>0</v>
      </c>
      <c r="P3762">
        <v>91</v>
      </c>
      <c r="Q3762" t="b">
        <v>1</v>
      </c>
      <c r="R3762" t="s">
        <v>8305</v>
      </c>
      <c r="S3762" s="5">
        <f t="shared" si="348"/>
        <v>1.010154</v>
      </c>
      <c r="T3762" s="6">
        <f t="shared" si="349"/>
        <v>55.502967032967035</v>
      </c>
      <c r="U3762" t="s">
        <v>8324</v>
      </c>
      <c r="V3762" t="s">
        <v>8366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v>1434625937</v>
      </c>
      <c r="K3763" s="13" t="str">
        <f t="shared" si="350"/>
        <v>1434625937.937</v>
      </c>
      <c r="L3763" s="12">
        <f t="shared" si="351"/>
        <v>42173.466874270831</v>
      </c>
      <c r="M3763" s="13" t="str">
        <f t="shared" si="352"/>
        <v>1439247600.600</v>
      </c>
      <c r="N3763" s="12">
        <f t="shared" si="353"/>
        <v>42226.958340277779</v>
      </c>
      <c r="O3763" t="b">
        <v>0</v>
      </c>
      <c r="P3763">
        <v>3</v>
      </c>
      <c r="Q3763" t="b">
        <v>1</v>
      </c>
      <c r="R3763" t="s">
        <v>8305</v>
      </c>
      <c r="S3763" s="5">
        <f t="shared" si="348"/>
        <v>1</v>
      </c>
      <c r="T3763" s="6">
        <f t="shared" si="349"/>
        <v>166.66666666666666</v>
      </c>
      <c r="U3763" t="s">
        <v>8324</v>
      </c>
      <c r="V3763" t="s">
        <v>8366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v>1436383889</v>
      </c>
      <c r="K3764" s="13" t="str">
        <f t="shared" si="350"/>
        <v>1436383889.889</v>
      </c>
      <c r="L3764" s="12">
        <f t="shared" si="351"/>
        <v>42193.813540381947</v>
      </c>
      <c r="M3764" s="13" t="str">
        <f t="shared" si="352"/>
        <v>1438543889.889</v>
      </c>
      <c r="N3764" s="12">
        <f t="shared" si="353"/>
        <v>42218.813540381947</v>
      </c>
      <c r="O3764" t="b">
        <v>0</v>
      </c>
      <c r="P3764">
        <v>28</v>
      </c>
      <c r="Q3764" t="b">
        <v>1</v>
      </c>
      <c r="R3764" t="s">
        <v>8305</v>
      </c>
      <c r="S3764" s="5">
        <f t="shared" si="348"/>
        <v>1.0624</v>
      </c>
      <c r="T3764" s="6">
        <f t="shared" si="349"/>
        <v>47.428571428571431</v>
      </c>
      <c r="U3764" t="s">
        <v>8324</v>
      </c>
      <c r="V3764" t="s">
        <v>8366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v>1425319226</v>
      </c>
      <c r="K3765" s="13" t="str">
        <f t="shared" si="350"/>
        <v>1425319226.226</v>
      </c>
      <c r="L3765" s="12">
        <f t="shared" si="351"/>
        <v>42065.750303541667</v>
      </c>
      <c r="M3765" s="13" t="str">
        <f t="shared" si="352"/>
        <v>1427907626.626</v>
      </c>
      <c r="N3765" s="12">
        <f t="shared" si="353"/>
        <v>42095.708641504629</v>
      </c>
      <c r="O3765" t="b">
        <v>0</v>
      </c>
      <c r="P3765">
        <v>77</v>
      </c>
      <c r="Q3765" t="b">
        <v>1</v>
      </c>
      <c r="R3765" t="s">
        <v>8305</v>
      </c>
      <c r="S3765" s="5">
        <f t="shared" si="348"/>
        <v>1</v>
      </c>
      <c r="T3765" s="6">
        <f t="shared" si="349"/>
        <v>64.935064935064929</v>
      </c>
      <c r="U3765" t="s">
        <v>8324</v>
      </c>
      <c r="V3765" t="s">
        <v>8366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v>1462824832</v>
      </c>
      <c r="K3766" s="13" t="str">
        <f t="shared" si="350"/>
        <v>1462824832.832</v>
      </c>
      <c r="L3766" s="12">
        <f t="shared" si="351"/>
        <v>42499.842972592596</v>
      </c>
      <c r="M3766" s="13" t="str">
        <f t="shared" si="352"/>
        <v>1464482160.160</v>
      </c>
      <c r="N3766" s="12">
        <f t="shared" si="353"/>
        <v>42519.025001851856</v>
      </c>
      <c r="O3766" t="b">
        <v>0</v>
      </c>
      <c r="P3766">
        <v>27</v>
      </c>
      <c r="Q3766" t="b">
        <v>1</v>
      </c>
      <c r="R3766" t="s">
        <v>8305</v>
      </c>
      <c r="S3766" s="5">
        <f t="shared" si="348"/>
        <v>1</v>
      </c>
      <c r="T3766" s="6">
        <f t="shared" si="349"/>
        <v>55.555555555555557</v>
      </c>
      <c r="U3766" t="s">
        <v>8324</v>
      </c>
      <c r="V3766" t="s">
        <v>8366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v>1404153482</v>
      </c>
      <c r="K3767" s="13" t="str">
        <f t="shared" si="350"/>
        <v>1404153482.482</v>
      </c>
      <c r="L3767" s="12">
        <f t="shared" si="351"/>
        <v>41820.776417615743</v>
      </c>
      <c r="M3767" s="13" t="str">
        <f t="shared" si="352"/>
        <v>1406745482.482</v>
      </c>
      <c r="N3767" s="12">
        <f t="shared" si="353"/>
        <v>41850.776417615743</v>
      </c>
      <c r="O3767" t="b">
        <v>0</v>
      </c>
      <c r="P3767">
        <v>107</v>
      </c>
      <c r="Q3767" t="b">
        <v>1</v>
      </c>
      <c r="R3767" t="s">
        <v>8305</v>
      </c>
      <c r="S3767" s="5">
        <f t="shared" si="348"/>
        <v>1.1345714285714286</v>
      </c>
      <c r="T3767" s="6">
        <f t="shared" si="349"/>
        <v>74.224299065420567</v>
      </c>
      <c r="U3767" t="s">
        <v>8324</v>
      </c>
      <c r="V3767" t="s">
        <v>8366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v>1401336045</v>
      </c>
      <c r="K3768" s="13" t="str">
        <f t="shared" si="350"/>
        <v>1401336045.045</v>
      </c>
      <c r="L3768" s="12">
        <f t="shared" si="351"/>
        <v>41788.167188020838</v>
      </c>
      <c r="M3768" s="13" t="str">
        <f t="shared" si="352"/>
        <v>1404360045.045</v>
      </c>
      <c r="N3768" s="12">
        <f t="shared" si="353"/>
        <v>41823.167188020838</v>
      </c>
      <c r="O3768" t="b">
        <v>0</v>
      </c>
      <c r="P3768">
        <v>96</v>
      </c>
      <c r="Q3768" t="b">
        <v>1</v>
      </c>
      <c r="R3768" t="s">
        <v>8305</v>
      </c>
      <c r="S3768" s="5">
        <f t="shared" si="348"/>
        <v>1.0265010000000001</v>
      </c>
      <c r="T3768" s="6">
        <f t="shared" si="349"/>
        <v>106.9271875</v>
      </c>
      <c r="U3768" t="s">
        <v>8324</v>
      </c>
      <c r="V3768" t="s">
        <v>8366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v>1423960097</v>
      </c>
      <c r="K3769" s="13" t="str">
        <f t="shared" si="350"/>
        <v>1423960097.097</v>
      </c>
      <c r="L3769" s="12">
        <f t="shared" si="351"/>
        <v>42050.019642326384</v>
      </c>
      <c r="M3769" s="13" t="str">
        <f t="shared" si="352"/>
        <v>1425185940.940</v>
      </c>
      <c r="N3769" s="12">
        <f t="shared" si="353"/>
        <v>42064.207649768519</v>
      </c>
      <c r="O3769" t="b">
        <v>0</v>
      </c>
      <c r="P3769">
        <v>56</v>
      </c>
      <c r="Q3769" t="b">
        <v>1</v>
      </c>
      <c r="R3769" t="s">
        <v>8305</v>
      </c>
      <c r="S3769" s="5">
        <f t="shared" si="348"/>
        <v>1.1675</v>
      </c>
      <c r="T3769" s="6">
        <f t="shared" si="349"/>
        <v>41.696428571428569</v>
      </c>
      <c r="U3769" t="s">
        <v>8324</v>
      </c>
      <c r="V3769" t="s">
        <v>8366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v>1400002090</v>
      </c>
      <c r="K3770" s="13" t="str">
        <f t="shared" si="350"/>
        <v>1400002090.090</v>
      </c>
      <c r="L3770" s="12">
        <f t="shared" si="351"/>
        <v>41772.727894560187</v>
      </c>
      <c r="M3770" s="13" t="str">
        <f t="shared" si="352"/>
        <v>1402594090.090</v>
      </c>
      <c r="N3770" s="12">
        <f t="shared" si="353"/>
        <v>41802.727894560187</v>
      </c>
      <c r="O3770" t="b">
        <v>0</v>
      </c>
      <c r="P3770">
        <v>58</v>
      </c>
      <c r="Q3770" t="b">
        <v>1</v>
      </c>
      <c r="R3770" t="s">
        <v>8305</v>
      </c>
      <c r="S3770" s="5">
        <f t="shared" si="348"/>
        <v>1.0765274999999999</v>
      </c>
      <c r="T3770" s="6">
        <f t="shared" si="349"/>
        <v>74.243275862068955</v>
      </c>
      <c r="U3770" t="s">
        <v>8324</v>
      </c>
      <c r="V3770" t="s">
        <v>8366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v>1458138079</v>
      </c>
      <c r="K3771" s="13" t="str">
        <f t="shared" si="350"/>
        <v>1458138079.079</v>
      </c>
      <c r="L3771" s="12">
        <f t="shared" si="351"/>
        <v>42445.598137488429</v>
      </c>
      <c r="M3771" s="13" t="str">
        <f t="shared" si="352"/>
        <v>1460730079.079</v>
      </c>
      <c r="N3771" s="12">
        <f t="shared" si="353"/>
        <v>42475.598137488429</v>
      </c>
      <c r="O3771" t="b">
        <v>0</v>
      </c>
      <c r="P3771">
        <v>15</v>
      </c>
      <c r="Q3771" t="b">
        <v>1</v>
      </c>
      <c r="R3771" t="s">
        <v>8305</v>
      </c>
      <c r="S3771" s="5">
        <f t="shared" si="348"/>
        <v>1</v>
      </c>
      <c r="T3771" s="6">
        <f t="shared" si="349"/>
        <v>73.333333333333329</v>
      </c>
      <c r="U3771" t="s">
        <v>8324</v>
      </c>
      <c r="V3771" t="s">
        <v>8366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v>1431642010</v>
      </c>
      <c r="K3772" s="13" t="str">
        <f t="shared" si="350"/>
        <v>1431642010.010</v>
      </c>
      <c r="L3772" s="12">
        <f t="shared" si="351"/>
        <v>42138.930671412032</v>
      </c>
      <c r="M3772" s="13" t="str">
        <f t="shared" si="352"/>
        <v>1434234010.010</v>
      </c>
      <c r="N3772" s="12">
        <f t="shared" si="353"/>
        <v>42168.930671412032</v>
      </c>
      <c r="O3772" t="b">
        <v>0</v>
      </c>
      <c r="P3772">
        <v>20</v>
      </c>
      <c r="Q3772" t="b">
        <v>1</v>
      </c>
      <c r="R3772" t="s">
        <v>8305</v>
      </c>
      <c r="S3772" s="5">
        <f t="shared" si="348"/>
        <v>1</v>
      </c>
      <c r="T3772" s="6">
        <f t="shared" si="349"/>
        <v>100</v>
      </c>
      <c r="U3772" t="s">
        <v>8324</v>
      </c>
      <c r="V3772" t="s">
        <v>8366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v>1462307652</v>
      </c>
      <c r="K3773" s="13" t="str">
        <f t="shared" si="350"/>
        <v>1462307652.652</v>
      </c>
      <c r="L3773" s="12">
        <f t="shared" si="351"/>
        <v>42493.857090879625</v>
      </c>
      <c r="M3773" s="13" t="str">
        <f t="shared" si="352"/>
        <v>1463529600.600</v>
      </c>
      <c r="N3773" s="12">
        <f t="shared" si="353"/>
        <v>42508.000006944443</v>
      </c>
      <c r="O3773" t="b">
        <v>0</v>
      </c>
      <c r="P3773">
        <v>38</v>
      </c>
      <c r="Q3773" t="b">
        <v>1</v>
      </c>
      <c r="R3773" t="s">
        <v>8305</v>
      </c>
      <c r="S3773" s="5">
        <f t="shared" si="348"/>
        <v>1.46</v>
      </c>
      <c r="T3773" s="6">
        <f t="shared" si="349"/>
        <v>38.421052631578945</v>
      </c>
      <c r="U3773" t="s">
        <v>8324</v>
      </c>
      <c r="V3773" t="s">
        <v>8366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v>1478616506</v>
      </c>
      <c r="K3774" s="13" t="str">
        <f t="shared" si="350"/>
        <v>1478616506.506</v>
      </c>
      <c r="L3774" s="12">
        <f t="shared" si="351"/>
        <v>42682.616973449076</v>
      </c>
      <c r="M3774" s="13" t="str">
        <f t="shared" si="352"/>
        <v>1480399200.200</v>
      </c>
      <c r="N3774" s="12">
        <f t="shared" si="353"/>
        <v>42703.250002314817</v>
      </c>
      <c r="O3774" t="b">
        <v>0</v>
      </c>
      <c r="P3774">
        <v>33</v>
      </c>
      <c r="Q3774" t="b">
        <v>1</v>
      </c>
      <c r="R3774" t="s">
        <v>8305</v>
      </c>
      <c r="S3774" s="5">
        <f t="shared" si="348"/>
        <v>1.1020000000000001</v>
      </c>
      <c r="T3774" s="6">
        <f t="shared" si="349"/>
        <v>166.96969696969697</v>
      </c>
      <c r="U3774" t="s">
        <v>8324</v>
      </c>
      <c r="V3774" t="s">
        <v>8366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v>1476317247</v>
      </c>
      <c r="K3775" s="13" t="str">
        <f t="shared" si="350"/>
        <v>1476317247.247</v>
      </c>
      <c r="L3775" s="12">
        <f t="shared" si="351"/>
        <v>42656.005176469902</v>
      </c>
      <c r="M3775" s="13" t="str">
        <f t="shared" si="352"/>
        <v>1479175680.680</v>
      </c>
      <c r="N3775" s="12">
        <f t="shared" si="353"/>
        <v>42689.088896759262</v>
      </c>
      <c r="O3775" t="b">
        <v>0</v>
      </c>
      <c r="P3775">
        <v>57</v>
      </c>
      <c r="Q3775" t="b">
        <v>1</v>
      </c>
      <c r="R3775" t="s">
        <v>8305</v>
      </c>
      <c r="S3775" s="5">
        <f t="shared" si="348"/>
        <v>1.0820000000000001</v>
      </c>
      <c r="T3775" s="6">
        <f t="shared" si="349"/>
        <v>94.912280701754383</v>
      </c>
      <c r="U3775" t="s">
        <v>8324</v>
      </c>
      <c r="V3775" t="s">
        <v>8366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v>1427223655</v>
      </c>
      <c r="K3776" s="13" t="str">
        <f t="shared" si="350"/>
        <v>1427223655.655</v>
      </c>
      <c r="L3776" s="12">
        <f t="shared" si="351"/>
        <v>42087.792310821758</v>
      </c>
      <c r="M3776" s="13" t="str">
        <f t="shared" si="352"/>
        <v>1428606055.055</v>
      </c>
      <c r="N3776" s="12">
        <f t="shared" si="353"/>
        <v>42103.792303877315</v>
      </c>
      <c r="O3776" t="b">
        <v>0</v>
      </c>
      <c r="P3776">
        <v>25</v>
      </c>
      <c r="Q3776" t="b">
        <v>1</v>
      </c>
      <c r="R3776" t="s">
        <v>8305</v>
      </c>
      <c r="S3776" s="5">
        <f t="shared" si="348"/>
        <v>1</v>
      </c>
      <c r="T3776" s="6">
        <f t="shared" si="349"/>
        <v>100</v>
      </c>
      <c r="U3776" t="s">
        <v>8324</v>
      </c>
      <c r="V3776" t="s">
        <v>8366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v>1426199843</v>
      </c>
      <c r="K3777" s="13" t="str">
        <f t="shared" si="350"/>
        <v>1426199843.843</v>
      </c>
      <c r="L3777" s="12">
        <f t="shared" si="351"/>
        <v>42075.942637071756</v>
      </c>
      <c r="M3777" s="13" t="str">
        <f t="shared" si="352"/>
        <v>1428552000.000</v>
      </c>
      <c r="N3777" s="12">
        <f t="shared" si="353"/>
        <v>42103.166666666672</v>
      </c>
      <c r="O3777" t="b">
        <v>0</v>
      </c>
      <c r="P3777">
        <v>14</v>
      </c>
      <c r="Q3777" t="b">
        <v>1</v>
      </c>
      <c r="R3777" t="s">
        <v>8305</v>
      </c>
      <c r="S3777" s="5">
        <f t="shared" si="348"/>
        <v>1.0024999999999999</v>
      </c>
      <c r="T3777" s="6">
        <f t="shared" si="349"/>
        <v>143.21428571428572</v>
      </c>
      <c r="U3777" t="s">
        <v>8324</v>
      </c>
      <c r="V3777" t="s">
        <v>8366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v>1403599778</v>
      </c>
      <c r="K3778" s="13" t="str">
        <f t="shared" si="350"/>
        <v>1403599778.778</v>
      </c>
      <c r="L3778" s="12">
        <f t="shared" si="351"/>
        <v>41814.367809930554</v>
      </c>
      <c r="M3778" s="13" t="str">
        <f t="shared" si="352"/>
        <v>1406854800.800</v>
      </c>
      <c r="N3778" s="12">
        <f t="shared" si="353"/>
        <v>41852.041675925924</v>
      </c>
      <c r="O3778" t="b">
        <v>0</v>
      </c>
      <c r="P3778">
        <v>94</v>
      </c>
      <c r="Q3778" t="b">
        <v>1</v>
      </c>
      <c r="R3778" t="s">
        <v>8305</v>
      </c>
      <c r="S3778" s="5">
        <f t="shared" ref="S3778:S3841" si="354">E3778/D3778</f>
        <v>1.0671250000000001</v>
      </c>
      <c r="T3778" s="6">
        <f t="shared" ref="T3778:T3841" si="355">E3778/P3778</f>
        <v>90.819148936170208</v>
      </c>
      <c r="U3778" t="s">
        <v>8324</v>
      </c>
      <c r="V3778" t="s">
        <v>8366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v>1409884821</v>
      </c>
      <c r="K3779" s="13" t="str">
        <f t="shared" ref="K3779:K3842" si="356">LEFT(J3779,10 )&amp; "."&amp; RIGHT(J3779,3)</f>
        <v>1409884821.821</v>
      </c>
      <c r="L3779" s="12">
        <f t="shared" ref="L3779:L3842" si="357">(((K3779/60)/60)/24)+DATE(1970,1,1)</f>
        <v>41887.111363668984</v>
      </c>
      <c r="M3779" s="13" t="str">
        <f t="shared" ref="M3779:M3842" si="358">LEFT(I3779,10)&amp;"."&amp;RIGHT(I3779,3)</f>
        <v>1411790400.400</v>
      </c>
      <c r="N3779" s="12">
        <f t="shared" ref="N3779:N3842" si="359">(((M3779/60)/60)/24)+DATE(1970,1,1)</f>
        <v>41909.166671296298</v>
      </c>
      <c r="O3779" t="b">
        <v>0</v>
      </c>
      <c r="P3779">
        <v>59</v>
      </c>
      <c r="Q3779" t="b">
        <v>1</v>
      </c>
      <c r="R3779" t="s">
        <v>8305</v>
      </c>
      <c r="S3779" s="5">
        <f t="shared" si="354"/>
        <v>1.4319999999999999</v>
      </c>
      <c r="T3779" s="6">
        <f t="shared" si="355"/>
        <v>48.542372881355931</v>
      </c>
      <c r="U3779" t="s">
        <v>8324</v>
      </c>
      <c r="V3779" t="s">
        <v>8366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v>1418758780</v>
      </c>
      <c r="K3780" s="13" t="str">
        <f t="shared" si="356"/>
        <v>1418758780.780</v>
      </c>
      <c r="L3780" s="12">
        <f t="shared" si="357"/>
        <v>41989.819221990736</v>
      </c>
      <c r="M3780" s="13" t="str">
        <f t="shared" si="358"/>
        <v>1423942780.780</v>
      </c>
      <c r="N3780" s="12">
        <f t="shared" si="359"/>
        <v>42049.819221990736</v>
      </c>
      <c r="O3780" t="b">
        <v>0</v>
      </c>
      <c r="P3780">
        <v>36</v>
      </c>
      <c r="Q3780" t="b">
        <v>1</v>
      </c>
      <c r="R3780" t="s">
        <v>8305</v>
      </c>
      <c r="S3780" s="5">
        <f t="shared" si="354"/>
        <v>1.0504166666666668</v>
      </c>
      <c r="T3780" s="6">
        <f t="shared" si="355"/>
        <v>70.027777777777771</v>
      </c>
      <c r="U3780" t="s">
        <v>8324</v>
      </c>
      <c r="V3780" t="s">
        <v>8366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v>1456421940</v>
      </c>
      <c r="K3781" s="13" t="str">
        <f t="shared" si="356"/>
        <v>1456421940.940</v>
      </c>
      <c r="L3781" s="12">
        <f t="shared" si="357"/>
        <v>42425.7354275463</v>
      </c>
      <c r="M3781" s="13" t="str">
        <f t="shared" si="358"/>
        <v>1459010340.340</v>
      </c>
      <c r="N3781" s="12">
        <f t="shared" si="359"/>
        <v>42455.693753935186</v>
      </c>
      <c r="O3781" t="b">
        <v>0</v>
      </c>
      <c r="P3781">
        <v>115</v>
      </c>
      <c r="Q3781" t="b">
        <v>1</v>
      </c>
      <c r="R3781" t="s">
        <v>8305</v>
      </c>
      <c r="S3781" s="5">
        <f t="shared" si="354"/>
        <v>1.0398000000000001</v>
      </c>
      <c r="T3781" s="6">
        <f t="shared" si="355"/>
        <v>135.62608695652173</v>
      </c>
      <c r="U3781" t="s">
        <v>8324</v>
      </c>
      <c r="V3781" t="s">
        <v>8366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v>1433999785</v>
      </c>
      <c r="K3782" s="13" t="str">
        <f t="shared" si="356"/>
        <v>1433999785.785</v>
      </c>
      <c r="L3782" s="12">
        <f t="shared" si="357"/>
        <v>42166.219742881949</v>
      </c>
      <c r="M3782" s="13" t="str">
        <f t="shared" si="358"/>
        <v>1436817960.960</v>
      </c>
      <c r="N3782" s="12">
        <f t="shared" si="359"/>
        <v>42198.837511111109</v>
      </c>
      <c r="O3782" t="b">
        <v>0</v>
      </c>
      <c r="P3782">
        <v>30</v>
      </c>
      <c r="Q3782" t="b">
        <v>1</v>
      </c>
      <c r="R3782" t="s">
        <v>8305</v>
      </c>
      <c r="S3782" s="5">
        <f t="shared" si="354"/>
        <v>1.2</v>
      </c>
      <c r="T3782" s="6">
        <f t="shared" si="355"/>
        <v>100</v>
      </c>
      <c r="U3782" t="s">
        <v>8324</v>
      </c>
      <c r="V3782" t="s">
        <v>8366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v>1408050685</v>
      </c>
      <c r="K3783" s="13" t="str">
        <f t="shared" si="356"/>
        <v>1408050685.685</v>
      </c>
      <c r="L3783" s="12">
        <f t="shared" si="357"/>
        <v>41865.882936168979</v>
      </c>
      <c r="M3783" s="13" t="str">
        <f t="shared" si="358"/>
        <v>1410210685.685</v>
      </c>
      <c r="N3783" s="12">
        <f t="shared" si="359"/>
        <v>41890.882936168979</v>
      </c>
      <c r="O3783" t="b">
        <v>0</v>
      </c>
      <c r="P3783">
        <v>52</v>
      </c>
      <c r="Q3783" t="b">
        <v>1</v>
      </c>
      <c r="R3783" t="s">
        <v>8305</v>
      </c>
      <c r="S3783" s="5">
        <f t="shared" si="354"/>
        <v>1.0966666666666667</v>
      </c>
      <c r="T3783" s="6">
        <f t="shared" si="355"/>
        <v>94.90384615384616</v>
      </c>
      <c r="U3783" t="s">
        <v>8324</v>
      </c>
      <c r="V3783" t="s">
        <v>8366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v>1466887297</v>
      </c>
      <c r="K3784" s="13" t="str">
        <f t="shared" si="356"/>
        <v>1466887297.297</v>
      </c>
      <c r="L3784" s="12">
        <f t="shared" si="357"/>
        <v>42546.8622372338</v>
      </c>
      <c r="M3784" s="13" t="str">
        <f t="shared" si="358"/>
        <v>1469401200.200</v>
      </c>
      <c r="N3784" s="12">
        <f t="shared" si="359"/>
        <v>42575.958335648145</v>
      </c>
      <c r="O3784" t="b">
        <v>0</v>
      </c>
      <c r="P3784">
        <v>27</v>
      </c>
      <c r="Q3784" t="b">
        <v>1</v>
      </c>
      <c r="R3784" t="s">
        <v>8305</v>
      </c>
      <c r="S3784" s="5">
        <f t="shared" si="354"/>
        <v>1.0175000000000001</v>
      </c>
      <c r="T3784" s="6">
        <f t="shared" si="355"/>
        <v>75.370370370370367</v>
      </c>
      <c r="U3784" t="s">
        <v>8324</v>
      </c>
      <c r="V3784" t="s">
        <v>8366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v>1455938520</v>
      </c>
      <c r="K3785" s="13" t="str">
        <f t="shared" si="356"/>
        <v>1455938520.520</v>
      </c>
      <c r="L3785" s="12">
        <f t="shared" si="357"/>
        <v>42420.140283796296</v>
      </c>
      <c r="M3785" s="13" t="str">
        <f t="shared" si="358"/>
        <v>1458057600.600</v>
      </c>
      <c r="N3785" s="12">
        <f t="shared" si="359"/>
        <v>42444.666673611107</v>
      </c>
      <c r="O3785" t="b">
        <v>0</v>
      </c>
      <c r="P3785">
        <v>24</v>
      </c>
      <c r="Q3785" t="b">
        <v>1</v>
      </c>
      <c r="R3785" t="s">
        <v>8305</v>
      </c>
      <c r="S3785" s="5">
        <f t="shared" si="354"/>
        <v>1.2891666666666666</v>
      </c>
      <c r="T3785" s="6">
        <f t="shared" si="355"/>
        <v>64.458333333333329</v>
      </c>
      <c r="U3785" t="s">
        <v>8324</v>
      </c>
      <c r="V3785" t="s">
        <v>8366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v>1465601532</v>
      </c>
      <c r="K3786" s="13" t="str">
        <f t="shared" si="356"/>
        <v>1465601532.532</v>
      </c>
      <c r="L3786" s="12">
        <f t="shared" si="357"/>
        <v>42531.980700601853</v>
      </c>
      <c r="M3786" s="13" t="str">
        <f t="shared" si="358"/>
        <v>1468193532.532</v>
      </c>
      <c r="N3786" s="12">
        <f t="shared" si="359"/>
        <v>42561.980700601853</v>
      </c>
      <c r="O3786" t="b">
        <v>0</v>
      </c>
      <c r="P3786">
        <v>10</v>
      </c>
      <c r="Q3786" t="b">
        <v>1</v>
      </c>
      <c r="R3786" t="s">
        <v>8305</v>
      </c>
      <c r="S3786" s="5">
        <f t="shared" si="354"/>
        <v>1.1499999999999999</v>
      </c>
      <c r="T3786" s="6">
        <f t="shared" si="355"/>
        <v>115</v>
      </c>
      <c r="U3786" t="s">
        <v>8324</v>
      </c>
      <c r="V3786" t="s">
        <v>8366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v>1467040769</v>
      </c>
      <c r="K3787" s="13" t="str">
        <f t="shared" si="356"/>
        <v>1467040769.769</v>
      </c>
      <c r="L3787" s="12">
        <f t="shared" si="357"/>
        <v>42548.638538993051</v>
      </c>
      <c r="M3787" s="13" t="str">
        <f t="shared" si="358"/>
        <v>1470132180.180</v>
      </c>
      <c r="N3787" s="12">
        <f t="shared" si="359"/>
        <v>42584.418752083337</v>
      </c>
      <c r="O3787" t="b">
        <v>0</v>
      </c>
      <c r="P3787">
        <v>30</v>
      </c>
      <c r="Q3787" t="b">
        <v>1</v>
      </c>
      <c r="R3787" t="s">
        <v>8305</v>
      </c>
      <c r="S3787" s="5">
        <f t="shared" si="354"/>
        <v>1.5075000000000001</v>
      </c>
      <c r="T3787" s="6">
        <f t="shared" si="355"/>
        <v>100.5</v>
      </c>
      <c r="U3787" t="s">
        <v>8324</v>
      </c>
      <c r="V3787" t="s">
        <v>8366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v>1461718475</v>
      </c>
      <c r="K3788" s="13" t="str">
        <f t="shared" si="356"/>
        <v>1461718475.475</v>
      </c>
      <c r="L3788" s="12">
        <f t="shared" si="357"/>
        <v>42487.037910590276</v>
      </c>
      <c r="M3788" s="13" t="str">
        <f t="shared" si="358"/>
        <v>1464310475.475</v>
      </c>
      <c r="N3788" s="12">
        <f t="shared" si="359"/>
        <v>42517.037910590276</v>
      </c>
      <c r="O3788" t="b">
        <v>0</v>
      </c>
      <c r="P3788">
        <v>71</v>
      </c>
      <c r="Q3788" t="b">
        <v>1</v>
      </c>
      <c r="R3788" t="s">
        <v>8305</v>
      </c>
      <c r="S3788" s="5">
        <f t="shared" si="354"/>
        <v>1.1096666666666666</v>
      </c>
      <c r="T3788" s="6">
        <f t="shared" si="355"/>
        <v>93.774647887323937</v>
      </c>
      <c r="U3788" t="s">
        <v>8324</v>
      </c>
      <c r="V3788" t="s">
        <v>8366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v>1434113406</v>
      </c>
      <c r="K3789" s="13" t="str">
        <f t="shared" si="356"/>
        <v>1434113406.406</v>
      </c>
      <c r="L3789" s="12">
        <f t="shared" si="357"/>
        <v>42167.53479636574</v>
      </c>
      <c r="M3789" s="13" t="str">
        <f t="shared" si="358"/>
        <v>1436587140.140</v>
      </c>
      <c r="N3789" s="12">
        <f t="shared" si="359"/>
        <v>42196.165973842595</v>
      </c>
      <c r="O3789" t="b">
        <v>0</v>
      </c>
      <c r="P3789">
        <v>10</v>
      </c>
      <c r="Q3789" t="b">
        <v>1</v>
      </c>
      <c r="R3789" t="s">
        <v>8305</v>
      </c>
      <c r="S3789" s="5">
        <f t="shared" si="354"/>
        <v>1.0028571428571429</v>
      </c>
      <c r="T3789" s="6">
        <f t="shared" si="355"/>
        <v>35.1</v>
      </c>
      <c r="U3789" t="s">
        <v>8324</v>
      </c>
      <c r="V3789" t="s">
        <v>8366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v>1448469719</v>
      </c>
      <c r="K3790" s="13" t="str">
        <f t="shared" si="356"/>
        <v>1448469719.719</v>
      </c>
      <c r="L3790" s="12">
        <f t="shared" si="357"/>
        <v>42333.695830081022</v>
      </c>
      <c r="M3790" s="13" t="str">
        <f t="shared" si="358"/>
        <v>1450887480.480</v>
      </c>
      <c r="N3790" s="12">
        <f t="shared" si="359"/>
        <v>42361.679172222226</v>
      </c>
      <c r="O3790" t="b">
        <v>0</v>
      </c>
      <c r="P3790">
        <v>1</v>
      </c>
      <c r="Q3790" t="b">
        <v>0</v>
      </c>
      <c r="R3790" t="s">
        <v>8305</v>
      </c>
      <c r="S3790" s="5">
        <f t="shared" si="354"/>
        <v>6.6666666666666671E-3</v>
      </c>
      <c r="T3790" s="6">
        <f t="shared" si="355"/>
        <v>500</v>
      </c>
      <c r="U3790" t="s">
        <v>8324</v>
      </c>
      <c r="V3790" t="s">
        <v>8366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v>1431630618</v>
      </c>
      <c r="K3791" s="13" t="str">
        <f t="shared" si="356"/>
        <v>1431630618.618</v>
      </c>
      <c r="L3791" s="12">
        <f t="shared" si="357"/>
        <v>42138.798826597224</v>
      </c>
      <c r="M3791" s="13" t="str">
        <f t="shared" si="358"/>
        <v>1434395418.418</v>
      </c>
      <c r="N3791" s="12">
        <f t="shared" si="359"/>
        <v>42170.798824282407</v>
      </c>
      <c r="O3791" t="b">
        <v>0</v>
      </c>
      <c r="P3791">
        <v>4</v>
      </c>
      <c r="Q3791" t="b">
        <v>0</v>
      </c>
      <c r="R3791" t="s">
        <v>8305</v>
      </c>
      <c r="S3791" s="5">
        <f t="shared" si="354"/>
        <v>3.267605633802817E-2</v>
      </c>
      <c r="T3791" s="6">
        <f t="shared" si="355"/>
        <v>29</v>
      </c>
      <c r="U3791" t="s">
        <v>8324</v>
      </c>
      <c r="V3791" t="s">
        <v>8366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v>1477238423</v>
      </c>
      <c r="K3792" s="13" t="str">
        <f t="shared" si="356"/>
        <v>1477238423.423</v>
      </c>
      <c r="L3792" s="12">
        <f t="shared" si="357"/>
        <v>42666.666937766204</v>
      </c>
      <c r="M3792" s="13" t="str">
        <f t="shared" si="358"/>
        <v>1479834023.023</v>
      </c>
      <c r="N3792" s="12">
        <f t="shared" si="359"/>
        <v>42696.708599803242</v>
      </c>
      <c r="O3792" t="b">
        <v>0</v>
      </c>
      <c r="P3792">
        <v>0</v>
      </c>
      <c r="Q3792" t="b">
        <v>0</v>
      </c>
      <c r="R3792" t="s">
        <v>8305</v>
      </c>
      <c r="S3792" s="5">
        <f t="shared" si="354"/>
        <v>0</v>
      </c>
      <c r="T3792" s="6" t="e">
        <f t="shared" si="355"/>
        <v>#DIV/0!</v>
      </c>
      <c r="U3792" t="s">
        <v>8324</v>
      </c>
      <c r="V3792" t="s">
        <v>8366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v>1399480592</v>
      </c>
      <c r="K3793" s="13" t="str">
        <f t="shared" si="356"/>
        <v>1399480592.592</v>
      </c>
      <c r="L3793" s="12">
        <f t="shared" si="357"/>
        <v>41766.692043888892</v>
      </c>
      <c r="M3793" s="13" t="str">
        <f t="shared" si="358"/>
        <v>1404664592.592</v>
      </c>
      <c r="N3793" s="12">
        <f t="shared" si="359"/>
        <v>41826.692043888892</v>
      </c>
      <c r="O3793" t="b">
        <v>0</v>
      </c>
      <c r="P3793">
        <v>0</v>
      </c>
      <c r="Q3793" t="b">
        <v>0</v>
      </c>
      <c r="R3793" t="s">
        <v>8305</v>
      </c>
      <c r="S3793" s="5">
        <f t="shared" si="354"/>
        <v>0</v>
      </c>
      <c r="T3793" s="6" t="e">
        <f t="shared" si="355"/>
        <v>#DIV/0!</v>
      </c>
      <c r="U3793" t="s">
        <v>8324</v>
      </c>
      <c r="V3793" t="s">
        <v>8366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v>1434365022</v>
      </c>
      <c r="K3794" s="13" t="str">
        <f t="shared" si="356"/>
        <v>1434365022.022</v>
      </c>
      <c r="L3794" s="12">
        <f t="shared" si="357"/>
        <v>42170.447014143516</v>
      </c>
      <c r="M3794" s="13" t="str">
        <f t="shared" si="358"/>
        <v>1436957022.022</v>
      </c>
      <c r="N3794" s="12">
        <f t="shared" si="359"/>
        <v>42200.447014143516</v>
      </c>
      <c r="O3794" t="b">
        <v>0</v>
      </c>
      <c r="P3794">
        <v>2</v>
      </c>
      <c r="Q3794" t="b">
        <v>0</v>
      </c>
      <c r="R3794" t="s">
        <v>8305</v>
      </c>
      <c r="S3794" s="5">
        <f t="shared" si="354"/>
        <v>2.8E-3</v>
      </c>
      <c r="T3794" s="6">
        <f t="shared" si="355"/>
        <v>17.5</v>
      </c>
      <c r="U3794" t="s">
        <v>8324</v>
      </c>
      <c r="V3794" t="s">
        <v>8366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v>1416954729</v>
      </c>
      <c r="K3795" s="13" t="str">
        <f t="shared" si="356"/>
        <v>1416954729.729</v>
      </c>
      <c r="L3795" s="12">
        <f t="shared" si="357"/>
        <v>41968.939001493054</v>
      </c>
      <c r="M3795" s="13" t="str">
        <f t="shared" si="358"/>
        <v>1418769129.129</v>
      </c>
      <c r="N3795" s="12">
        <f t="shared" si="359"/>
        <v>41989.938994548604</v>
      </c>
      <c r="O3795" t="b">
        <v>0</v>
      </c>
      <c r="P3795">
        <v>24</v>
      </c>
      <c r="Q3795" t="b">
        <v>0</v>
      </c>
      <c r="R3795" t="s">
        <v>8305</v>
      </c>
      <c r="S3795" s="5">
        <f t="shared" si="354"/>
        <v>0.59657142857142853</v>
      </c>
      <c r="T3795" s="6">
        <f t="shared" si="355"/>
        <v>174</v>
      </c>
      <c r="U3795" t="s">
        <v>8324</v>
      </c>
      <c r="V3795" t="s">
        <v>8366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v>1431093354</v>
      </c>
      <c r="K3796" s="13" t="str">
        <f t="shared" si="356"/>
        <v>1431093354.354</v>
      </c>
      <c r="L3796" s="12">
        <f t="shared" si="357"/>
        <v>42132.580490208333</v>
      </c>
      <c r="M3796" s="13" t="str">
        <f t="shared" si="358"/>
        <v>1433685354.354</v>
      </c>
      <c r="N3796" s="12">
        <f t="shared" si="359"/>
        <v>42162.580490208333</v>
      </c>
      <c r="O3796" t="b">
        <v>0</v>
      </c>
      <c r="P3796">
        <v>1</v>
      </c>
      <c r="Q3796" t="b">
        <v>0</v>
      </c>
      <c r="R3796" t="s">
        <v>8305</v>
      </c>
      <c r="S3796" s="5">
        <f t="shared" si="354"/>
        <v>0.01</v>
      </c>
      <c r="T3796" s="6">
        <f t="shared" si="355"/>
        <v>50</v>
      </c>
      <c r="U3796" t="s">
        <v>8324</v>
      </c>
      <c r="V3796" t="s">
        <v>8366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v>1437042490</v>
      </c>
      <c r="K3797" s="13" t="str">
        <f t="shared" si="356"/>
        <v>1437042490.490</v>
      </c>
      <c r="L3797" s="12">
        <f t="shared" si="357"/>
        <v>42201.436232523149</v>
      </c>
      <c r="M3797" s="13" t="str">
        <f t="shared" si="358"/>
        <v>1440801000.000</v>
      </c>
      <c r="N3797" s="12">
        <f t="shared" si="359"/>
        <v>42244.9375</v>
      </c>
      <c r="O3797" t="b">
        <v>0</v>
      </c>
      <c r="P3797">
        <v>2</v>
      </c>
      <c r="Q3797" t="b">
        <v>0</v>
      </c>
      <c r="R3797" t="s">
        <v>8305</v>
      </c>
      <c r="S3797" s="5">
        <f t="shared" si="354"/>
        <v>1.6666666666666666E-2</v>
      </c>
      <c r="T3797" s="6">
        <f t="shared" si="355"/>
        <v>5</v>
      </c>
      <c r="U3797" t="s">
        <v>8324</v>
      </c>
      <c r="V3797" t="s">
        <v>8366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v>1479170556</v>
      </c>
      <c r="K3798" s="13" t="str">
        <f t="shared" si="356"/>
        <v>1479170556.556</v>
      </c>
      <c r="L3798" s="12">
        <f t="shared" si="357"/>
        <v>42689.029589768514</v>
      </c>
      <c r="M3798" s="13" t="str">
        <f t="shared" si="358"/>
        <v>1484354556.556</v>
      </c>
      <c r="N3798" s="12">
        <f t="shared" si="359"/>
        <v>42749.029589768514</v>
      </c>
      <c r="O3798" t="b">
        <v>0</v>
      </c>
      <c r="P3798">
        <v>1</v>
      </c>
      <c r="Q3798" t="b">
        <v>0</v>
      </c>
      <c r="R3798" t="s">
        <v>8305</v>
      </c>
      <c r="S3798" s="5">
        <f t="shared" si="354"/>
        <v>4.4444444444444447E-5</v>
      </c>
      <c r="T3798" s="6">
        <f t="shared" si="355"/>
        <v>1</v>
      </c>
      <c r="U3798" t="s">
        <v>8324</v>
      </c>
      <c r="V3798" t="s">
        <v>8366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v>1426972165</v>
      </c>
      <c r="K3799" s="13" t="str">
        <f t="shared" si="356"/>
        <v>1426972165.165</v>
      </c>
      <c r="L3799" s="12">
        <f t="shared" si="357"/>
        <v>42084.881541261573</v>
      </c>
      <c r="M3799" s="13" t="str">
        <f t="shared" si="358"/>
        <v>1429564165.165</v>
      </c>
      <c r="N3799" s="12">
        <f t="shared" si="359"/>
        <v>42114.881541261573</v>
      </c>
      <c r="O3799" t="b">
        <v>0</v>
      </c>
      <c r="P3799">
        <v>37</v>
      </c>
      <c r="Q3799" t="b">
        <v>0</v>
      </c>
      <c r="R3799" t="s">
        <v>8305</v>
      </c>
      <c r="S3799" s="5">
        <f t="shared" si="354"/>
        <v>0.89666666666666661</v>
      </c>
      <c r="T3799" s="6">
        <f t="shared" si="355"/>
        <v>145.40540540540542</v>
      </c>
      <c r="U3799" t="s">
        <v>8324</v>
      </c>
      <c r="V3799" t="s">
        <v>8366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v>1405099248</v>
      </c>
      <c r="K3800" s="13" t="str">
        <f t="shared" si="356"/>
        <v>1405099248.248</v>
      </c>
      <c r="L3800" s="12">
        <f t="shared" si="357"/>
        <v>41831.722780648146</v>
      </c>
      <c r="M3800" s="13" t="str">
        <f t="shared" si="358"/>
        <v>1407691248.248</v>
      </c>
      <c r="N3800" s="12">
        <f t="shared" si="359"/>
        <v>41861.722780648146</v>
      </c>
      <c r="O3800" t="b">
        <v>0</v>
      </c>
      <c r="P3800">
        <v>5</v>
      </c>
      <c r="Q3800" t="b">
        <v>0</v>
      </c>
      <c r="R3800" t="s">
        <v>8305</v>
      </c>
      <c r="S3800" s="5">
        <f t="shared" si="354"/>
        <v>1.4642857142857143E-2</v>
      </c>
      <c r="T3800" s="6">
        <f t="shared" si="355"/>
        <v>205</v>
      </c>
      <c r="U3800" t="s">
        <v>8324</v>
      </c>
      <c r="V3800" t="s">
        <v>8366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v>1455142843</v>
      </c>
      <c r="K3801" s="13" t="str">
        <f t="shared" si="356"/>
        <v>1455142843.843</v>
      </c>
      <c r="L3801" s="12">
        <f t="shared" si="357"/>
        <v>42410.931062997683</v>
      </c>
      <c r="M3801" s="13" t="str">
        <f t="shared" si="358"/>
        <v>1457734843.843</v>
      </c>
      <c r="N3801" s="12">
        <f t="shared" si="359"/>
        <v>42440.931062997683</v>
      </c>
      <c r="O3801" t="b">
        <v>0</v>
      </c>
      <c r="P3801">
        <v>4</v>
      </c>
      <c r="Q3801" t="b">
        <v>0</v>
      </c>
      <c r="R3801" t="s">
        <v>8305</v>
      </c>
      <c r="S3801" s="5">
        <f t="shared" si="354"/>
        <v>4.02E-2</v>
      </c>
      <c r="T3801" s="6">
        <f t="shared" si="355"/>
        <v>100.5</v>
      </c>
      <c r="U3801" t="s">
        <v>8324</v>
      </c>
      <c r="V3801" t="s">
        <v>8366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v>1418146883</v>
      </c>
      <c r="K3802" s="13" t="str">
        <f t="shared" si="356"/>
        <v>1418146883.883</v>
      </c>
      <c r="L3802" s="12">
        <f t="shared" si="357"/>
        <v>41982.737081979169</v>
      </c>
      <c r="M3802" s="13" t="str">
        <f t="shared" si="358"/>
        <v>1420952340.340</v>
      </c>
      <c r="N3802" s="12">
        <f t="shared" si="359"/>
        <v>42015.207642824069</v>
      </c>
      <c r="O3802" t="b">
        <v>0</v>
      </c>
      <c r="P3802">
        <v>16</v>
      </c>
      <c r="Q3802" t="b">
        <v>0</v>
      </c>
      <c r="R3802" t="s">
        <v>8305</v>
      </c>
      <c r="S3802" s="5">
        <f t="shared" si="354"/>
        <v>4.0045454545454544E-2</v>
      </c>
      <c r="T3802" s="6">
        <f t="shared" si="355"/>
        <v>55.0625</v>
      </c>
      <c r="U3802" t="s">
        <v>8324</v>
      </c>
      <c r="V3802" t="s">
        <v>8366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v>1417536816</v>
      </c>
      <c r="K3803" s="13" t="str">
        <f t="shared" si="356"/>
        <v>1417536816.816</v>
      </c>
      <c r="L3803" s="12">
        <f t="shared" si="357"/>
        <v>41975.676120555552</v>
      </c>
      <c r="M3803" s="13" t="str">
        <f t="shared" si="358"/>
        <v>1420215216.216</v>
      </c>
      <c r="N3803" s="12">
        <f t="shared" si="359"/>
        <v>42006.676113611116</v>
      </c>
      <c r="O3803" t="b">
        <v>0</v>
      </c>
      <c r="P3803">
        <v>9</v>
      </c>
      <c r="Q3803" t="b">
        <v>0</v>
      </c>
      <c r="R3803" t="s">
        <v>8305</v>
      </c>
      <c r="S3803" s="5">
        <f t="shared" si="354"/>
        <v>8.5199999999999998E-2</v>
      </c>
      <c r="T3803" s="6">
        <f t="shared" si="355"/>
        <v>47.333333333333336</v>
      </c>
      <c r="U3803" t="s">
        <v>8324</v>
      </c>
      <c r="V3803" t="s">
        <v>8366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v>1442890906</v>
      </c>
      <c r="K3804" s="13" t="str">
        <f t="shared" si="356"/>
        <v>1442890906.906</v>
      </c>
      <c r="L3804" s="12">
        <f t="shared" si="357"/>
        <v>42269.126237337958</v>
      </c>
      <c r="M3804" s="13" t="str">
        <f t="shared" si="358"/>
        <v>1445482906.906</v>
      </c>
      <c r="N3804" s="12">
        <f t="shared" si="359"/>
        <v>42299.126237337958</v>
      </c>
      <c r="O3804" t="b">
        <v>0</v>
      </c>
      <c r="P3804">
        <v>0</v>
      </c>
      <c r="Q3804" t="b">
        <v>0</v>
      </c>
      <c r="R3804" t="s">
        <v>8305</v>
      </c>
      <c r="S3804" s="5">
        <f t="shared" si="354"/>
        <v>0</v>
      </c>
      <c r="T3804" s="6" t="e">
        <f t="shared" si="355"/>
        <v>#DIV/0!</v>
      </c>
      <c r="U3804" t="s">
        <v>8324</v>
      </c>
      <c r="V3804" t="s">
        <v>8366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v>1454541568</v>
      </c>
      <c r="K3805" s="13" t="str">
        <f t="shared" si="356"/>
        <v>1454541568.568</v>
      </c>
      <c r="L3805" s="12">
        <f t="shared" si="357"/>
        <v>42403.971858425924</v>
      </c>
      <c r="M3805" s="13" t="str">
        <f t="shared" si="358"/>
        <v>1457133568.568</v>
      </c>
      <c r="N3805" s="12">
        <f t="shared" si="359"/>
        <v>42433.971858425924</v>
      </c>
      <c r="O3805" t="b">
        <v>0</v>
      </c>
      <c r="P3805">
        <v>40</v>
      </c>
      <c r="Q3805" t="b">
        <v>0</v>
      </c>
      <c r="R3805" t="s">
        <v>8305</v>
      </c>
      <c r="S3805" s="5">
        <f t="shared" si="354"/>
        <v>0.19650000000000001</v>
      </c>
      <c r="T3805" s="6">
        <f t="shared" si="355"/>
        <v>58.95</v>
      </c>
      <c r="U3805" t="s">
        <v>8324</v>
      </c>
      <c r="V3805" t="s">
        <v>8366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v>1465172024</v>
      </c>
      <c r="K3806" s="13" t="str">
        <f t="shared" si="356"/>
        <v>1465172024.024</v>
      </c>
      <c r="L3806" s="12">
        <f t="shared" si="357"/>
        <v>42527.009537314814</v>
      </c>
      <c r="M3806" s="13" t="str">
        <f t="shared" si="358"/>
        <v>1469948400.400</v>
      </c>
      <c r="N3806" s="12">
        <f t="shared" si="359"/>
        <v>42582.291671296298</v>
      </c>
      <c r="O3806" t="b">
        <v>0</v>
      </c>
      <c r="P3806">
        <v>0</v>
      </c>
      <c r="Q3806" t="b">
        <v>0</v>
      </c>
      <c r="R3806" t="s">
        <v>8305</v>
      </c>
      <c r="S3806" s="5">
        <f t="shared" si="354"/>
        <v>0</v>
      </c>
      <c r="T3806" s="6" t="e">
        <f t="shared" si="355"/>
        <v>#DIV/0!</v>
      </c>
      <c r="U3806" t="s">
        <v>8324</v>
      </c>
      <c r="V3806" t="s">
        <v>8366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v>1406668640</v>
      </c>
      <c r="K3807" s="13" t="str">
        <f t="shared" si="356"/>
        <v>1406668640.640</v>
      </c>
      <c r="L3807" s="12">
        <f t="shared" si="357"/>
        <v>41849.887044444447</v>
      </c>
      <c r="M3807" s="13" t="str">
        <f t="shared" si="358"/>
        <v>1411852640.640</v>
      </c>
      <c r="N3807" s="12">
        <f t="shared" si="359"/>
        <v>41909.887044444447</v>
      </c>
      <c r="O3807" t="b">
        <v>0</v>
      </c>
      <c r="P3807">
        <v>2</v>
      </c>
      <c r="Q3807" t="b">
        <v>0</v>
      </c>
      <c r="R3807" t="s">
        <v>8305</v>
      </c>
      <c r="S3807" s="5">
        <f t="shared" si="354"/>
        <v>2.0000000000000002E-5</v>
      </c>
      <c r="T3807" s="6">
        <f t="shared" si="355"/>
        <v>1.5</v>
      </c>
      <c r="U3807" t="s">
        <v>8324</v>
      </c>
      <c r="V3807" t="s">
        <v>8366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v>1402294381</v>
      </c>
      <c r="K3808" s="13" t="str">
        <f t="shared" si="356"/>
        <v>1402294381.381</v>
      </c>
      <c r="L3808" s="12">
        <f t="shared" si="357"/>
        <v>41799.259043761573</v>
      </c>
      <c r="M3808" s="13" t="str">
        <f t="shared" si="358"/>
        <v>1404022381.381</v>
      </c>
      <c r="N3808" s="12">
        <f t="shared" si="359"/>
        <v>41819.259043761573</v>
      </c>
      <c r="O3808" t="b">
        <v>0</v>
      </c>
      <c r="P3808">
        <v>1</v>
      </c>
      <c r="Q3808" t="b">
        <v>0</v>
      </c>
      <c r="R3808" t="s">
        <v>8305</v>
      </c>
      <c r="S3808" s="5">
        <f t="shared" si="354"/>
        <v>6.6666666666666664E-4</v>
      </c>
      <c r="T3808" s="6">
        <f t="shared" si="355"/>
        <v>5</v>
      </c>
      <c r="U3808" t="s">
        <v>8324</v>
      </c>
      <c r="V3808" t="s">
        <v>8366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v>1427492939</v>
      </c>
      <c r="K3809" s="13" t="str">
        <f t="shared" si="356"/>
        <v>1427492939.939</v>
      </c>
      <c r="L3809" s="12">
        <f t="shared" si="357"/>
        <v>42090.909027071757</v>
      </c>
      <c r="M3809" s="13" t="str">
        <f t="shared" si="358"/>
        <v>1428097739.739</v>
      </c>
      <c r="N3809" s="12">
        <f t="shared" si="359"/>
        <v>42097.90902475694</v>
      </c>
      <c r="O3809" t="b">
        <v>0</v>
      </c>
      <c r="P3809">
        <v>9</v>
      </c>
      <c r="Q3809" t="b">
        <v>0</v>
      </c>
      <c r="R3809" t="s">
        <v>8305</v>
      </c>
      <c r="S3809" s="5">
        <f t="shared" si="354"/>
        <v>0.30333333333333334</v>
      </c>
      <c r="T3809" s="6">
        <f t="shared" si="355"/>
        <v>50.555555555555557</v>
      </c>
      <c r="U3809" t="s">
        <v>8324</v>
      </c>
      <c r="V3809" t="s">
        <v>8366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v>1424775219</v>
      </c>
      <c r="K3810" s="13" t="str">
        <f t="shared" si="356"/>
        <v>1424775219.219</v>
      </c>
      <c r="L3810" s="12">
        <f t="shared" si="357"/>
        <v>42059.453926145834</v>
      </c>
      <c r="M3810" s="13" t="str">
        <f t="shared" si="358"/>
        <v>1429955619.619</v>
      </c>
      <c r="N3810" s="12">
        <f t="shared" si="359"/>
        <v>42119.412264108796</v>
      </c>
      <c r="O3810" t="b">
        <v>0</v>
      </c>
      <c r="P3810">
        <v>24</v>
      </c>
      <c r="Q3810" t="b">
        <v>1</v>
      </c>
      <c r="R3810" t="s">
        <v>8271</v>
      </c>
      <c r="S3810" s="5">
        <f t="shared" si="354"/>
        <v>1</v>
      </c>
      <c r="T3810" s="6">
        <f t="shared" si="355"/>
        <v>41.666666666666664</v>
      </c>
      <c r="U3810" t="s">
        <v>8324</v>
      </c>
      <c r="V3810" t="s">
        <v>8325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v>1402403907</v>
      </c>
      <c r="K3811" s="13" t="str">
        <f t="shared" si="356"/>
        <v>1402403907.907</v>
      </c>
      <c r="L3811" s="12">
        <f t="shared" si="357"/>
        <v>41800.526711886574</v>
      </c>
      <c r="M3811" s="13" t="str">
        <f t="shared" si="358"/>
        <v>1406761200.200</v>
      </c>
      <c r="N3811" s="12">
        <f t="shared" si="359"/>
        <v>41850.958335648145</v>
      </c>
      <c r="O3811" t="b">
        <v>0</v>
      </c>
      <c r="P3811">
        <v>38</v>
      </c>
      <c r="Q3811" t="b">
        <v>1</v>
      </c>
      <c r="R3811" t="s">
        <v>8271</v>
      </c>
      <c r="S3811" s="5">
        <f t="shared" si="354"/>
        <v>1.0125</v>
      </c>
      <c r="T3811" s="6">
        <f t="shared" si="355"/>
        <v>53.289473684210527</v>
      </c>
      <c r="U3811" t="s">
        <v>8324</v>
      </c>
      <c r="V3811" t="s">
        <v>8325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v>1424377358</v>
      </c>
      <c r="K3812" s="13" t="str">
        <f t="shared" si="356"/>
        <v>1424377358.358</v>
      </c>
      <c r="L3812" s="12">
        <f t="shared" si="357"/>
        <v>42054.849055069441</v>
      </c>
      <c r="M3812" s="13" t="str">
        <f t="shared" si="358"/>
        <v>1426965758.758</v>
      </c>
      <c r="N3812" s="12">
        <f t="shared" si="359"/>
        <v>42084.807393032403</v>
      </c>
      <c r="O3812" t="b">
        <v>0</v>
      </c>
      <c r="P3812">
        <v>26</v>
      </c>
      <c r="Q3812" t="b">
        <v>1</v>
      </c>
      <c r="R3812" t="s">
        <v>8271</v>
      </c>
      <c r="S3812" s="5">
        <f t="shared" si="354"/>
        <v>1.2173333333333334</v>
      </c>
      <c r="T3812" s="6">
        <f t="shared" si="355"/>
        <v>70.230769230769226</v>
      </c>
      <c r="U3812" t="s">
        <v>8324</v>
      </c>
      <c r="V3812" t="s">
        <v>8325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v>1461769373</v>
      </c>
      <c r="K3813" s="13" t="str">
        <f t="shared" si="356"/>
        <v>1461769373.373</v>
      </c>
      <c r="L3813" s="12">
        <f t="shared" si="357"/>
        <v>42487.627006631941</v>
      </c>
      <c r="M3813" s="13" t="str">
        <f t="shared" si="358"/>
        <v>1464692400.400</v>
      </c>
      <c r="N3813" s="12">
        <f t="shared" si="359"/>
        <v>42521.458337962962</v>
      </c>
      <c r="O3813" t="b">
        <v>0</v>
      </c>
      <c r="P3813">
        <v>19</v>
      </c>
      <c r="Q3813" t="b">
        <v>1</v>
      </c>
      <c r="R3813" t="s">
        <v>8271</v>
      </c>
      <c r="S3813" s="5">
        <f t="shared" si="354"/>
        <v>3.3</v>
      </c>
      <c r="T3813" s="6">
        <f t="shared" si="355"/>
        <v>43.421052631578945</v>
      </c>
      <c r="U3813" t="s">
        <v>8324</v>
      </c>
      <c r="V3813" t="s">
        <v>8325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v>1429120908</v>
      </c>
      <c r="K3814" s="13" t="str">
        <f t="shared" si="356"/>
        <v>1429120908.908</v>
      </c>
      <c r="L3814" s="12">
        <f t="shared" si="357"/>
        <v>42109.751260509263</v>
      </c>
      <c r="M3814" s="13" t="str">
        <f t="shared" si="358"/>
        <v>1433131140.140</v>
      </c>
      <c r="N3814" s="12">
        <f t="shared" si="359"/>
        <v>42156.165973842595</v>
      </c>
      <c r="O3814" t="b">
        <v>0</v>
      </c>
      <c r="P3814">
        <v>11</v>
      </c>
      <c r="Q3814" t="b">
        <v>1</v>
      </c>
      <c r="R3814" t="s">
        <v>8271</v>
      </c>
      <c r="S3814" s="5">
        <f t="shared" si="354"/>
        <v>1.0954999999999999</v>
      </c>
      <c r="T3814" s="6">
        <f t="shared" si="355"/>
        <v>199.18181818181819</v>
      </c>
      <c r="U3814" t="s">
        <v>8324</v>
      </c>
      <c r="V3814" t="s">
        <v>8325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v>1462603021</v>
      </c>
      <c r="K3815" s="13" t="str">
        <f t="shared" si="356"/>
        <v>1462603021.021</v>
      </c>
      <c r="L3815" s="12">
        <f t="shared" si="357"/>
        <v>42497.275706261571</v>
      </c>
      <c r="M3815" s="13" t="str">
        <f t="shared" si="358"/>
        <v>1465940580.580</v>
      </c>
      <c r="N3815" s="12">
        <f t="shared" si="359"/>
        <v>42535.90486782408</v>
      </c>
      <c r="O3815" t="b">
        <v>0</v>
      </c>
      <c r="P3815">
        <v>27</v>
      </c>
      <c r="Q3815" t="b">
        <v>1</v>
      </c>
      <c r="R3815" t="s">
        <v>8271</v>
      </c>
      <c r="S3815" s="5">
        <f t="shared" si="354"/>
        <v>1.0095190476190474</v>
      </c>
      <c r="T3815" s="6">
        <f t="shared" si="355"/>
        <v>78.518148148148143</v>
      </c>
      <c r="U3815" t="s">
        <v>8324</v>
      </c>
      <c r="V3815" t="s">
        <v>8325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v>1424727712</v>
      </c>
      <c r="K3816" s="13" t="str">
        <f t="shared" si="356"/>
        <v>1424727712.712</v>
      </c>
      <c r="L3816" s="12">
        <f t="shared" si="357"/>
        <v>42058.90408231481</v>
      </c>
      <c r="M3816" s="13" t="str">
        <f t="shared" si="358"/>
        <v>1427860740.740</v>
      </c>
      <c r="N3816" s="12">
        <f t="shared" si="359"/>
        <v>42095.165980787038</v>
      </c>
      <c r="O3816" t="b">
        <v>0</v>
      </c>
      <c r="P3816">
        <v>34</v>
      </c>
      <c r="Q3816" t="b">
        <v>1</v>
      </c>
      <c r="R3816" t="s">
        <v>8271</v>
      </c>
      <c r="S3816" s="5">
        <f t="shared" si="354"/>
        <v>1.4013333333333333</v>
      </c>
      <c r="T3816" s="6">
        <f t="shared" si="355"/>
        <v>61.823529411764703</v>
      </c>
      <c r="U3816" t="s">
        <v>8324</v>
      </c>
      <c r="V3816" t="s">
        <v>8325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v>1437545657</v>
      </c>
      <c r="K3817" s="13" t="str">
        <f t="shared" si="356"/>
        <v>1437545657.657</v>
      </c>
      <c r="L3817" s="12">
        <f t="shared" si="357"/>
        <v>42207.259926585648</v>
      </c>
      <c r="M3817" s="13" t="str">
        <f t="shared" si="358"/>
        <v>1440111600.600</v>
      </c>
      <c r="N3817" s="12">
        <f t="shared" si="359"/>
        <v>42236.958340277779</v>
      </c>
      <c r="O3817" t="b">
        <v>0</v>
      </c>
      <c r="P3817">
        <v>20</v>
      </c>
      <c r="Q3817" t="b">
        <v>1</v>
      </c>
      <c r="R3817" t="s">
        <v>8271</v>
      </c>
      <c r="S3817" s="5">
        <f t="shared" si="354"/>
        <v>1.0000100000000001</v>
      </c>
      <c r="T3817" s="6">
        <f t="shared" si="355"/>
        <v>50.000500000000002</v>
      </c>
      <c r="U3817" t="s">
        <v>8324</v>
      </c>
      <c r="V3817" t="s">
        <v>8325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v>1403022823</v>
      </c>
      <c r="K3818" s="13" t="str">
        <f t="shared" si="356"/>
        <v>1403022823.823</v>
      </c>
      <c r="L3818" s="12">
        <f t="shared" si="357"/>
        <v>41807.690090543983</v>
      </c>
      <c r="M3818" s="13" t="str">
        <f t="shared" si="358"/>
        <v>1405614823.823</v>
      </c>
      <c r="N3818" s="12">
        <f t="shared" si="359"/>
        <v>41837.690090543983</v>
      </c>
      <c r="O3818" t="b">
        <v>0</v>
      </c>
      <c r="P3818">
        <v>37</v>
      </c>
      <c r="Q3818" t="b">
        <v>1</v>
      </c>
      <c r="R3818" t="s">
        <v>8271</v>
      </c>
      <c r="S3818" s="5">
        <f t="shared" si="354"/>
        <v>1.19238</v>
      </c>
      <c r="T3818" s="6">
        <f t="shared" si="355"/>
        <v>48.339729729729726</v>
      </c>
      <c r="U3818" t="s">
        <v>8324</v>
      </c>
      <c r="V3818" t="s">
        <v>8325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v>1444236216</v>
      </c>
      <c r="K3819" s="13" t="str">
        <f t="shared" si="356"/>
        <v>1444236216.216</v>
      </c>
      <c r="L3819" s="12">
        <f t="shared" si="357"/>
        <v>42284.696946944445</v>
      </c>
      <c r="M3819" s="13" t="str">
        <f t="shared" si="358"/>
        <v>1445659140.140</v>
      </c>
      <c r="N3819" s="12">
        <f t="shared" si="359"/>
        <v>42301.165973842595</v>
      </c>
      <c r="O3819" t="b">
        <v>0</v>
      </c>
      <c r="P3819">
        <v>20</v>
      </c>
      <c r="Q3819" t="b">
        <v>1</v>
      </c>
      <c r="R3819" t="s">
        <v>8271</v>
      </c>
      <c r="S3819" s="5">
        <f t="shared" si="354"/>
        <v>1.0725</v>
      </c>
      <c r="T3819" s="6">
        <f t="shared" si="355"/>
        <v>107.25</v>
      </c>
      <c r="U3819" t="s">
        <v>8324</v>
      </c>
      <c r="V3819" t="s">
        <v>8325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v>1423599182</v>
      </c>
      <c r="K3820" s="13" t="str">
        <f t="shared" si="356"/>
        <v>1423599182.182</v>
      </c>
      <c r="L3820" s="12">
        <f t="shared" si="357"/>
        <v>42045.842386365737</v>
      </c>
      <c r="M3820" s="13" t="str">
        <f t="shared" si="358"/>
        <v>1426187582.582</v>
      </c>
      <c r="N3820" s="12">
        <f t="shared" si="359"/>
        <v>42075.800724328699</v>
      </c>
      <c r="O3820" t="b">
        <v>0</v>
      </c>
      <c r="P3820">
        <v>10</v>
      </c>
      <c r="Q3820" t="b">
        <v>1</v>
      </c>
      <c r="R3820" t="s">
        <v>8271</v>
      </c>
      <c r="S3820" s="5">
        <f t="shared" si="354"/>
        <v>2.2799999999999998</v>
      </c>
      <c r="T3820" s="6">
        <f t="shared" si="355"/>
        <v>57</v>
      </c>
      <c r="U3820" t="s">
        <v>8324</v>
      </c>
      <c r="V3820" t="s">
        <v>8325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v>1435554104</v>
      </c>
      <c r="K3821" s="13" t="str">
        <f t="shared" si="356"/>
        <v>1435554104.104</v>
      </c>
      <c r="L3821" s="12">
        <f t="shared" si="357"/>
        <v>42184.209538240742</v>
      </c>
      <c r="M3821" s="13" t="str">
        <f t="shared" si="358"/>
        <v>1437166920.920</v>
      </c>
      <c r="N3821" s="12">
        <f t="shared" si="359"/>
        <v>42202.876399537039</v>
      </c>
      <c r="O3821" t="b">
        <v>0</v>
      </c>
      <c r="P3821">
        <v>26</v>
      </c>
      <c r="Q3821" t="b">
        <v>1</v>
      </c>
      <c r="R3821" t="s">
        <v>8271</v>
      </c>
      <c r="S3821" s="5">
        <f t="shared" si="354"/>
        <v>1.0640000000000001</v>
      </c>
      <c r="T3821" s="6">
        <f t="shared" si="355"/>
        <v>40.92307692307692</v>
      </c>
      <c r="U3821" t="s">
        <v>8324</v>
      </c>
      <c r="V3821" t="s">
        <v>8325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v>1433518717</v>
      </c>
      <c r="K3822" s="13" t="str">
        <f t="shared" si="356"/>
        <v>1433518717.717</v>
      </c>
      <c r="L3822" s="12">
        <f t="shared" si="357"/>
        <v>42160.651825428242</v>
      </c>
      <c r="M3822" s="13" t="str">
        <f t="shared" si="358"/>
        <v>1436110717.717</v>
      </c>
      <c r="N3822" s="12">
        <f t="shared" si="359"/>
        <v>42190.651825428242</v>
      </c>
      <c r="O3822" t="b">
        <v>0</v>
      </c>
      <c r="P3822">
        <v>20</v>
      </c>
      <c r="Q3822" t="b">
        <v>1</v>
      </c>
      <c r="R3822" t="s">
        <v>8271</v>
      </c>
      <c r="S3822" s="5">
        <f t="shared" si="354"/>
        <v>1.4333333333333333</v>
      </c>
      <c r="T3822" s="6">
        <f t="shared" si="355"/>
        <v>21.5</v>
      </c>
      <c r="U3822" t="s">
        <v>8324</v>
      </c>
      <c r="V3822" t="s">
        <v>8325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v>1449116407</v>
      </c>
      <c r="K3823" s="13" t="str">
        <f t="shared" si="356"/>
        <v>1449116407.407</v>
      </c>
      <c r="L3823" s="12">
        <f t="shared" si="357"/>
        <v>42341.180641284722</v>
      </c>
      <c r="M3823" s="13" t="str">
        <f t="shared" si="358"/>
        <v>1451881207.207</v>
      </c>
      <c r="N3823" s="12">
        <f t="shared" si="359"/>
        <v>42373.180638969905</v>
      </c>
      <c r="O3823" t="b">
        <v>0</v>
      </c>
      <c r="P3823">
        <v>46</v>
      </c>
      <c r="Q3823" t="b">
        <v>1</v>
      </c>
      <c r="R3823" t="s">
        <v>8271</v>
      </c>
      <c r="S3823" s="5">
        <f t="shared" si="354"/>
        <v>1.0454285714285714</v>
      </c>
      <c r="T3823" s="6">
        <f t="shared" si="355"/>
        <v>79.543478260869563</v>
      </c>
      <c r="U3823" t="s">
        <v>8324</v>
      </c>
      <c r="V3823" t="s">
        <v>8325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v>1448136417</v>
      </c>
      <c r="K3824" s="13" t="str">
        <f t="shared" si="356"/>
        <v>1448136417.417</v>
      </c>
      <c r="L3824" s="12">
        <f t="shared" si="357"/>
        <v>42329.838164548608</v>
      </c>
      <c r="M3824" s="13" t="str">
        <f t="shared" si="358"/>
        <v>1453244340.340</v>
      </c>
      <c r="N3824" s="12">
        <f t="shared" si="359"/>
        <v>42388.957642824069</v>
      </c>
      <c r="O3824" t="b">
        <v>0</v>
      </c>
      <c r="P3824">
        <v>76</v>
      </c>
      <c r="Q3824" t="b">
        <v>1</v>
      </c>
      <c r="R3824" t="s">
        <v>8271</v>
      </c>
      <c r="S3824" s="5">
        <f t="shared" si="354"/>
        <v>1.1002000000000001</v>
      </c>
      <c r="T3824" s="6">
        <f t="shared" si="355"/>
        <v>72.381578947368425</v>
      </c>
      <c r="U3824" t="s">
        <v>8324</v>
      </c>
      <c r="V3824" t="s">
        <v>8325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v>1434405044</v>
      </c>
      <c r="K3825" s="13" t="str">
        <f t="shared" si="356"/>
        <v>1434405044.044</v>
      </c>
      <c r="L3825" s="12">
        <f t="shared" si="357"/>
        <v>42170.91023199074</v>
      </c>
      <c r="M3825" s="13" t="str">
        <f t="shared" si="358"/>
        <v>1437364740.740</v>
      </c>
      <c r="N3825" s="12">
        <f t="shared" si="359"/>
        <v>42205.165980787038</v>
      </c>
      <c r="O3825" t="b">
        <v>0</v>
      </c>
      <c r="P3825">
        <v>41</v>
      </c>
      <c r="Q3825" t="b">
        <v>1</v>
      </c>
      <c r="R3825" t="s">
        <v>8271</v>
      </c>
      <c r="S3825" s="5">
        <f t="shared" si="354"/>
        <v>1.06</v>
      </c>
      <c r="T3825" s="6">
        <f t="shared" si="355"/>
        <v>64.634146341463421</v>
      </c>
      <c r="U3825" t="s">
        <v>8324</v>
      </c>
      <c r="V3825" t="s">
        <v>8325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v>1469026903</v>
      </c>
      <c r="K3826" s="13" t="str">
        <f t="shared" si="356"/>
        <v>1469026903.903</v>
      </c>
      <c r="L3826" s="12">
        <f t="shared" si="357"/>
        <v>42571.626202581021</v>
      </c>
      <c r="M3826" s="13" t="str">
        <f t="shared" si="358"/>
        <v>1470058860.860</v>
      </c>
      <c r="N3826" s="12">
        <f t="shared" si="359"/>
        <v>42583.570148842591</v>
      </c>
      <c r="O3826" t="b">
        <v>0</v>
      </c>
      <c r="P3826">
        <v>7</v>
      </c>
      <c r="Q3826" t="b">
        <v>1</v>
      </c>
      <c r="R3826" t="s">
        <v>8271</v>
      </c>
      <c r="S3826" s="5">
        <f t="shared" si="354"/>
        <v>1.08</v>
      </c>
      <c r="T3826" s="6">
        <f t="shared" si="355"/>
        <v>38.571428571428569</v>
      </c>
      <c r="U3826" t="s">
        <v>8324</v>
      </c>
      <c r="V3826" t="s">
        <v>8325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v>1432690814</v>
      </c>
      <c r="K3827" s="13" t="str">
        <f t="shared" si="356"/>
        <v>1432690814.814</v>
      </c>
      <c r="L3827" s="12">
        <f t="shared" si="357"/>
        <v>42151.069615902772</v>
      </c>
      <c r="M3827" s="13" t="str">
        <f t="shared" si="358"/>
        <v>1434505214.214</v>
      </c>
      <c r="N3827" s="12">
        <f t="shared" si="359"/>
        <v>42172.069608958336</v>
      </c>
      <c r="O3827" t="b">
        <v>0</v>
      </c>
      <c r="P3827">
        <v>49</v>
      </c>
      <c r="Q3827" t="b">
        <v>1</v>
      </c>
      <c r="R3827" t="s">
        <v>8271</v>
      </c>
      <c r="S3827" s="5">
        <f t="shared" si="354"/>
        <v>1.0542</v>
      </c>
      <c r="T3827" s="6">
        <f t="shared" si="355"/>
        <v>107.57142857142857</v>
      </c>
      <c r="U3827" t="s">
        <v>8324</v>
      </c>
      <c r="V3827" t="s">
        <v>8325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v>1428401394</v>
      </c>
      <c r="K3828" s="13" t="str">
        <f t="shared" si="356"/>
        <v>1428401394.394</v>
      </c>
      <c r="L3828" s="12">
        <f t="shared" si="357"/>
        <v>42101.423546226855</v>
      </c>
      <c r="M3828" s="13" t="str">
        <f t="shared" si="358"/>
        <v>1430993394.394</v>
      </c>
      <c r="N3828" s="12">
        <f t="shared" si="359"/>
        <v>42131.423546226855</v>
      </c>
      <c r="O3828" t="b">
        <v>0</v>
      </c>
      <c r="P3828">
        <v>26</v>
      </c>
      <c r="Q3828" t="b">
        <v>1</v>
      </c>
      <c r="R3828" t="s">
        <v>8271</v>
      </c>
      <c r="S3828" s="5">
        <f t="shared" si="354"/>
        <v>1.1916666666666667</v>
      </c>
      <c r="T3828" s="6">
        <f t="shared" si="355"/>
        <v>27.5</v>
      </c>
      <c r="U3828" t="s">
        <v>8324</v>
      </c>
      <c r="V3828" t="s">
        <v>8325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v>1422656201</v>
      </c>
      <c r="K3829" s="13" t="str">
        <f t="shared" si="356"/>
        <v>1422656201.201</v>
      </c>
      <c r="L3829" s="12">
        <f t="shared" si="357"/>
        <v>42034.9282546412</v>
      </c>
      <c r="M3829" s="13" t="str">
        <f t="shared" si="358"/>
        <v>1427414400.400</v>
      </c>
      <c r="N3829" s="12">
        <f t="shared" si="359"/>
        <v>42090.000004629634</v>
      </c>
      <c r="O3829" t="b">
        <v>0</v>
      </c>
      <c r="P3829">
        <v>65</v>
      </c>
      <c r="Q3829" t="b">
        <v>1</v>
      </c>
      <c r="R3829" t="s">
        <v>8271</v>
      </c>
      <c r="S3829" s="5">
        <f t="shared" si="354"/>
        <v>1.5266666666666666</v>
      </c>
      <c r="T3829" s="6">
        <f t="shared" si="355"/>
        <v>70.461538461538467</v>
      </c>
      <c r="U3829" t="s">
        <v>8324</v>
      </c>
      <c r="V3829" t="s">
        <v>8325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v>1414845587</v>
      </c>
      <c r="K3830" s="13" t="str">
        <f t="shared" si="356"/>
        <v>1414845587.587</v>
      </c>
      <c r="L3830" s="12">
        <f t="shared" si="357"/>
        <v>41944.527634108796</v>
      </c>
      <c r="M3830" s="13" t="str">
        <f t="shared" si="358"/>
        <v>1420033187.187</v>
      </c>
      <c r="N3830" s="12">
        <f t="shared" si="359"/>
        <v>42004.569296145841</v>
      </c>
      <c r="O3830" t="b">
        <v>0</v>
      </c>
      <c r="P3830">
        <v>28</v>
      </c>
      <c r="Q3830" t="b">
        <v>1</v>
      </c>
      <c r="R3830" t="s">
        <v>8271</v>
      </c>
      <c r="S3830" s="5">
        <f t="shared" si="354"/>
        <v>1</v>
      </c>
      <c r="T3830" s="6">
        <f t="shared" si="355"/>
        <v>178.57142857142858</v>
      </c>
      <c r="U3830" t="s">
        <v>8324</v>
      </c>
      <c r="V3830" t="s">
        <v>8325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v>1470948371</v>
      </c>
      <c r="K3831" s="13" t="str">
        <f t="shared" si="356"/>
        <v>1470948371.371</v>
      </c>
      <c r="L3831" s="12">
        <f t="shared" si="357"/>
        <v>42593.865409386577</v>
      </c>
      <c r="M3831" s="13" t="str">
        <f t="shared" si="358"/>
        <v>1472676371.371</v>
      </c>
      <c r="N3831" s="12">
        <f t="shared" si="359"/>
        <v>42613.865409386577</v>
      </c>
      <c r="O3831" t="b">
        <v>0</v>
      </c>
      <c r="P3831">
        <v>8</v>
      </c>
      <c r="Q3831" t="b">
        <v>1</v>
      </c>
      <c r="R3831" t="s">
        <v>8271</v>
      </c>
      <c r="S3831" s="5">
        <f t="shared" si="354"/>
        <v>1.002</v>
      </c>
      <c r="T3831" s="6">
        <f t="shared" si="355"/>
        <v>62.625</v>
      </c>
      <c r="U3831" t="s">
        <v>8324</v>
      </c>
      <c r="V3831" t="s">
        <v>8325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v>1463161611</v>
      </c>
      <c r="K3832" s="13" t="str">
        <f t="shared" si="356"/>
        <v>1463161611.611</v>
      </c>
      <c r="L3832" s="12">
        <f t="shared" si="357"/>
        <v>42503.740875127318</v>
      </c>
      <c r="M3832" s="13" t="str">
        <f t="shared" si="358"/>
        <v>1464371211.211</v>
      </c>
      <c r="N3832" s="12">
        <f t="shared" si="359"/>
        <v>42517.740870497684</v>
      </c>
      <c r="O3832" t="b">
        <v>0</v>
      </c>
      <c r="P3832">
        <v>3</v>
      </c>
      <c r="Q3832" t="b">
        <v>1</v>
      </c>
      <c r="R3832" t="s">
        <v>8271</v>
      </c>
      <c r="S3832" s="5">
        <f t="shared" si="354"/>
        <v>2.25</v>
      </c>
      <c r="T3832" s="6">
        <f t="shared" si="355"/>
        <v>75</v>
      </c>
      <c r="U3832" t="s">
        <v>8324</v>
      </c>
      <c r="V3832" t="s">
        <v>8325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v>1413404545</v>
      </c>
      <c r="K3833" s="13" t="str">
        <f t="shared" si="356"/>
        <v>1413404545.545</v>
      </c>
      <c r="L3833" s="12">
        <f t="shared" si="357"/>
        <v>41927.848906770836</v>
      </c>
      <c r="M3833" s="13" t="str">
        <f t="shared" si="358"/>
        <v>1415222545.545</v>
      </c>
      <c r="N3833" s="12">
        <f t="shared" si="359"/>
        <v>41948.8905734375</v>
      </c>
      <c r="O3833" t="b">
        <v>0</v>
      </c>
      <c r="P3833">
        <v>9</v>
      </c>
      <c r="Q3833" t="b">
        <v>1</v>
      </c>
      <c r="R3833" t="s">
        <v>8271</v>
      </c>
      <c r="S3833" s="5">
        <f t="shared" si="354"/>
        <v>1.0602199999999999</v>
      </c>
      <c r="T3833" s="6">
        <f t="shared" si="355"/>
        <v>58.901111111111113</v>
      </c>
      <c r="U3833" t="s">
        <v>8324</v>
      </c>
      <c r="V3833" t="s">
        <v>8325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v>1452048335</v>
      </c>
      <c r="K3834" s="13" t="str">
        <f t="shared" si="356"/>
        <v>1452048335.335</v>
      </c>
      <c r="L3834" s="12">
        <f t="shared" si="357"/>
        <v>42375.114992303235</v>
      </c>
      <c r="M3834" s="13" t="str">
        <f t="shared" si="358"/>
        <v>1455936335.335</v>
      </c>
      <c r="N3834" s="12">
        <f t="shared" si="359"/>
        <v>42420.114992303235</v>
      </c>
      <c r="O3834" t="b">
        <v>0</v>
      </c>
      <c r="P3834">
        <v>9</v>
      </c>
      <c r="Q3834" t="b">
        <v>1</v>
      </c>
      <c r="R3834" t="s">
        <v>8271</v>
      </c>
      <c r="S3834" s="5">
        <f t="shared" si="354"/>
        <v>1.0466666666666666</v>
      </c>
      <c r="T3834" s="6">
        <f t="shared" si="355"/>
        <v>139.55555555555554</v>
      </c>
      <c r="U3834" t="s">
        <v>8324</v>
      </c>
      <c r="V3834" t="s">
        <v>8325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v>1416516972</v>
      </c>
      <c r="K3835" s="13" t="str">
        <f t="shared" si="356"/>
        <v>1416516972.972</v>
      </c>
      <c r="L3835" s="12">
        <f t="shared" si="357"/>
        <v>41963.872372361104</v>
      </c>
      <c r="M3835" s="13" t="str">
        <f t="shared" si="358"/>
        <v>1417460940.940</v>
      </c>
      <c r="N3835" s="12">
        <f t="shared" si="359"/>
        <v>41974.7979275463</v>
      </c>
      <c r="O3835" t="b">
        <v>0</v>
      </c>
      <c r="P3835">
        <v>20</v>
      </c>
      <c r="Q3835" t="b">
        <v>1</v>
      </c>
      <c r="R3835" t="s">
        <v>8271</v>
      </c>
      <c r="S3835" s="5">
        <f t="shared" si="354"/>
        <v>1.1666666666666667</v>
      </c>
      <c r="T3835" s="6">
        <f t="shared" si="355"/>
        <v>70</v>
      </c>
      <c r="U3835" t="s">
        <v>8324</v>
      </c>
      <c r="V3835" t="s">
        <v>8325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v>1432032067</v>
      </c>
      <c r="K3836" s="13" t="str">
        <f t="shared" si="356"/>
        <v>1432032067.067</v>
      </c>
      <c r="L3836" s="12">
        <f t="shared" si="357"/>
        <v>42143.445220682872</v>
      </c>
      <c r="M3836" s="13" t="str">
        <f t="shared" si="358"/>
        <v>1434624067.067</v>
      </c>
      <c r="N3836" s="12">
        <f t="shared" si="359"/>
        <v>42173.445220682872</v>
      </c>
      <c r="O3836" t="b">
        <v>0</v>
      </c>
      <c r="P3836">
        <v>57</v>
      </c>
      <c r="Q3836" t="b">
        <v>1</v>
      </c>
      <c r="R3836" t="s">
        <v>8271</v>
      </c>
      <c r="S3836" s="5">
        <f t="shared" si="354"/>
        <v>1.0903333333333334</v>
      </c>
      <c r="T3836" s="6">
        <f t="shared" si="355"/>
        <v>57.385964912280699</v>
      </c>
      <c r="U3836" t="s">
        <v>8324</v>
      </c>
      <c r="V3836" t="s">
        <v>8325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v>1459463808</v>
      </c>
      <c r="K3837" s="13" t="str">
        <f t="shared" si="356"/>
        <v>1459463808.808</v>
      </c>
      <c r="L3837" s="12">
        <f t="shared" si="357"/>
        <v>42460.942231574074</v>
      </c>
      <c r="M3837" s="13" t="str">
        <f t="shared" si="358"/>
        <v>1461278208.208</v>
      </c>
      <c r="N3837" s="12">
        <f t="shared" si="359"/>
        <v>42481.942224629631</v>
      </c>
      <c r="O3837" t="b">
        <v>0</v>
      </c>
      <c r="P3837">
        <v>8</v>
      </c>
      <c r="Q3837" t="b">
        <v>1</v>
      </c>
      <c r="R3837" t="s">
        <v>8271</v>
      </c>
      <c r="S3837" s="5">
        <f t="shared" si="354"/>
        <v>1.6</v>
      </c>
      <c r="T3837" s="6">
        <f t="shared" si="355"/>
        <v>40</v>
      </c>
      <c r="U3837" t="s">
        <v>8324</v>
      </c>
      <c r="V3837" t="s">
        <v>8325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v>1467497652</v>
      </c>
      <c r="K3838" s="13" t="str">
        <f t="shared" si="356"/>
        <v>1467497652.652</v>
      </c>
      <c r="L3838" s="12">
        <f t="shared" si="357"/>
        <v>42553.926535324077</v>
      </c>
      <c r="M3838" s="13" t="str">
        <f t="shared" si="358"/>
        <v>1470197340.340</v>
      </c>
      <c r="N3838" s="12">
        <f t="shared" si="359"/>
        <v>42585.17292060185</v>
      </c>
      <c r="O3838" t="b">
        <v>0</v>
      </c>
      <c r="P3838">
        <v>14</v>
      </c>
      <c r="Q3838" t="b">
        <v>1</v>
      </c>
      <c r="R3838" t="s">
        <v>8271</v>
      </c>
      <c r="S3838" s="5">
        <f t="shared" si="354"/>
        <v>1.125</v>
      </c>
      <c r="T3838" s="6">
        <f t="shared" si="355"/>
        <v>64.285714285714292</v>
      </c>
      <c r="U3838" t="s">
        <v>8324</v>
      </c>
      <c r="V3838" t="s">
        <v>8325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v>1432837358</v>
      </c>
      <c r="K3839" s="13" t="str">
        <f t="shared" si="356"/>
        <v>1432837358.358</v>
      </c>
      <c r="L3839" s="12">
        <f t="shared" si="357"/>
        <v>42152.765721736112</v>
      </c>
      <c r="M3839" s="13" t="str">
        <f t="shared" si="358"/>
        <v>1435947758.758</v>
      </c>
      <c r="N3839" s="12">
        <f t="shared" si="359"/>
        <v>42188.765726365738</v>
      </c>
      <c r="O3839" t="b">
        <v>0</v>
      </c>
      <c r="P3839">
        <v>17</v>
      </c>
      <c r="Q3839" t="b">
        <v>1</v>
      </c>
      <c r="R3839" t="s">
        <v>8271</v>
      </c>
      <c r="S3839" s="5">
        <f t="shared" si="354"/>
        <v>1.0209999999999999</v>
      </c>
      <c r="T3839" s="6">
        <f t="shared" si="355"/>
        <v>120.11764705882354</v>
      </c>
      <c r="U3839" t="s">
        <v>8324</v>
      </c>
      <c r="V3839" t="s">
        <v>8325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v>1429722209</v>
      </c>
      <c r="K3840" s="13" t="str">
        <f t="shared" si="356"/>
        <v>1429722209.209</v>
      </c>
      <c r="L3840" s="12">
        <f t="shared" si="357"/>
        <v>42116.710754733795</v>
      </c>
      <c r="M3840" s="13" t="str">
        <f t="shared" si="358"/>
        <v>1432314209.209</v>
      </c>
      <c r="N3840" s="12">
        <f t="shared" si="359"/>
        <v>42146.710754733795</v>
      </c>
      <c r="O3840" t="b">
        <v>0</v>
      </c>
      <c r="P3840">
        <v>100</v>
      </c>
      <c r="Q3840" t="b">
        <v>1</v>
      </c>
      <c r="R3840" t="s">
        <v>8271</v>
      </c>
      <c r="S3840" s="5">
        <f t="shared" si="354"/>
        <v>1.00824</v>
      </c>
      <c r="T3840" s="6">
        <f t="shared" si="355"/>
        <v>1008.24</v>
      </c>
      <c r="U3840" t="s">
        <v>8324</v>
      </c>
      <c r="V3840" t="s">
        <v>8325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v>1433042724</v>
      </c>
      <c r="K3841" s="13" t="str">
        <f t="shared" si="356"/>
        <v>1433042724.724</v>
      </c>
      <c r="L3841" s="12">
        <f t="shared" si="357"/>
        <v>42155.142647268513</v>
      </c>
      <c r="M3841" s="13" t="str">
        <f t="shared" si="358"/>
        <v>1438226724.724</v>
      </c>
      <c r="N3841" s="12">
        <f t="shared" si="359"/>
        <v>42215.142647268513</v>
      </c>
      <c r="O3841" t="b">
        <v>0</v>
      </c>
      <c r="P3841">
        <v>32</v>
      </c>
      <c r="Q3841" t="b">
        <v>1</v>
      </c>
      <c r="R3841" t="s">
        <v>8271</v>
      </c>
      <c r="S3841" s="5">
        <f t="shared" si="354"/>
        <v>1.0125</v>
      </c>
      <c r="T3841" s="6">
        <f t="shared" si="355"/>
        <v>63.28125</v>
      </c>
      <c r="U3841" t="s">
        <v>8324</v>
      </c>
      <c r="V3841" t="s">
        <v>8325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v>1457023829</v>
      </c>
      <c r="K3842" s="13" t="str">
        <f t="shared" si="356"/>
        <v>1457023829.829</v>
      </c>
      <c r="L3842" s="12">
        <f t="shared" si="357"/>
        <v>42432.701734131944</v>
      </c>
      <c r="M3842" s="13" t="str">
        <f t="shared" si="358"/>
        <v>1459180229.229</v>
      </c>
      <c r="N3842" s="12">
        <f t="shared" si="359"/>
        <v>42457.660060520837</v>
      </c>
      <c r="O3842" t="b">
        <v>0</v>
      </c>
      <c r="P3842">
        <v>3</v>
      </c>
      <c r="Q3842" t="b">
        <v>1</v>
      </c>
      <c r="R3842" t="s">
        <v>8271</v>
      </c>
      <c r="S3842" s="5">
        <f t="shared" ref="S3842:S3905" si="360">E3842/D3842</f>
        <v>65</v>
      </c>
      <c r="T3842" s="6">
        <f t="shared" ref="T3842:T3905" si="361">E3842/P3842</f>
        <v>21.666666666666668</v>
      </c>
      <c r="U3842" t="s">
        <v>8324</v>
      </c>
      <c r="V3842" t="s">
        <v>8325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v>1400698287</v>
      </c>
      <c r="K3843" s="13" t="str">
        <f t="shared" ref="K3843:K3906" si="362">LEFT(J3843,10 )&amp; "."&amp; RIGHT(J3843,3)</f>
        <v>1400698287.287</v>
      </c>
      <c r="L3843" s="12">
        <f t="shared" ref="L3843:L3906" si="363">(((K3843/60)/60)/24)+DATE(1970,1,1)</f>
        <v>41780.785732488424</v>
      </c>
      <c r="M3843" s="13" t="str">
        <f t="shared" ref="M3843:M3906" si="364">LEFT(I3843,10)&amp;"."&amp;RIGHT(I3843,3)</f>
        <v>1405882287.287</v>
      </c>
      <c r="N3843" s="12">
        <f t="shared" ref="N3843:N3906" si="365">(((M3843/60)/60)/24)+DATE(1970,1,1)</f>
        <v>41840.785732488424</v>
      </c>
      <c r="O3843" t="b">
        <v>1</v>
      </c>
      <c r="P3843">
        <v>34</v>
      </c>
      <c r="Q3843" t="b">
        <v>0</v>
      </c>
      <c r="R3843" t="s">
        <v>8271</v>
      </c>
      <c r="S3843" s="5">
        <f t="shared" si="360"/>
        <v>8.72E-2</v>
      </c>
      <c r="T3843" s="6">
        <f t="shared" si="361"/>
        <v>25.647058823529413</v>
      </c>
      <c r="U3843" t="s">
        <v>8324</v>
      </c>
      <c r="V3843" t="s">
        <v>8325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v>1397217052</v>
      </c>
      <c r="K3844" s="13" t="str">
        <f t="shared" si="362"/>
        <v>1397217052.052</v>
      </c>
      <c r="L3844" s="12">
        <f t="shared" si="363"/>
        <v>41740.493658009262</v>
      </c>
      <c r="M3844" s="13" t="str">
        <f t="shared" si="364"/>
        <v>1399809052.052</v>
      </c>
      <c r="N3844" s="12">
        <f t="shared" si="365"/>
        <v>41770.493658009262</v>
      </c>
      <c r="O3844" t="b">
        <v>1</v>
      </c>
      <c r="P3844">
        <v>23</v>
      </c>
      <c r="Q3844" t="b">
        <v>0</v>
      </c>
      <c r="R3844" t="s">
        <v>8271</v>
      </c>
      <c r="S3844" s="5">
        <f t="shared" si="360"/>
        <v>0.21940000000000001</v>
      </c>
      <c r="T3844" s="6">
        <f t="shared" si="361"/>
        <v>47.695652173913047</v>
      </c>
      <c r="U3844" t="s">
        <v>8324</v>
      </c>
      <c r="V3844" t="s">
        <v>8325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v>1399427064</v>
      </c>
      <c r="K3845" s="13" t="str">
        <f t="shared" si="362"/>
        <v>1399427064.064</v>
      </c>
      <c r="L3845" s="12">
        <f t="shared" si="363"/>
        <v>41766.072500740738</v>
      </c>
      <c r="M3845" s="13" t="str">
        <f t="shared" si="364"/>
        <v>1401587064.064</v>
      </c>
      <c r="N3845" s="12">
        <f t="shared" si="365"/>
        <v>41791.072500740738</v>
      </c>
      <c r="O3845" t="b">
        <v>1</v>
      </c>
      <c r="P3845">
        <v>19</v>
      </c>
      <c r="Q3845" t="b">
        <v>0</v>
      </c>
      <c r="R3845" t="s">
        <v>8271</v>
      </c>
      <c r="S3845" s="5">
        <f t="shared" si="360"/>
        <v>0.21299999999999999</v>
      </c>
      <c r="T3845" s="6">
        <f t="shared" si="361"/>
        <v>56.05263157894737</v>
      </c>
      <c r="U3845" t="s">
        <v>8324</v>
      </c>
      <c r="V3845" t="s">
        <v>8325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v>1399474134</v>
      </c>
      <c r="K3846" s="13" t="str">
        <f t="shared" si="362"/>
        <v>1399474134.134</v>
      </c>
      <c r="L3846" s="12">
        <f t="shared" si="363"/>
        <v>41766.617293217598</v>
      </c>
      <c r="M3846" s="13" t="str">
        <f t="shared" si="364"/>
        <v>1401778740.740</v>
      </c>
      <c r="N3846" s="12">
        <f t="shared" si="365"/>
        <v>41793.290980787038</v>
      </c>
      <c r="O3846" t="b">
        <v>1</v>
      </c>
      <c r="P3846">
        <v>50</v>
      </c>
      <c r="Q3846" t="b">
        <v>0</v>
      </c>
      <c r="R3846" t="s">
        <v>8271</v>
      </c>
      <c r="S3846" s="5">
        <f t="shared" si="360"/>
        <v>0.41489795918367345</v>
      </c>
      <c r="T3846" s="6">
        <f t="shared" si="361"/>
        <v>81.319999999999993</v>
      </c>
      <c r="U3846" t="s">
        <v>8324</v>
      </c>
      <c r="V3846" t="s">
        <v>8325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v>1441119774</v>
      </c>
      <c r="K3847" s="13" t="str">
        <f t="shared" si="362"/>
        <v>1441119774.774</v>
      </c>
      <c r="L3847" s="12">
        <f t="shared" si="363"/>
        <v>42248.62702284722</v>
      </c>
      <c r="M3847" s="13" t="str">
        <f t="shared" si="364"/>
        <v>1443711774.774</v>
      </c>
      <c r="N3847" s="12">
        <f t="shared" si="365"/>
        <v>42278.62702284722</v>
      </c>
      <c r="O3847" t="b">
        <v>1</v>
      </c>
      <c r="P3847">
        <v>12</v>
      </c>
      <c r="Q3847" t="b">
        <v>0</v>
      </c>
      <c r="R3847" t="s">
        <v>8271</v>
      </c>
      <c r="S3847" s="5">
        <f t="shared" si="360"/>
        <v>2.1049999999999999E-2</v>
      </c>
      <c r="T3847" s="6">
        <f t="shared" si="361"/>
        <v>70.166666666666671</v>
      </c>
      <c r="U3847" t="s">
        <v>8324</v>
      </c>
      <c r="V3847" t="s">
        <v>8325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v>1409721542</v>
      </c>
      <c r="K3848" s="13" t="str">
        <f t="shared" si="362"/>
        <v>1409721542.542</v>
      </c>
      <c r="L3848" s="12">
        <f t="shared" si="363"/>
        <v>41885.221557199075</v>
      </c>
      <c r="M3848" s="13" t="str">
        <f t="shared" si="364"/>
        <v>1412405940.940</v>
      </c>
      <c r="N3848" s="12">
        <f t="shared" si="365"/>
        <v>41916.290983101855</v>
      </c>
      <c r="O3848" t="b">
        <v>1</v>
      </c>
      <c r="P3848">
        <v>8</v>
      </c>
      <c r="Q3848" t="b">
        <v>0</v>
      </c>
      <c r="R3848" t="s">
        <v>8271</v>
      </c>
      <c r="S3848" s="5">
        <f t="shared" si="360"/>
        <v>2.7E-2</v>
      </c>
      <c r="T3848" s="6">
        <f t="shared" si="361"/>
        <v>23.625</v>
      </c>
      <c r="U3848" t="s">
        <v>8324</v>
      </c>
      <c r="V3848" t="s">
        <v>8325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v>1433395391</v>
      </c>
      <c r="K3849" s="13" t="str">
        <f t="shared" si="362"/>
        <v>1433395391.391</v>
      </c>
      <c r="L3849" s="12">
        <f t="shared" si="363"/>
        <v>42159.224437395838</v>
      </c>
      <c r="M3849" s="13" t="str">
        <f t="shared" si="364"/>
        <v>1437283391.391</v>
      </c>
      <c r="N3849" s="12">
        <f t="shared" si="365"/>
        <v>42204.224437395838</v>
      </c>
      <c r="O3849" t="b">
        <v>1</v>
      </c>
      <c r="P3849">
        <v>9</v>
      </c>
      <c r="Q3849" t="b">
        <v>0</v>
      </c>
      <c r="R3849" t="s">
        <v>8271</v>
      </c>
      <c r="S3849" s="5">
        <f t="shared" si="360"/>
        <v>0.16161904761904761</v>
      </c>
      <c r="T3849" s="6">
        <f t="shared" si="361"/>
        <v>188.55555555555554</v>
      </c>
      <c r="U3849" t="s">
        <v>8324</v>
      </c>
      <c r="V3849" t="s">
        <v>8325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v>1442604989</v>
      </c>
      <c r="K3850" s="13" t="str">
        <f t="shared" si="362"/>
        <v>1442604989.989</v>
      </c>
      <c r="L3850" s="12">
        <f t="shared" si="363"/>
        <v>42265.817013761574</v>
      </c>
      <c r="M3850" s="13" t="str">
        <f t="shared" si="364"/>
        <v>1445196989.989</v>
      </c>
      <c r="N3850" s="12">
        <f t="shared" si="365"/>
        <v>42295.817013761574</v>
      </c>
      <c r="O3850" t="b">
        <v>1</v>
      </c>
      <c r="P3850">
        <v>43</v>
      </c>
      <c r="Q3850" t="b">
        <v>0</v>
      </c>
      <c r="R3850" t="s">
        <v>8271</v>
      </c>
      <c r="S3850" s="5">
        <f t="shared" si="360"/>
        <v>0.16376923076923078</v>
      </c>
      <c r="T3850" s="6">
        <f t="shared" si="361"/>
        <v>49.511627906976742</v>
      </c>
      <c r="U3850" t="s">
        <v>8324</v>
      </c>
      <c r="V3850" t="s">
        <v>8325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v>1431455084</v>
      </c>
      <c r="K3851" s="13" t="str">
        <f t="shared" si="362"/>
        <v>1431455084.084</v>
      </c>
      <c r="L3851" s="12">
        <f t="shared" si="363"/>
        <v>42136.767176898153</v>
      </c>
      <c r="M3851" s="13" t="str">
        <f t="shared" si="364"/>
        <v>1434047084.084</v>
      </c>
      <c r="N3851" s="12">
        <f t="shared" si="365"/>
        <v>42166.767176898153</v>
      </c>
      <c r="O3851" t="b">
        <v>1</v>
      </c>
      <c r="P3851">
        <v>28</v>
      </c>
      <c r="Q3851" t="b">
        <v>0</v>
      </c>
      <c r="R3851" t="s">
        <v>8271</v>
      </c>
      <c r="S3851" s="5">
        <f t="shared" si="360"/>
        <v>7.0433333333333334E-2</v>
      </c>
      <c r="T3851" s="6">
        <f t="shared" si="361"/>
        <v>75.464285714285708</v>
      </c>
      <c r="U3851" t="s">
        <v>8324</v>
      </c>
      <c r="V3851" t="s">
        <v>8325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v>1417489143</v>
      </c>
      <c r="K3852" s="13" t="str">
        <f t="shared" si="362"/>
        <v>1417489143.143</v>
      </c>
      <c r="L3852" s="12">
        <f t="shared" si="363"/>
        <v>41975.124341932868</v>
      </c>
      <c r="M3852" s="13" t="str">
        <f t="shared" si="364"/>
        <v>1420081143.143</v>
      </c>
      <c r="N3852" s="12">
        <f t="shared" si="365"/>
        <v>42005.124341932868</v>
      </c>
      <c r="O3852" t="b">
        <v>1</v>
      </c>
      <c r="P3852">
        <v>4</v>
      </c>
      <c r="Q3852" t="b">
        <v>0</v>
      </c>
      <c r="R3852" t="s">
        <v>8271</v>
      </c>
      <c r="S3852" s="5">
        <f t="shared" si="360"/>
        <v>3.7999999999999999E-2</v>
      </c>
      <c r="T3852" s="6">
        <f t="shared" si="361"/>
        <v>9.5</v>
      </c>
      <c r="U3852" t="s">
        <v>8324</v>
      </c>
      <c r="V3852" t="s">
        <v>8325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v>1434537179</v>
      </c>
      <c r="K3853" s="13" t="str">
        <f t="shared" si="362"/>
        <v>1434537179.179</v>
      </c>
      <c r="L3853" s="12">
        <f t="shared" si="363"/>
        <v>42172.439573831012</v>
      </c>
      <c r="M3853" s="13" t="str">
        <f t="shared" si="364"/>
        <v>1437129179.179</v>
      </c>
      <c r="N3853" s="12">
        <f t="shared" si="365"/>
        <v>42202.439573831012</v>
      </c>
      <c r="O3853" t="b">
        <v>1</v>
      </c>
      <c r="P3853">
        <v>24</v>
      </c>
      <c r="Q3853" t="b">
        <v>0</v>
      </c>
      <c r="R3853" t="s">
        <v>8271</v>
      </c>
      <c r="S3853" s="5">
        <f t="shared" si="360"/>
        <v>0.34079999999999999</v>
      </c>
      <c r="T3853" s="6">
        <f t="shared" si="361"/>
        <v>35.5</v>
      </c>
      <c r="U3853" t="s">
        <v>8324</v>
      </c>
      <c r="V3853" t="s">
        <v>8325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v>1425270876</v>
      </c>
      <c r="K3854" s="13" t="str">
        <f t="shared" si="362"/>
        <v>1425270876.876</v>
      </c>
      <c r="L3854" s="12">
        <f t="shared" si="363"/>
        <v>42065.190704583336</v>
      </c>
      <c r="M3854" s="13" t="str">
        <f t="shared" si="364"/>
        <v>1427427276.276</v>
      </c>
      <c r="N3854" s="12">
        <f t="shared" si="365"/>
        <v>42090.149030972229</v>
      </c>
      <c r="O3854" t="b">
        <v>0</v>
      </c>
      <c r="P3854">
        <v>2</v>
      </c>
      <c r="Q3854" t="b">
        <v>0</v>
      </c>
      <c r="R3854" t="s">
        <v>8271</v>
      </c>
      <c r="S3854" s="5">
        <f t="shared" si="360"/>
        <v>2E-3</v>
      </c>
      <c r="T3854" s="6">
        <f t="shared" si="361"/>
        <v>10</v>
      </c>
      <c r="U3854" t="s">
        <v>8324</v>
      </c>
      <c r="V3854" t="s">
        <v>8325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v>1406578178</v>
      </c>
      <c r="K3855" s="13" t="str">
        <f t="shared" si="362"/>
        <v>1406578178.178</v>
      </c>
      <c r="L3855" s="12">
        <f t="shared" si="363"/>
        <v>41848.840025208337</v>
      </c>
      <c r="M3855" s="13" t="str">
        <f t="shared" si="364"/>
        <v>1409602178.178</v>
      </c>
      <c r="N3855" s="12">
        <f t="shared" si="365"/>
        <v>41883.840025208337</v>
      </c>
      <c r="O3855" t="b">
        <v>0</v>
      </c>
      <c r="P3855">
        <v>2</v>
      </c>
      <c r="Q3855" t="b">
        <v>0</v>
      </c>
      <c r="R3855" t="s">
        <v>8271</v>
      </c>
      <c r="S3855" s="5">
        <f t="shared" si="360"/>
        <v>2.5999999999999998E-4</v>
      </c>
      <c r="T3855" s="6">
        <f t="shared" si="361"/>
        <v>13</v>
      </c>
      <c r="U3855" t="s">
        <v>8324</v>
      </c>
      <c r="V3855" t="s">
        <v>8325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v>1428614058</v>
      </c>
      <c r="K3856" s="13" t="str">
        <f t="shared" si="362"/>
        <v>1428614058.058</v>
      </c>
      <c r="L3856" s="12">
        <f t="shared" si="363"/>
        <v>42103.884931226858</v>
      </c>
      <c r="M3856" s="13" t="str">
        <f t="shared" si="364"/>
        <v>1431206058.058</v>
      </c>
      <c r="N3856" s="12">
        <f t="shared" si="365"/>
        <v>42133.884931226858</v>
      </c>
      <c r="O3856" t="b">
        <v>0</v>
      </c>
      <c r="P3856">
        <v>20</v>
      </c>
      <c r="Q3856" t="b">
        <v>0</v>
      </c>
      <c r="R3856" t="s">
        <v>8271</v>
      </c>
      <c r="S3856" s="5">
        <f t="shared" si="360"/>
        <v>0.16254545454545455</v>
      </c>
      <c r="T3856" s="6">
        <f t="shared" si="361"/>
        <v>89.4</v>
      </c>
      <c r="U3856" t="s">
        <v>8324</v>
      </c>
      <c r="V3856" t="s">
        <v>8325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v>1424819871</v>
      </c>
      <c r="K3857" s="13" t="str">
        <f t="shared" si="362"/>
        <v>1424819871.871</v>
      </c>
      <c r="L3857" s="12">
        <f t="shared" si="363"/>
        <v>42059.970739247685</v>
      </c>
      <c r="M3857" s="13" t="str">
        <f t="shared" si="364"/>
        <v>1427408271.271</v>
      </c>
      <c r="N3857" s="12">
        <f t="shared" si="365"/>
        <v>42089.929065636577</v>
      </c>
      <c r="O3857" t="b">
        <v>0</v>
      </c>
      <c r="P3857">
        <v>1</v>
      </c>
      <c r="Q3857" t="b">
        <v>0</v>
      </c>
      <c r="R3857" t="s">
        <v>8271</v>
      </c>
      <c r="S3857" s="5">
        <f t="shared" si="360"/>
        <v>2.5000000000000001E-2</v>
      </c>
      <c r="T3857" s="6">
        <f t="shared" si="361"/>
        <v>25</v>
      </c>
      <c r="U3857" t="s">
        <v>8324</v>
      </c>
      <c r="V3857" t="s">
        <v>8325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v>1423245003</v>
      </c>
      <c r="K3858" s="13" t="str">
        <f t="shared" si="362"/>
        <v>1423245003.003</v>
      </c>
      <c r="L3858" s="12">
        <f t="shared" si="363"/>
        <v>42041.743090312506</v>
      </c>
      <c r="M3858" s="13" t="str">
        <f t="shared" si="364"/>
        <v>1425833403.403</v>
      </c>
      <c r="N3858" s="12">
        <f t="shared" si="365"/>
        <v>42071.701428275468</v>
      </c>
      <c r="O3858" t="b">
        <v>0</v>
      </c>
      <c r="P3858">
        <v>1</v>
      </c>
      <c r="Q3858" t="b">
        <v>0</v>
      </c>
      <c r="R3858" t="s">
        <v>8271</v>
      </c>
      <c r="S3858" s="5">
        <f t="shared" si="360"/>
        <v>2.0000000000000001E-4</v>
      </c>
      <c r="T3858" s="6">
        <f t="shared" si="361"/>
        <v>1</v>
      </c>
      <c r="U3858" t="s">
        <v>8324</v>
      </c>
      <c r="V3858" t="s">
        <v>8325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v>1404927690</v>
      </c>
      <c r="K3859" s="13" t="str">
        <f t="shared" si="362"/>
        <v>1404927690.690</v>
      </c>
      <c r="L3859" s="12">
        <f t="shared" si="363"/>
        <v>41829.737160763892</v>
      </c>
      <c r="M3859" s="13" t="str">
        <f t="shared" si="364"/>
        <v>1406913120.120</v>
      </c>
      <c r="N3859" s="12">
        <f t="shared" si="365"/>
        <v>41852.716668055553</v>
      </c>
      <c r="O3859" t="b">
        <v>0</v>
      </c>
      <c r="P3859">
        <v>4</v>
      </c>
      <c r="Q3859" t="b">
        <v>0</v>
      </c>
      <c r="R3859" t="s">
        <v>8271</v>
      </c>
      <c r="S3859" s="5">
        <f t="shared" si="360"/>
        <v>5.1999999999999998E-2</v>
      </c>
      <c r="T3859" s="6">
        <f t="shared" si="361"/>
        <v>65</v>
      </c>
      <c r="U3859" t="s">
        <v>8324</v>
      </c>
      <c r="V3859" t="s">
        <v>8325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v>1430734844</v>
      </c>
      <c r="K3860" s="13" t="str">
        <f t="shared" si="362"/>
        <v>1430734844.844</v>
      </c>
      <c r="L3860" s="12">
        <f t="shared" si="363"/>
        <v>42128.431074583335</v>
      </c>
      <c r="M3860" s="13" t="str">
        <f t="shared" si="364"/>
        <v>1432328400.400</v>
      </c>
      <c r="N3860" s="12">
        <f t="shared" si="365"/>
        <v>42146.875004629634</v>
      </c>
      <c r="O3860" t="b">
        <v>0</v>
      </c>
      <c r="P3860">
        <v>1</v>
      </c>
      <c r="Q3860" t="b">
        <v>0</v>
      </c>
      <c r="R3860" t="s">
        <v>8271</v>
      </c>
      <c r="S3860" s="5">
        <f t="shared" si="360"/>
        <v>0.02</v>
      </c>
      <c r="T3860" s="6">
        <f t="shared" si="361"/>
        <v>10</v>
      </c>
      <c r="U3860" t="s">
        <v>8324</v>
      </c>
      <c r="V3860" t="s">
        <v>8325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v>1401485207</v>
      </c>
      <c r="K3861" s="13" t="str">
        <f t="shared" si="362"/>
        <v>1401485207.207</v>
      </c>
      <c r="L3861" s="12">
        <f t="shared" si="363"/>
        <v>41789.893601932868</v>
      </c>
      <c r="M3861" s="13" t="str">
        <f t="shared" si="364"/>
        <v>1403730000.000</v>
      </c>
      <c r="N3861" s="12">
        <f t="shared" si="365"/>
        <v>41815.875</v>
      </c>
      <c r="O3861" t="b">
        <v>0</v>
      </c>
      <c r="P3861">
        <v>1</v>
      </c>
      <c r="Q3861" t="b">
        <v>0</v>
      </c>
      <c r="R3861" t="s">
        <v>8271</v>
      </c>
      <c r="S3861" s="5">
        <f t="shared" si="360"/>
        <v>4.0000000000000002E-4</v>
      </c>
      <c r="T3861" s="6">
        <f t="shared" si="361"/>
        <v>1</v>
      </c>
      <c r="U3861" t="s">
        <v>8324</v>
      </c>
      <c r="V3861" t="s">
        <v>8325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v>1405266710</v>
      </c>
      <c r="K3862" s="13" t="str">
        <f t="shared" si="362"/>
        <v>1405266710.710</v>
      </c>
      <c r="L3862" s="12">
        <f t="shared" si="363"/>
        <v>41833.661003587964</v>
      </c>
      <c r="M3862" s="13" t="str">
        <f t="shared" si="364"/>
        <v>1407858710.710</v>
      </c>
      <c r="N3862" s="12">
        <f t="shared" si="365"/>
        <v>41863.661003587964</v>
      </c>
      <c r="O3862" t="b">
        <v>0</v>
      </c>
      <c r="P3862">
        <v>13</v>
      </c>
      <c r="Q3862" t="b">
        <v>0</v>
      </c>
      <c r="R3862" t="s">
        <v>8271</v>
      </c>
      <c r="S3862" s="5">
        <f t="shared" si="360"/>
        <v>0.17666666666666667</v>
      </c>
      <c r="T3862" s="6">
        <f t="shared" si="361"/>
        <v>81.538461538461533</v>
      </c>
      <c r="U3862" t="s">
        <v>8324</v>
      </c>
      <c r="V3862" t="s">
        <v>8325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v>1412258977</v>
      </c>
      <c r="K3863" s="13" t="str">
        <f t="shared" si="362"/>
        <v>1412258977.977</v>
      </c>
      <c r="L3863" s="12">
        <f t="shared" si="363"/>
        <v>41914.590022881945</v>
      </c>
      <c r="M3863" s="13" t="str">
        <f t="shared" si="364"/>
        <v>1415828820.820</v>
      </c>
      <c r="N3863" s="12">
        <f t="shared" si="365"/>
        <v>41955.907648379631</v>
      </c>
      <c r="O3863" t="b">
        <v>0</v>
      </c>
      <c r="P3863">
        <v>1</v>
      </c>
      <c r="Q3863" t="b">
        <v>0</v>
      </c>
      <c r="R3863" t="s">
        <v>8271</v>
      </c>
      <c r="S3863" s="5">
        <f t="shared" si="360"/>
        <v>0.05</v>
      </c>
      <c r="T3863" s="6">
        <f t="shared" si="361"/>
        <v>100</v>
      </c>
      <c r="U3863" t="s">
        <v>8324</v>
      </c>
      <c r="V3863" t="s">
        <v>8325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v>1472451356</v>
      </c>
      <c r="K3864" s="13" t="str">
        <f t="shared" si="362"/>
        <v>1472451356.356</v>
      </c>
      <c r="L3864" s="12">
        <f t="shared" si="363"/>
        <v>42611.261068935186</v>
      </c>
      <c r="M3864" s="13" t="str">
        <f t="shared" si="364"/>
        <v>1473699540.540</v>
      </c>
      <c r="N3864" s="12">
        <f t="shared" si="365"/>
        <v>42625.707645138886</v>
      </c>
      <c r="O3864" t="b">
        <v>0</v>
      </c>
      <c r="P3864">
        <v>1</v>
      </c>
      <c r="Q3864" t="b">
        <v>0</v>
      </c>
      <c r="R3864" t="s">
        <v>8271</v>
      </c>
      <c r="S3864" s="5">
        <f t="shared" si="360"/>
        <v>1.3333333333333334E-4</v>
      </c>
      <c r="T3864" s="6">
        <f t="shared" si="361"/>
        <v>1</v>
      </c>
      <c r="U3864" t="s">
        <v>8324</v>
      </c>
      <c r="V3864" t="s">
        <v>8325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v>1441552305</v>
      </c>
      <c r="K3865" s="13" t="str">
        <f t="shared" si="362"/>
        <v>1441552305.305</v>
      </c>
      <c r="L3865" s="12">
        <f t="shared" si="363"/>
        <v>42253.633163252314</v>
      </c>
      <c r="M3865" s="13" t="str">
        <f t="shared" si="364"/>
        <v>1446739905.905</v>
      </c>
      <c r="N3865" s="12">
        <f t="shared" si="365"/>
        <v>42313.674836863429</v>
      </c>
      <c r="O3865" t="b">
        <v>0</v>
      </c>
      <c r="P3865">
        <v>0</v>
      </c>
      <c r="Q3865" t="b">
        <v>0</v>
      </c>
      <c r="R3865" t="s">
        <v>8271</v>
      </c>
      <c r="S3865" s="5">
        <f t="shared" si="360"/>
        <v>0</v>
      </c>
      <c r="T3865" s="6" t="e">
        <f t="shared" si="361"/>
        <v>#DIV/0!</v>
      </c>
      <c r="U3865" t="s">
        <v>8324</v>
      </c>
      <c r="V3865" t="s">
        <v>8325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v>1445203454</v>
      </c>
      <c r="K3866" s="13" t="str">
        <f t="shared" si="362"/>
        <v>1445203454.454</v>
      </c>
      <c r="L3866" s="12">
        <f t="shared" si="363"/>
        <v>42295.891833958332</v>
      </c>
      <c r="M3866" s="13" t="str">
        <f t="shared" si="364"/>
        <v>1447799054.054</v>
      </c>
      <c r="N3866" s="12">
        <f t="shared" si="365"/>
        <v>42325.93349599537</v>
      </c>
      <c r="O3866" t="b">
        <v>0</v>
      </c>
      <c r="P3866">
        <v>3</v>
      </c>
      <c r="Q3866" t="b">
        <v>0</v>
      </c>
      <c r="R3866" t="s">
        <v>8271</v>
      </c>
      <c r="S3866" s="5">
        <f t="shared" si="360"/>
        <v>1.2E-2</v>
      </c>
      <c r="T3866" s="6">
        <f t="shared" si="361"/>
        <v>20</v>
      </c>
      <c r="U3866" t="s">
        <v>8324</v>
      </c>
      <c r="V3866" t="s">
        <v>8325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v>1405957098</v>
      </c>
      <c r="K3867" s="13" t="str">
        <f t="shared" si="362"/>
        <v>1405957098.098</v>
      </c>
      <c r="L3867" s="12">
        <f t="shared" si="363"/>
        <v>41841.651598356482</v>
      </c>
      <c r="M3867" s="13" t="str">
        <f t="shared" si="364"/>
        <v>1409376600.600</v>
      </c>
      <c r="N3867" s="12">
        <f t="shared" si="365"/>
        <v>41881.229173611107</v>
      </c>
      <c r="O3867" t="b">
        <v>0</v>
      </c>
      <c r="P3867">
        <v>14</v>
      </c>
      <c r="Q3867" t="b">
        <v>0</v>
      </c>
      <c r="R3867" t="s">
        <v>8271</v>
      </c>
      <c r="S3867" s="5">
        <f t="shared" si="360"/>
        <v>0.26937422295897223</v>
      </c>
      <c r="T3867" s="6">
        <f t="shared" si="361"/>
        <v>46.428571428571431</v>
      </c>
      <c r="U3867" t="s">
        <v>8324</v>
      </c>
      <c r="V3867" t="s">
        <v>8325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v>1454453021</v>
      </c>
      <c r="K3868" s="13" t="str">
        <f t="shared" si="362"/>
        <v>1454453021.021</v>
      </c>
      <c r="L3868" s="12">
        <f t="shared" si="363"/>
        <v>42402.94700255787</v>
      </c>
      <c r="M3868" s="13" t="str">
        <f t="shared" si="364"/>
        <v>1458703740.740</v>
      </c>
      <c r="N3868" s="12">
        <f t="shared" si="365"/>
        <v>42452.145147453703</v>
      </c>
      <c r="O3868" t="b">
        <v>0</v>
      </c>
      <c r="P3868">
        <v>2</v>
      </c>
      <c r="Q3868" t="b">
        <v>0</v>
      </c>
      <c r="R3868" t="s">
        <v>8271</v>
      </c>
      <c r="S3868" s="5">
        <f t="shared" si="360"/>
        <v>5.4999999999999997E-3</v>
      </c>
      <c r="T3868" s="6">
        <f t="shared" si="361"/>
        <v>5.5</v>
      </c>
      <c r="U3868" t="s">
        <v>8324</v>
      </c>
      <c r="V3868" t="s">
        <v>8325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v>1463686339</v>
      </c>
      <c r="K3869" s="13" t="str">
        <f t="shared" si="362"/>
        <v>1463686339.339</v>
      </c>
      <c r="L3869" s="12">
        <f t="shared" si="363"/>
        <v>42509.814112719905</v>
      </c>
      <c r="M3869" s="13" t="str">
        <f t="shared" si="364"/>
        <v>1466278339.339</v>
      </c>
      <c r="N3869" s="12">
        <f t="shared" si="365"/>
        <v>42539.814112719905</v>
      </c>
      <c r="O3869" t="b">
        <v>0</v>
      </c>
      <c r="P3869">
        <v>5</v>
      </c>
      <c r="Q3869" t="b">
        <v>0</v>
      </c>
      <c r="R3869" t="s">
        <v>8271</v>
      </c>
      <c r="S3869" s="5">
        <f t="shared" si="360"/>
        <v>0.1255</v>
      </c>
      <c r="T3869" s="6">
        <f t="shared" si="361"/>
        <v>50.2</v>
      </c>
      <c r="U3869" t="s">
        <v>8324</v>
      </c>
      <c r="V3869" t="s">
        <v>8325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v>1408031405</v>
      </c>
      <c r="K3870" s="13" t="str">
        <f t="shared" si="362"/>
        <v>1408031405.405</v>
      </c>
      <c r="L3870" s="12">
        <f t="shared" si="363"/>
        <v>41865.659784780095</v>
      </c>
      <c r="M3870" s="13" t="str">
        <f t="shared" si="364"/>
        <v>1410191405.405</v>
      </c>
      <c r="N3870" s="12">
        <f t="shared" si="365"/>
        <v>41890.659784780095</v>
      </c>
      <c r="O3870" t="b">
        <v>0</v>
      </c>
      <c r="P3870">
        <v>1</v>
      </c>
      <c r="Q3870" t="b">
        <v>0</v>
      </c>
      <c r="R3870" t="s">
        <v>8305</v>
      </c>
      <c r="S3870" s="5">
        <f t="shared" si="360"/>
        <v>2E-3</v>
      </c>
      <c r="T3870" s="6">
        <f t="shared" si="361"/>
        <v>10</v>
      </c>
      <c r="U3870" t="s">
        <v>8324</v>
      </c>
      <c r="V3870" t="s">
        <v>8366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v>1423761792</v>
      </c>
      <c r="K3871" s="13" t="str">
        <f t="shared" si="362"/>
        <v>1423761792.792</v>
      </c>
      <c r="L3871" s="12">
        <f t="shared" si="363"/>
        <v>42047.72445361111</v>
      </c>
      <c r="M3871" s="13" t="str">
        <f t="shared" si="364"/>
        <v>1426302660.660</v>
      </c>
      <c r="N3871" s="12">
        <f t="shared" si="365"/>
        <v>42077.132646527782</v>
      </c>
      <c r="O3871" t="b">
        <v>0</v>
      </c>
      <c r="P3871">
        <v>15</v>
      </c>
      <c r="Q3871" t="b">
        <v>0</v>
      </c>
      <c r="R3871" t="s">
        <v>8305</v>
      </c>
      <c r="S3871" s="5">
        <f t="shared" si="360"/>
        <v>3.44748684310884E-2</v>
      </c>
      <c r="T3871" s="6">
        <f t="shared" si="361"/>
        <v>30.133333333333333</v>
      </c>
      <c r="U3871" t="s">
        <v>8324</v>
      </c>
      <c r="V3871" t="s">
        <v>8366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v>1401768478</v>
      </c>
      <c r="K3872" s="13" t="str">
        <f t="shared" si="362"/>
        <v>1401768478.478</v>
      </c>
      <c r="L3872" s="12">
        <f t="shared" si="363"/>
        <v>41793.172204606482</v>
      </c>
      <c r="M3872" s="13" t="str">
        <f t="shared" si="364"/>
        <v>1404360478.478</v>
      </c>
      <c r="N3872" s="12">
        <f t="shared" si="365"/>
        <v>41823.172204606482</v>
      </c>
      <c r="O3872" t="b">
        <v>0</v>
      </c>
      <c r="P3872">
        <v>10</v>
      </c>
      <c r="Q3872" t="b">
        <v>0</v>
      </c>
      <c r="R3872" t="s">
        <v>8305</v>
      </c>
      <c r="S3872" s="5">
        <f t="shared" si="360"/>
        <v>0.15</v>
      </c>
      <c r="T3872" s="6">
        <f t="shared" si="361"/>
        <v>150</v>
      </c>
      <c r="U3872" t="s">
        <v>8324</v>
      </c>
      <c r="V3872" t="s">
        <v>8366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v>1485629050</v>
      </c>
      <c r="K3873" s="13" t="str">
        <f t="shared" si="362"/>
        <v>1485629050.050</v>
      </c>
      <c r="L3873" s="12">
        <f t="shared" si="363"/>
        <v>42763.780671875</v>
      </c>
      <c r="M3873" s="13" t="str">
        <f t="shared" si="364"/>
        <v>1490809450.450</v>
      </c>
      <c r="N3873" s="12">
        <f t="shared" si="365"/>
        <v>42823.739009837969</v>
      </c>
      <c r="O3873" t="b">
        <v>0</v>
      </c>
      <c r="P3873">
        <v>3</v>
      </c>
      <c r="Q3873" t="b">
        <v>0</v>
      </c>
      <c r="R3873" t="s">
        <v>8305</v>
      </c>
      <c r="S3873" s="5">
        <f t="shared" si="360"/>
        <v>2.6666666666666668E-2</v>
      </c>
      <c r="T3873" s="6">
        <f t="shared" si="361"/>
        <v>13.333333333333334</v>
      </c>
      <c r="U3873" t="s">
        <v>8324</v>
      </c>
      <c r="V3873" t="s">
        <v>8366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v>1435202996</v>
      </c>
      <c r="K3874" s="13" t="str">
        <f t="shared" si="362"/>
        <v>1435202996.996</v>
      </c>
      <c r="L3874" s="12">
        <f t="shared" si="363"/>
        <v>42180.145798564816</v>
      </c>
      <c r="M3874" s="13" t="str">
        <f t="shared" si="364"/>
        <v>1439522996.996</v>
      </c>
      <c r="N3874" s="12">
        <f t="shared" si="365"/>
        <v>42230.145798564816</v>
      </c>
      <c r="O3874" t="b">
        <v>0</v>
      </c>
      <c r="P3874">
        <v>0</v>
      </c>
      <c r="Q3874" t="b">
        <v>0</v>
      </c>
      <c r="R3874" t="s">
        <v>8305</v>
      </c>
      <c r="S3874" s="5">
        <f t="shared" si="360"/>
        <v>0</v>
      </c>
      <c r="T3874" s="6" t="e">
        <f t="shared" si="361"/>
        <v>#DIV/0!</v>
      </c>
      <c r="U3874" t="s">
        <v>8324</v>
      </c>
      <c r="V3874" t="s">
        <v>8366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v>1441730535</v>
      </c>
      <c r="K3875" s="13" t="str">
        <f t="shared" si="362"/>
        <v>1441730535.535</v>
      </c>
      <c r="L3875" s="12">
        <f t="shared" si="363"/>
        <v>42255.696013136578</v>
      </c>
      <c r="M3875" s="13" t="str">
        <f t="shared" si="364"/>
        <v>1444322535.535</v>
      </c>
      <c r="N3875" s="12">
        <f t="shared" si="365"/>
        <v>42285.696013136578</v>
      </c>
      <c r="O3875" t="b">
        <v>0</v>
      </c>
      <c r="P3875">
        <v>0</v>
      </c>
      <c r="Q3875" t="b">
        <v>0</v>
      </c>
      <c r="R3875" t="s">
        <v>8305</v>
      </c>
      <c r="S3875" s="5">
        <f t="shared" si="360"/>
        <v>0</v>
      </c>
      <c r="T3875" s="6" t="e">
        <f t="shared" si="361"/>
        <v>#DIV/0!</v>
      </c>
      <c r="U3875" t="s">
        <v>8324</v>
      </c>
      <c r="V3875" t="s">
        <v>8366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v>1420244622</v>
      </c>
      <c r="K3876" s="13" t="str">
        <f t="shared" si="362"/>
        <v>1420244622.622</v>
      </c>
      <c r="L3876" s="12">
        <f t="shared" si="363"/>
        <v>42007.016465532404</v>
      </c>
      <c r="M3876" s="13" t="str">
        <f t="shared" si="364"/>
        <v>1422061200.200</v>
      </c>
      <c r="N3876" s="12">
        <f t="shared" si="365"/>
        <v>42028.041668981481</v>
      </c>
      <c r="O3876" t="b">
        <v>0</v>
      </c>
      <c r="P3876">
        <v>0</v>
      </c>
      <c r="Q3876" t="b">
        <v>0</v>
      </c>
      <c r="R3876" t="s">
        <v>8305</v>
      </c>
      <c r="S3876" s="5">
        <f t="shared" si="360"/>
        <v>0</v>
      </c>
      <c r="T3876" s="6" t="e">
        <f t="shared" si="361"/>
        <v>#DIV/0!</v>
      </c>
      <c r="U3876" t="s">
        <v>8324</v>
      </c>
      <c r="V3876" t="s">
        <v>8366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v>1472804365</v>
      </c>
      <c r="K3877" s="13" t="str">
        <f t="shared" si="362"/>
        <v>1472804365.365</v>
      </c>
      <c r="L3877" s="12">
        <f t="shared" si="363"/>
        <v>42615.346821354164</v>
      </c>
      <c r="M3877" s="13" t="str">
        <f t="shared" si="364"/>
        <v>1472896800.800</v>
      </c>
      <c r="N3877" s="12">
        <f t="shared" si="365"/>
        <v>42616.416675925924</v>
      </c>
      <c r="O3877" t="b">
        <v>0</v>
      </c>
      <c r="P3877">
        <v>0</v>
      </c>
      <c r="Q3877" t="b">
        <v>0</v>
      </c>
      <c r="R3877" t="s">
        <v>8305</v>
      </c>
      <c r="S3877" s="5">
        <f t="shared" si="360"/>
        <v>0</v>
      </c>
      <c r="T3877" s="6" t="e">
        <f t="shared" si="361"/>
        <v>#DIV/0!</v>
      </c>
      <c r="U3877" t="s">
        <v>8324</v>
      </c>
      <c r="V3877" t="s">
        <v>8366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v>1451833128</v>
      </c>
      <c r="K3878" s="13" t="str">
        <f t="shared" si="362"/>
        <v>1451833128.128</v>
      </c>
      <c r="L3878" s="12">
        <f t="shared" si="363"/>
        <v>42372.624168148148</v>
      </c>
      <c r="M3878" s="13" t="str">
        <f t="shared" si="364"/>
        <v>1454425128.128</v>
      </c>
      <c r="N3878" s="12">
        <f t="shared" si="365"/>
        <v>42402.624168148148</v>
      </c>
      <c r="O3878" t="b">
        <v>0</v>
      </c>
      <c r="P3878">
        <v>46</v>
      </c>
      <c r="Q3878" t="b">
        <v>0</v>
      </c>
      <c r="R3878" t="s">
        <v>8305</v>
      </c>
      <c r="S3878" s="5">
        <f t="shared" si="360"/>
        <v>0.52794871794871789</v>
      </c>
      <c r="T3878" s="6">
        <f t="shared" si="361"/>
        <v>44.760869565217391</v>
      </c>
      <c r="U3878" t="s">
        <v>8324</v>
      </c>
      <c r="V3878" t="s">
        <v>8366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v>1478621752</v>
      </c>
      <c r="K3879" s="13" t="str">
        <f t="shared" si="362"/>
        <v>1478621752.752</v>
      </c>
      <c r="L3879" s="12">
        <f t="shared" si="363"/>
        <v>42682.677693888894</v>
      </c>
      <c r="M3879" s="13" t="str">
        <f t="shared" si="364"/>
        <v>1481213752.752</v>
      </c>
      <c r="N3879" s="12">
        <f t="shared" si="365"/>
        <v>42712.677693888894</v>
      </c>
      <c r="O3879" t="b">
        <v>0</v>
      </c>
      <c r="P3879">
        <v>14</v>
      </c>
      <c r="Q3879" t="b">
        <v>0</v>
      </c>
      <c r="R3879" t="s">
        <v>8305</v>
      </c>
      <c r="S3879" s="5">
        <f t="shared" si="360"/>
        <v>4.9639999999999997E-2</v>
      </c>
      <c r="T3879" s="6">
        <f t="shared" si="361"/>
        <v>88.642857142857139</v>
      </c>
      <c r="U3879" t="s">
        <v>8324</v>
      </c>
      <c r="V3879" t="s">
        <v>8366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v>1433014746</v>
      </c>
      <c r="K3880" s="13" t="str">
        <f t="shared" si="362"/>
        <v>1433014746.746</v>
      </c>
      <c r="L3880" s="12">
        <f t="shared" si="363"/>
        <v>42154.8188280787</v>
      </c>
      <c r="M3880" s="13" t="str">
        <f t="shared" si="364"/>
        <v>1435636740.740</v>
      </c>
      <c r="N3880" s="12">
        <f t="shared" si="365"/>
        <v>42185.165980787038</v>
      </c>
      <c r="O3880" t="b">
        <v>0</v>
      </c>
      <c r="P3880">
        <v>1</v>
      </c>
      <c r="Q3880" t="b">
        <v>0</v>
      </c>
      <c r="R3880" t="s">
        <v>8305</v>
      </c>
      <c r="S3880" s="5">
        <f t="shared" si="360"/>
        <v>5.5555555555555556E-4</v>
      </c>
      <c r="T3880" s="6">
        <f t="shared" si="361"/>
        <v>10</v>
      </c>
      <c r="U3880" t="s">
        <v>8324</v>
      </c>
      <c r="V3880" t="s">
        <v>8366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v>1419626396</v>
      </c>
      <c r="K3881" s="13" t="str">
        <f t="shared" si="362"/>
        <v>1419626396.396</v>
      </c>
      <c r="L3881" s="12">
        <f t="shared" si="363"/>
        <v>41999.861069398146</v>
      </c>
      <c r="M3881" s="13" t="str">
        <f t="shared" si="364"/>
        <v>1422218396.396</v>
      </c>
      <c r="N3881" s="12">
        <f t="shared" si="365"/>
        <v>42029.861069398146</v>
      </c>
      <c r="O3881" t="b">
        <v>0</v>
      </c>
      <c r="P3881">
        <v>0</v>
      </c>
      <c r="Q3881" t="b">
        <v>0</v>
      </c>
      <c r="R3881" t="s">
        <v>8305</v>
      </c>
      <c r="S3881" s="5">
        <f t="shared" si="360"/>
        <v>0</v>
      </c>
      <c r="T3881" s="6" t="e">
        <f t="shared" si="361"/>
        <v>#DIV/0!</v>
      </c>
      <c r="U3881" t="s">
        <v>8324</v>
      </c>
      <c r="V3881" t="s">
        <v>8366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v>1403724820</v>
      </c>
      <c r="K3882" s="13" t="str">
        <f t="shared" si="362"/>
        <v>1403724820.820</v>
      </c>
      <c r="L3882" s="12">
        <f t="shared" si="363"/>
        <v>41815.815055787032</v>
      </c>
      <c r="M3882" s="13" t="str">
        <f t="shared" si="364"/>
        <v>1406761200.200</v>
      </c>
      <c r="N3882" s="12">
        <f t="shared" si="365"/>
        <v>41850.958335648145</v>
      </c>
      <c r="O3882" t="b">
        <v>0</v>
      </c>
      <c r="P3882">
        <v>17</v>
      </c>
      <c r="Q3882" t="b">
        <v>0</v>
      </c>
      <c r="R3882" t="s">
        <v>8305</v>
      </c>
      <c r="S3882" s="5">
        <f t="shared" si="360"/>
        <v>0.13066666666666665</v>
      </c>
      <c r="T3882" s="6">
        <f t="shared" si="361"/>
        <v>57.647058823529413</v>
      </c>
      <c r="U3882" t="s">
        <v>8324</v>
      </c>
      <c r="V3882" t="s">
        <v>8366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v>1484958399</v>
      </c>
      <c r="K3883" s="13" t="str">
        <f t="shared" si="362"/>
        <v>1484958399.399</v>
      </c>
      <c r="L3883" s="12">
        <f t="shared" si="363"/>
        <v>42756.018511562499</v>
      </c>
      <c r="M3883" s="13" t="str">
        <f t="shared" si="364"/>
        <v>1487550399.399</v>
      </c>
      <c r="N3883" s="12">
        <f t="shared" si="365"/>
        <v>42786.018511562499</v>
      </c>
      <c r="O3883" t="b">
        <v>0</v>
      </c>
      <c r="P3883">
        <v>1</v>
      </c>
      <c r="Q3883" t="b">
        <v>0</v>
      </c>
      <c r="R3883" t="s">
        <v>8305</v>
      </c>
      <c r="S3883" s="5">
        <f t="shared" si="360"/>
        <v>0.05</v>
      </c>
      <c r="T3883" s="6">
        <f t="shared" si="361"/>
        <v>25</v>
      </c>
      <c r="U3883" t="s">
        <v>8324</v>
      </c>
      <c r="V3883" t="s">
        <v>8366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v>1451950570</v>
      </c>
      <c r="K3884" s="13" t="str">
        <f t="shared" si="362"/>
        <v>1451950570.570</v>
      </c>
      <c r="L3884" s="12">
        <f t="shared" si="363"/>
        <v>42373.983455671296</v>
      </c>
      <c r="M3884" s="13" t="str">
        <f t="shared" si="364"/>
        <v>1454281380.380</v>
      </c>
      <c r="N3884" s="12">
        <f t="shared" si="365"/>
        <v>42400.960421064818</v>
      </c>
      <c r="O3884" t="b">
        <v>0</v>
      </c>
      <c r="P3884">
        <v>0</v>
      </c>
      <c r="Q3884" t="b">
        <v>0</v>
      </c>
      <c r="R3884" t="s">
        <v>8305</v>
      </c>
      <c r="S3884" s="5">
        <f t="shared" si="360"/>
        <v>0</v>
      </c>
      <c r="T3884" s="6" t="e">
        <f t="shared" si="361"/>
        <v>#DIV/0!</v>
      </c>
      <c r="U3884" t="s">
        <v>8324</v>
      </c>
      <c r="V3884" t="s">
        <v>8366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v>1407076069</v>
      </c>
      <c r="K3885" s="13" t="str">
        <f t="shared" si="362"/>
        <v>1407076069.069</v>
      </c>
      <c r="L3885" s="12">
        <f t="shared" si="363"/>
        <v>41854.602651261572</v>
      </c>
      <c r="M3885" s="13" t="str">
        <f t="shared" si="364"/>
        <v>1409668069.069</v>
      </c>
      <c r="N3885" s="12">
        <f t="shared" si="365"/>
        <v>41884.602651261572</v>
      </c>
      <c r="O3885" t="b">
        <v>0</v>
      </c>
      <c r="P3885">
        <v>0</v>
      </c>
      <c r="Q3885" t="b">
        <v>0</v>
      </c>
      <c r="R3885" t="s">
        <v>8305</v>
      </c>
      <c r="S3885" s="5">
        <f t="shared" si="360"/>
        <v>0</v>
      </c>
      <c r="T3885" s="6" t="e">
        <f t="shared" si="361"/>
        <v>#DIV/0!</v>
      </c>
      <c r="U3885" t="s">
        <v>8324</v>
      </c>
      <c r="V3885" t="s">
        <v>8366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v>1425322792</v>
      </c>
      <c r="K3886" s="13" t="str">
        <f t="shared" si="362"/>
        <v>1425322792.792</v>
      </c>
      <c r="L3886" s="12">
        <f t="shared" si="363"/>
        <v>42065.791583240745</v>
      </c>
      <c r="M3886" s="13" t="str">
        <f t="shared" si="364"/>
        <v>1427479192.192</v>
      </c>
      <c r="N3886" s="12">
        <f t="shared" si="365"/>
        <v>42090.749909629623</v>
      </c>
      <c r="O3886" t="b">
        <v>0</v>
      </c>
      <c r="P3886">
        <v>0</v>
      </c>
      <c r="Q3886" t="b">
        <v>0</v>
      </c>
      <c r="R3886" t="s">
        <v>8305</v>
      </c>
      <c r="S3886" s="5">
        <f t="shared" si="360"/>
        <v>0</v>
      </c>
      <c r="T3886" s="6" t="e">
        <f t="shared" si="361"/>
        <v>#DIV/0!</v>
      </c>
      <c r="U3886" t="s">
        <v>8324</v>
      </c>
      <c r="V3886" t="s">
        <v>8366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v>1460242191</v>
      </c>
      <c r="K3887" s="13" t="str">
        <f t="shared" si="362"/>
        <v>1460242191.191</v>
      </c>
      <c r="L3887" s="12">
        <f t="shared" si="363"/>
        <v>42469.951286932876</v>
      </c>
      <c r="M3887" s="13" t="str">
        <f t="shared" si="364"/>
        <v>1462834191.191</v>
      </c>
      <c r="N3887" s="12">
        <f t="shared" si="365"/>
        <v>42499.951286932876</v>
      </c>
      <c r="O3887" t="b">
        <v>0</v>
      </c>
      <c r="P3887">
        <v>0</v>
      </c>
      <c r="Q3887" t="b">
        <v>0</v>
      </c>
      <c r="R3887" t="s">
        <v>8305</v>
      </c>
      <c r="S3887" s="5">
        <f t="shared" si="360"/>
        <v>0</v>
      </c>
      <c r="T3887" s="6" t="e">
        <f t="shared" si="361"/>
        <v>#DIV/0!</v>
      </c>
      <c r="U3887" t="s">
        <v>8324</v>
      </c>
      <c r="V3887" t="s">
        <v>8366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v>1415683702</v>
      </c>
      <c r="K3888" s="13" t="str">
        <f t="shared" si="362"/>
        <v>1415683702.702</v>
      </c>
      <c r="L3888" s="12">
        <f t="shared" si="363"/>
        <v>41954.228040532405</v>
      </c>
      <c r="M3888" s="13" t="str">
        <f t="shared" si="364"/>
        <v>1418275702.702</v>
      </c>
      <c r="N3888" s="12">
        <f t="shared" si="365"/>
        <v>41984.228040532405</v>
      </c>
      <c r="O3888" t="b">
        <v>0</v>
      </c>
      <c r="P3888">
        <v>0</v>
      </c>
      <c r="Q3888" t="b">
        <v>0</v>
      </c>
      <c r="R3888" t="s">
        <v>8305</v>
      </c>
      <c r="S3888" s="5">
        <f t="shared" si="360"/>
        <v>0</v>
      </c>
      <c r="T3888" s="6" t="e">
        <f t="shared" si="361"/>
        <v>#DIV/0!</v>
      </c>
      <c r="U3888" t="s">
        <v>8324</v>
      </c>
      <c r="V3888" t="s">
        <v>8366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v>1426538129</v>
      </c>
      <c r="K3889" s="13" t="str">
        <f t="shared" si="362"/>
        <v>1426538129.129</v>
      </c>
      <c r="L3889" s="12">
        <f t="shared" si="363"/>
        <v>42079.857976030093</v>
      </c>
      <c r="M3889" s="13" t="str">
        <f t="shared" si="364"/>
        <v>1430517600.600</v>
      </c>
      <c r="N3889" s="12">
        <f t="shared" si="365"/>
        <v>42125.916673611107</v>
      </c>
      <c r="O3889" t="b">
        <v>0</v>
      </c>
      <c r="P3889">
        <v>2</v>
      </c>
      <c r="Q3889" t="b">
        <v>0</v>
      </c>
      <c r="R3889" t="s">
        <v>8305</v>
      </c>
      <c r="S3889" s="5">
        <f t="shared" si="360"/>
        <v>1.7500000000000002E-2</v>
      </c>
      <c r="T3889" s="6">
        <f t="shared" si="361"/>
        <v>17.5</v>
      </c>
      <c r="U3889" t="s">
        <v>8324</v>
      </c>
      <c r="V3889" t="s">
        <v>8366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v>1485522358</v>
      </c>
      <c r="K3890" s="13" t="str">
        <f t="shared" si="362"/>
        <v>1485522358.358</v>
      </c>
      <c r="L3890" s="12">
        <f t="shared" si="363"/>
        <v>42762.545814328711</v>
      </c>
      <c r="M3890" s="13" t="str">
        <f t="shared" si="364"/>
        <v>1488114358.358</v>
      </c>
      <c r="N3890" s="12">
        <f t="shared" si="365"/>
        <v>42792.545814328711</v>
      </c>
      <c r="O3890" t="b">
        <v>0</v>
      </c>
      <c r="P3890">
        <v>14</v>
      </c>
      <c r="Q3890" t="b">
        <v>0</v>
      </c>
      <c r="R3890" t="s">
        <v>8271</v>
      </c>
      <c r="S3890" s="5">
        <f t="shared" si="360"/>
        <v>0.27100000000000002</v>
      </c>
      <c r="T3890" s="6">
        <f t="shared" si="361"/>
        <v>38.714285714285715</v>
      </c>
      <c r="U3890" t="s">
        <v>8324</v>
      </c>
      <c r="V3890" t="s">
        <v>8325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v>1417651630</v>
      </c>
      <c r="K3891" s="13" t="str">
        <f t="shared" si="362"/>
        <v>1417651630.630</v>
      </c>
      <c r="L3891" s="12">
        <f t="shared" si="363"/>
        <v>41977.004984143518</v>
      </c>
      <c r="M3891" s="13" t="str">
        <f t="shared" si="364"/>
        <v>1420413960.960</v>
      </c>
      <c r="N3891" s="12">
        <f t="shared" si="365"/>
        <v>42008.9764</v>
      </c>
      <c r="O3891" t="b">
        <v>0</v>
      </c>
      <c r="P3891">
        <v>9</v>
      </c>
      <c r="Q3891" t="b">
        <v>0</v>
      </c>
      <c r="R3891" t="s">
        <v>8271</v>
      </c>
      <c r="S3891" s="5">
        <f t="shared" si="360"/>
        <v>1.4749999999999999E-2</v>
      </c>
      <c r="T3891" s="6">
        <f t="shared" si="361"/>
        <v>13.111111111111111</v>
      </c>
      <c r="U3891" t="s">
        <v>8324</v>
      </c>
      <c r="V3891" t="s">
        <v>8325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v>1434478344</v>
      </c>
      <c r="K3892" s="13" t="str">
        <f t="shared" si="362"/>
        <v>1434478344.344</v>
      </c>
      <c r="L3892" s="12">
        <f t="shared" si="363"/>
        <v>42171.758615092593</v>
      </c>
      <c r="M3892" s="13" t="str">
        <f t="shared" si="364"/>
        <v>1439662344.344</v>
      </c>
      <c r="N3892" s="12">
        <f t="shared" si="365"/>
        <v>42231.758615092593</v>
      </c>
      <c r="O3892" t="b">
        <v>0</v>
      </c>
      <c r="P3892">
        <v>8</v>
      </c>
      <c r="Q3892" t="b">
        <v>0</v>
      </c>
      <c r="R3892" t="s">
        <v>8271</v>
      </c>
      <c r="S3892" s="5">
        <f t="shared" si="360"/>
        <v>0.16826666666666668</v>
      </c>
      <c r="T3892" s="6">
        <f t="shared" si="361"/>
        <v>315.5</v>
      </c>
      <c r="U3892" t="s">
        <v>8324</v>
      </c>
      <c r="V3892" t="s">
        <v>8325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v>1424488244</v>
      </c>
      <c r="K3893" s="13" t="str">
        <f t="shared" si="362"/>
        <v>1424488244.244</v>
      </c>
      <c r="L3893" s="12">
        <f t="shared" si="363"/>
        <v>42056.132456527776</v>
      </c>
      <c r="M3893" s="13" t="str">
        <f t="shared" si="364"/>
        <v>1427086740.740</v>
      </c>
      <c r="N3893" s="12">
        <f t="shared" si="365"/>
        <v>42086.207647453703</v>
      </c>
      <c r="O3893" t="b">
        <v>0</v>
      </c>
      <c r="P3893">
        <v>7</v>
      </c>
      <c r="Q3893" t="b">
        <v>0</v>
      </c>
      <c r="R3893" t="s">
        <v>8271</v>
      </c>
      <c r="S3893" s="5">
        <f t="shared" si="360"/>
        <v>0.32500000000000001</v>
      </c>
      <c r="T3893" s="6">
        <f t="shared" si="361"/>
        <v>37.142857142857146</v>
      </c>
      <c r="U3893" t="s">
        <v>8324</v>
      </c>
      <c r="V3893" t="s">
        <v>8325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v>1408203557</v>
      </c>
      <c r="K3894" s="13" t="str">
        <f t="shared" si="362"/>
        <v>1408203557.557</v>
      </c>
      <c r="L3894" s="12">
        <f t="shared" si="363"/>
        <v>41867.652286539349</v>
      </c>
      <c r="M3894" s="13" t="str">
        <f t="shared" si="364"/>
        <v>1408863600.600</v>
      </c>
      <c r="N3894" s="12">
        <f t="shared" si="365"/>
        <v>41875.291673611107</v>
      </c>
      <c r="O3894" t="b">
        <v>0</v>
      </c>
      <c r="P3894">
        <v>0</v>
      </c>
      <c r="Q3894" t="b">
        <v>0</v>
      </c>
      <c r="R3894" t="s">
        <v>8271</v>
      </c>
      <c r="S3894" s="5">
        <f t="shared" si="360"/>
        <v>0</v>
      </c>
      <c r="T3894" s="6" t="e">
        <f t="shared" si="361"/>
        <v>#DIV/0!</v>
      </c>
      <c r="U3894" t="s">
        <v>8324</v>
      </c>
      <c r="V3894" t="s">
        <v>8325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v>1400600840</v>
      </c>
      <c r="K3895" s="13" t="str">
        <f t="shared" si="362"/>
        <v>1400600840.840</v>
      </c>
      <c r="L3895" s="12">
        <f t="shared" si="363"/>
        <v>41779.657880092593</v>
      </c>
      <c r="M3895" s="13" t="str">
        <f t="shared" si="364"/>
        <v>1404194400.400</v>
      </c>
      <c r="N3895" s="12">
        <f t="shared" si="365"/>
        <v>41821.250004629634</v>
      </c>
      <c r="O3895" t="b">
        <v>0</v>
      </c>
      <c r="P3895">
        <v>84</v>
      </c>
      <c r="Q3895" t="b">
        <v>0</v>
      </c>
      <c r="R3895" t="s">
        <v>8271</v>
      </c>
      <c r="S3895" s="5">
        <f t="shared" si="360"/>
        <v>0.2155</v>
      </c>
      <c r="T3895" s="6">
        <f t="shared" si="361"/>
        <v>128.27380952380952</v>
      </c>
      <c r="U3895" t="s">
        <v>8324</v>
      </c>
      <c r="V3895" t="s">
        <v>8325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v>1478386812</v>
      </c>
      <c r="K3896" s="13" t="str">
        <f t="shared" si="362"/>
        <v>1478386812.812</v>
      </c>
      <c r="L3896" s="12">
        <f t="shared" si="363"/>
        <v>42679.958481620371</v>
      </c>
      <c r="M3896" s="13" t="str">
        <f t="shared" si="364"/>
        <v>1481000340.340</v>
      </c>
      <c r="N3896" s="12">
        <f t="shared" si="365"/>
        <v>42710.207642824069</v>
      </c>
      <c r="O3896" t="b">
        <v>0</v>
      </c>
      <c r="P3896">
        <v>11</v>
      </c>
      <c r="Q3896" t="b">
        <v>0</v>
      </c>
      <c r="R3896" t="s">
        <v>8271</v>
      </c>
      <c r="S3896" s="5">
        <f t="shared" si="360"/>
        <v>3.4666666666666665E-2</v>
      </c>
      <c r="T3896" s="6">
        <f t="shared" si="361"/>
        <v>47.272727272727273</v>
      </c>
      <c r="U3896" t="s">
        <v>8324</v>
      </c>
      <c r="V3896" t="s">
        <v>8325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v>1422424818</v>
      </c>
      <c r="K3897" s="13" t="str">
        <f t="shared" si="362"/>
        <v>1422424818.818</v>
      </c>
      <c r="L3897" s="12">
        <f t="shared" si="363"/>
        <v>42032.250217800931</v>
      </c>
      <c r="M3897" s="13" t="str">
        <f t="shared" si="364"/>
        <v>1425103218.218</v>
      </c>
      <c r="N3897" s="12">
        <f t="shared" si="365"/>
        <v>42063.25021085648</v>
      </c>
      <c r="O3897" t="b">
        <v>0</v>
      </c>
      <c r="P3897">
        <v>1</v>
      </c>
      <c r="Q3897" t="b">
        <v>0</v>
      </c>
      <c r="R3897" t="s">
        <v>8271</v>
      </c>
      <c r="S3897" s="5">
        <f t="shared" si="360"/>
        <v>0.05</v>
      </c>
      <c r="T3897" s="6">
        <f t="shared" si="361"/>
        <v>50</v>
      </c>
      <c r="U3897" t="s">
        <v>8324</v>
      </c>
      <c r="V3897" t="s">
        <v>8325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v>1401770178</v>
      </c>
      <c r="K3898" s="13" t="str">
        <f t="shared" si="362"/>
        <v>1401770178.178</v>
      </c>
      <c r="L3898" s="12">
        <f t="shared" si="363"/>
        <v>41793.191877060184</v>
      </c>
      <c r="M3898" s="13" t="str">
        <f t="shared" si="364"/>
        <v>1402979778.778</v>
      </c>
      <c r="N3898" s="12">
        <f t="shared" si="365"/>
        <v>41807.191884004627</v>
      </c>
      <c r="O3898" t="b">
        <v>0</v>
      </c>
      <c r="P3898">
        <v>4</v>
      </c>
      <c r="Q3898" t="b">
        <v>0</v>
      </c>
      <c r="R3898" t="s">
        <v>8271</v>
      </c>
      <c r="S3898" s="5">
        <f t="shared" si="360"/>
        <v>0.10625</v>
      </c>
      <c r="T3898" s="6">
        <f t="shared" si="361"/>
        <v>42.5</v>
      </c>
      <c r="U3898" t="s">
        <v>8324</v>
      </c>
      <c r="V3898" t="s">
        <v>8325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v>1418158683</v>
      </c>
      <c r="K3899" s="13" t="str">
        <f t="shared" si="362"/>
        <v>1418158683.683</v>
      </c>
      <c r="L3899" s="12">
        <f t="shared" si="363"/>
        <v>41982.873653738425</v>
      </c>
      <c r="M3899" s="13" t="str">
        <f t="shared" si="364"/>
        <v>1420750683.683</v>
      </c>
      <c r="N3899" s="12">
        <f t="shared" si="365"/>
        <v>42012.873653738425</v>
      </c>
      <c r="O3899" t="b">
        <v>0</v>
      </c>
      <c r="P3899">
        <v>10</v>
      </c>
      <c r="Q3899" t="b">
        <v>0</v>
      </c>
      <c r="R3899" t="s">
        <v>8271</v>
      </c>
      <c r="S3899" s="5">
        <f t="shared" si="360"/>
        <v>0.17599999999999999</v>
      </c>
      <c r="T3899" s="6">
        <f t="shared" si="361"/>
        <v>44</v>
      </c>
      <c r="U3899" t="s">
        <v>8324</v>
      </c>
      <c r="V3899" t="s">
        <v>8325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v>1436355270</v>
      </c>
      <c r="K3900" s="13" t="str">
        <f t="shared" si="362"/>
        <v>1436355270.270</v>
      </c>
      <c r="L3900" s="12">
        <f t="shared" si="363"/>
        <v>42193.482294791669</v>
      </c>
      <c r="M3900" s="13" t="str">
        <f t="shared" si="364"/>
        <v>1439827200.200</v>
      </c>
      <c r="N3900" s="12">
        <f t="shared" si="365"/>
        <v>42233.666668981481</v>
      </c>
      <c r="O3900" t="b">
        <v>0</v>
      </c>
      <c r="P3900">
        <v>16</v>
      </c>
      <c r="Q3900" t="b">
        <v>0</v>
      </c>
      <c r="R3900" t="s">
        <v>8271</v>
      </c>
      <c r="S3900" s="5">
        <f t="shared" si="360"/>
        <v>0.3256</v>
      </c>
      <c r="T3900" s="6">
        <f t="shared" si="361"/>
        <v>50.875</v>
      </c>
      <c r="U3900" t="s">
        <v>8324</v>
      </c>
      <c r="V3900" t="s">
        <v>8325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v>1406140561</v>
      </c>
      <c r="K3901" s="13" t="str">
        <f t="shared" si="362"/>
        <v>1406140561.561</v>
      </c>
      <c r="L3901" s="12">
        <f t="shared" si="363"/>
        <v>41843.775018067128</v>
      </c>
      <c r="M3901" s="13" t="str">
        <f t="shared" si="364"/>
        <v>1407868561.561</v>
      </c>
      <c r="N3901" s="12">
        <f t="shared" si="365"/>
        <v>41863.775018067128</v>
      </c>
      <c r="O3901" t="b">
        <v>0</v>
      </c>
      <c r="P3901">
        <v>2</v>
      </c>
      <c r="Q3901" t="b">
        <v>0</v>
      </c>
      <c r="R3901" t="s">
        <v>8271</v>
      </c>
      <c r="S3901" s="5">
        <f t="shared" si="360"/>
        <v>1.2500000000000001E-2</v>
      </c>
      <c r="T3901" s="6">
        <f t="shared" si="361"/>
        <v>62.5</v>
      </c>
      <c r="U3901" t="s">
        <v>8324</v>
      </c>
      <c r="V3901" t="s">
        <v>8325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v>1431396791</v>
      </c>
      <c r="K3902" s="13" t="str">
        <f t="shared" si="362"/>
        <v>1431396791.791</v>
      </c>
      <c r="L3902" s="12">
        <f t="shared" si="363"/>
        <v>42136.092497581019</v>
      </c>
      <c r="M3902" s="13" t="str">
        <f t="shared" si="364"/>
        <v>1433988791.791</v>
      </c>
      <c r="N3902" s="12">
        <f t="shared" si="365"/>
        <v>42166.092497581019</v>
      </c>
      <c r="O3902" t="b">
        <v>0</v>
      </c>
      <c r="P3902">
        <v>5</v>
      </c>
      <c r="Q3902" t="b">
        <v>0</v>
      </c>
      <c r="R3902" t="s">
        <v>8271</v>
      </c>
      <c r="S3902" s="5">
        <f t="shared" si="360"/>
        <v>5.3999999999999999E-2</v>
      </c>
      <c r="T3902" s="6">
        <f t="shared" si="361"/>
        <v>27</v>
      </c>
      <c r="U3902" t="s">
        <v>8324</v>
      </c>
      <c r="V3902" t="s">
        <v>8325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v>1447098599</v>
      </c>
      <c r="K3903" s="13" t="str">
        <f t="shared" si="362"/>
        <v>1447098599.599</v>
      </c>
      <c r="L3903" s="12">
        <f t="shared" si="363"/>
        <v>42317.826384247688</v>
      </c>
      <c r="M3903" s="13" t="str">
        <f t="shared" si="364"/>
        <v>1450554599.599</v>
      </c>
      <c r="N3903" s="12">
        <f t="shared" si="365"/>
        <v>42357.826384247688</v>
      </c>
      <c r="O3903" t="b">
        <v>0</v>
      </c>
      <c r="P3903">
        <v>1</v>
      </c>
      <c r="Q3903" t="b">
        <v>0</v>
      </c>
      <c r="R3903" t="s">
        <v>8271</v>
      </c>
      <c r="S3903" s="5">
        <f t="shared" si="360"/>
        <v>8.3333333333333332E-3</v>
      </c>
      <c r="T3903" s="6">
        <f t="shared" si="361"/>
        <v>25</v>
      </c>
      <c r="U3903" t="s">
        <v>8324</v>
      </c>
      <c r="V3903" t="s">
        <v>8325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v>1476962042</v>
      </c>
      <c r="K3904" s="13" t="str">
        <f t="shared" si="362"/>
        <v>1476962042.042</v>
      </c>
      <c r="L3904" s="12">
        <f t="shared" si="363"/>
        <v>42663.468079189814</v>
      </c>
      <c r="M3904" s="13" t="str">
        <f t="shared" si="364"/>
        <v>1479125642.642</v>
      </c>
      <c r="N3904" s="12">
        <f t="shared" si="365"/>
        <v>42688.509752800921</v>
      </c>
      <c r="O3904" t="b">
        <v>0</v>
      </c>
      <c r="P3904">
        <v>31</v>
      </c>
      <c r="Q3904" t="b">
        <v>0</v>
      </c>
      <c r="R3904" t="s">
        <v>8271</v>
      </c>
      <c r="S3904" s="5">
        <f t="shared" si="360"/>
        <v>0.48833333333333334</v>
      </c>
      <c r="T3904" s="6">
        <f t="shared" si="361"/>
        <v>47.258064516129032</v>
      </c>
      <c r="U3904" t="s">
        <v>8324</v>
      </c>
      <c r="V3904" t="s">
        <v>8325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v>1435709765</v>
      </c>
      <c r="K3905" s="13" t="str">
        <f t="shared" si="362"/>
        <v>1435709765.765</v>
      </c>
      <c r="L3905" s="12">
        <f t="shared" si="363"/>
        <v>42186.011177835651</v>
      </c>
      <c r="M3905" s="13" t="str">
        <f t="shared" si="364"/>
        <v>1439581080.080</v>
      </c>
      <c r="N3905" s="12">
        <f t="shared" si="365"/>
        <v>42230.818056481483</v>
      </c>
      <c r="O3905" t="b">
        <v>0</v>
      </c>
      <c r="P3905">
        <v>0</v>
      </c>
      <c r="Q3905" t="b">
        <v>0</v>
      </c>
      <c r="R3905" t="s">
        <v>8271</v>
      </c>
      <c r="S3905" s="5">
        <f t="shared" si="360"/>
        <v>0</v>
      </c>
      <c r="T3905" s="6" t="e">
        <f t="shared" si="361"/>
        <v>#DIV/0!</v>
      </c>
      <c r="U3905" t="s">
        <v>8324</v>
      </c>
      <c r="V3905" t="s">
        <v>8325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v>1427866200</v>
      </c>
      <c r="K3906" s="13" t="str">
        <f t="shared" si="362"/>
        <v>1427866200.200</v>
      </c>
      <c r="L3906" s="12">
        <f t="shared" si="363"/>
        <v>42095.229168981481</v>
      </c>
      <c r="M3906" s="13" t="str">
        <f t="shared" si="364"/>
        <v>1429074240.240</v>
      </c>
      <c r="N3906" s="12">
        <f t="shared" si="365"/>
        <v>42109.211113888887</v>
      </c>
      <c r="O3906" t="b">
        <v>0</v>
      </c>
      <c r="P3906">
        <v>2</v>
      </c>
      <c r="Q3906" t="b">
        <v>0</v>
      </c>
      <c r="R3906" t="s">
        <v>8271</v>
      </c>
      <c r="S3906" s="5">
        <f t="shared" ref="S3906:S3969" si="366">E3906/D3906</f>
        <v>2.9999999999999997E-4</v>
      </c>
      <c r="T3906" s="6">
        <f t="shared" ref="T3906:T3969" si="367">E3906/P3906</f>
        <v>1.5</v>
      </c>
      <c r="U3906" t="s">
        <v>8324</v>
      </c>
      <c r="V3906" t="s">
        <v>8325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v>1430405903</v>
      </c>
      <c r="K3907" s="13" t="str">
        <f t="shared" ref="K3907:K3970" si="368">LEFT(J3907,10 )&amp; "."&amp; RIGHT(J3907,3)</f>
        <v>1430405903.903</v>
      </c>
      <c r="L3907" s="12">
        <f t="shared" ref="L3907:L3970" si="369">(((K3907/60)/60)/24)+DATE(1970,1,1)</f>
        <v>42124.623887766204</v>
      </c>
      <c r="M3907" s="13" t="str">
        <f t="shared" ref="M3907:M3970" si="370">LEFT(I3907,10)&amp;"."&amp;RIGHT(I3907,3)</f>
        <v>1434063600.600</v>
      </c>
      <c r="N3907" s="12">
        <f t="shared" ref="N3907:N3970" si="371">(((M3907/60)/60)/24)+DATE(1970,1,1)</f>
        <v>42166.958340277779</v>
      </c>
      <c r="O3907" t="b">
        <v>0</v>
      </c>
      <c r="P3907">
        <v>7</v>
      </c>
      <c r="Q3907" t="b">
        <v>0</v>
      </c>
      <c r="R3907" t="s">
        <v>8271</v>
      </c>
      <c r="S3907" s="5">
        <f t="shared" si="366"/>
        <v>0.11533333333333333</v>
      </c>
      <c r="T3907" s="6">
        <f t="shared" si="367"/>
        <v>24.714285714285715</v>
      </c>
      <c r="U3907" t="s">
        <v>8324</v>
      </c>
      <c r="V3907" t="s">
        <v>8325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v>1432072893</v>
      </c>
      <c r="K3908" s="13" t="str">
        <f t="shared" si="368"/>
        <v>1432072893.893</v>
      </c>
      <c r="L3908" s="12">
        <f t="shared" si="369"/>
        <v>42143.917753391201</v>
      </c>
      <c r="M3908" s="13" t="str">
        <f t="shared" si="370"/>
        <v>1435325100.100</v>
      </c>
      <c r="N3908" s="12">
        <f t="shared" si="371"/>
        <v>42181.559028935182</v>
      </c>
      <c r="O3908" t="b">
        <v>0</v>
      </c>
      <c r="P3908">
        <v>16</v>
      </c>
      <c r="Q3908" t="b">
        <v>0</v>
      </c>
      <c r="R3908" t="s">
        <v>8271</v>
      </c>
      <c r="S3908" s="5">
        <f t="shared" si="366"/>
        <v>0.67333333333333334</v>
      </c>
      <c r="T3908" s="6">
        <f t="shared" si="367"/>
        <v>63.125</v>
      </c>
      <c r="U3908" t="s">
        <v>8324</v>
      </c>
      <c r="V3908" t="s">
        <v>8325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v>1411587606</v>
      </c>
      <c r="K3909" s="13" t="str">
        <f t="shared" si="368"/>
        <v>1411587606.606</v>
      </c>
      <c r="L3909" s="12">
        <f t="shared" si="369"/>
        <v>41906.819520902776</v>
      </c>
      <c r="M3909" s="13" t="str">
        <f t="shared" si="370"/>
        <v>1414354080.080</v>
      </c>
      <c r="N3909" s="12">
        <f t="shared" si="371"/>
        <v>41938.838889814811</v>
      </c>
      <c r="O3909" t="b">
        <v>0</v>
      </c>
      <c r="P3909">
        <v>4</v>
      </c>
      <c r="Q3909" t="b">
        <v>0</v>
      </c>
      <c r="R3909" t="s">
        <v>8271</v>
      </c>
      <c r="S3909" s="5">
        <f t="shared" si="366"/>
        <v>0.153</v>
      </c>
      <c r="T3909" s="6">
        <f t="shared" si="367"/>
        <v>38.25</v>
      </c>
      <c r="U3909" t="s">
        <v>8324</v>
      </c>
      <c r="V3909" t="s">
        <v>8325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v>1405307696</v>
      </c>
      <c r="K3910" s="13" t="str">
        <f t="shared" si="368"/>
        <v>1405307696.696</v>
      </c>
      <c r="L3910" s="12">
        <f t="shared" si="369"/>
        <v>41834.135378425926</v>
      </c>
      <c r="M3910" s="13" t="str">
        <f t="shared" si="370"/>
        <v>1406603696.696</v>
      </c>
      <c r="N3910" s="12">
        <f t="shared" si="371"/>
        <v>41849.135378425926</v>
      </c>
      <c r="O3910" t="b">
        <v>0</v>
      </c>
      <c r="P3910">
        <v>4</v>
      </c>
      <c r="Q3910" t="b">
        <v>0</v>
      </c>
      <c r="R3910" t="s">
        <v>8271</v>
      </c>
      <c r="S3910" s="5">
        <f t="shared" si="366"/>
        <v>8.666666666666667E-2</v>
      </c>
      <c r="T3910" s="6">
        <f t="shared" si="367"/>
        <v>16.25</v>
      </c>
      <c r="U3910" t="s">
        <v>8324</v>
      </c>
      <c r="V3910" t="s">
        <v>8325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v>1407832642</v>
      </c>
      <c r="K3911" s="13" t="str">
        <f t="shared" si="368"/>
        <v>1407832642.642</v>
      </c>
      <c r="L3911" s="12">
        <f t="shared" si="369"/>
        <v>41863.359289837965</v>
      </c>
      <c r="M3911" s="13" t="str">
        <f t="shared" si="370"/>
        <v>1410424642.642</v>
      </c>
      <c r="N3911" s="12">
        <f t="shared" si="371"/>
        <v>41893.359289837965</v>
      </c>
      <c r="O3911" t="b">
        <v>0</v>
      </c>
      <c r="P3911">
        <v>4</v>
      </c>
      <c r="Q3911" t="b">
        <v>0</v>
      </c>
      <c r="R3911" t="s">
        <v>8271</v>
      </c>
      <c r="S3911" s="5">
        <f t="shared" si="366"/>
        <v>2.2499999999999998E-3</v>
      </c>
      <c r="T3911" s="6">
        <f t="shared" si="367"/>
        <v>33.75</v>
      </c>
      <c r="U3911" t="s">
        <v>8324</v>
      </c>
      <c r="V3911" t="s">
        <v>8325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v>1439057397</v>
      </c>
      <c r="K3912" s="13" t="str">
        <f t="shared" si="368"/>
        <v>1439057397.397</v>
      </c>
      <c r="L3912" s="12">
        <f t="shared" si="369"/>
        <v>42224.756914317128</v>
      </c>
      <c r="M3912" s="13" t="str">
        <f t="shared" si="370"/>
        <v>1441649397.397</v>
      </c>
      <c r="N3912" s="12">
        <f t="shared" si="371"/>
        <v>42254.756914317128</v>
      </c>
      <c r="O3912" t="b">
        <v>0</v>
      </c>
      <c r="P3912">
        <v>3</v>
      </c>
      <c r="Q3912" t="b">
        <v>0</v>
      </c>
      <c r="R3912" t="s">
        <v>8271</v>
      </c>
      <c r="S3912" s="5">
        <f t="shared" si="366"/>
        <v>3.0833333333333334E-2</v>
      </c>
      <c r="T3912" s="6">
        <f t="shared" si="367"/>
        <v>61.666666666666664</v>
      </c>
      <c r="U3912" t="s">
        <v>8324</v>
      </c>
      <c r="V3912" t="s">
        <v>8325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v>1414438177</v>
      </c>
      <c r="K3913" s="13" t="str">
        <f t="shared" si="368"/>
        <v>1414438177.177</v>
      </c>
      <c r="L3913" s="12">
        <f t="shared" si="369"/>
        <v>41939.812235844911</v>
      </c>
      <c r="M3913" s="13" t="str">
        <f t="shared" si="370"/>
        <v>1417033777.777</v>
      </c>
      <c r="N3913" s="12">
        <f t="shared" si="371"/>
        <v>41969.853909456018</v>
      </c>
      <c r="O3913" t="b">
        <v>0</v>
      </c>
      <c r="P3913">
        <v>36</v>
      </c>
      <c r="Q3913" t="b">
        <v>0</v>
      </c>
      <c r="R3913" t="s">
        <v>8271</v>
      </c>
      <c r="S3913" s="5">
        <f t="shared" si="366"/>
        <v>0.37412499999999999</v>
      </c>
      <c r="T3913" s="6">
        <f t="shared" si="367"/>
        <v>83.138888888888886</v>
      </c>
      <c r="U3913" t="s">
        <v>8324</v>
      </c>
      <c r="V3913" t="s">
        <v>8325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v>1424759330</v>
      </c>
      <c r="K3914" s="13" t="str">
        <f t="shared" si="368"/>
        <v>1424759330.330</v>
      </c>
      <c r="L3914" s="12">
        <f t="shared" si="369"/>
        <v>42059.270026967592</v>
      </c>
      <c r="M3914" s="13" t="str">
        <f t="shared" si="370"/>
        <v>1429936500.500</v>
      </c>
      <c r="N3914" s="12">
        <f t="shared" si="371"/>
        <v>42119.190978009254</v>
      </c>
      <c r="O3914" t="b">
        <v>0</v>
      </c>
      <c r="P3914">
        <v>1</v>
      </c>
      <c r="Q3914" t="b">
        <v>0</v>
      </c>
      <c r="R3914" t="s">
        <v>8271</v>
      </c>
      <c r="S3914" s="5">
        <f t="shared" si="366"/>
        <v>6.666666666666667E-5</v>
      </c>
      <c r="T3914" s="6">
        <f t="shared" si="367"/>
        <v>1</v>
      </c>
      <c r="U3914" t="s">
        <v>8324</v>
      </c>
      <c r="V3914" t="s">
        <v>8325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v>1446267849</v>
      </c>
      <c r="K3915" s="13" t="str">
        <f t="shared" si="368"/>
        <v>1446267849.849</v>
      </c>
      <c r="L3915" s="12">
        <f t="shared" si="369"/>
        <v>42308.211225104169</v>
      </c>
      <c r="M3915" s="13" t="str">
        <f t="shared" si="370"/>
        <v>1448863449.449</v>
      </c>
      <c r="N3915" s="12">
        <f t="shared" si="371"/>
        <v>42338.252887141207</v>
      </c>
      <c r="O3915" t="b">
        <v>0</v>
      </c>
      <c r="P3915">
        <v>7</v>
      </c>
      <c r="Q3915" t="b">
        <v>0</v>
      </c>
      <c r="R3915" t="s">
        <v>8271</v>
      </c>
      <c r="S3915" s="5">
        <f t="shared" si="366"/>
        <v>0.1</v>
      </c>
      <c r="T3915" s="6">
        <f t="shared" si="367"/>
        <v>142.85714285714286</v>
      </c>
      <c r="U3915" t="s">
        <v>8324</v>
      </c>
      <c r="V3915" t="s">
        <v>8325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v>1429558756</v>
      </c>
      <c r="K3916" s="13" t="str">
        <f t="shared" si="368"/>
        <v>1429558756.756</v>
      </c>
      <c r="L3916" s="12">
        <f t="shared" si="369"/>
        <v>42114.818943935185</v>
      </c>
      <c r="M3916" s="13" t="str">
        <f t="shared" si="370"/>
        <v>1431298740.740</v>
      </c>
      <c r="N3916" s="12">
        <f t="shared" si="371"/>
        <v>42134.957647453703</v>
      </c>
      <c r="O3916" t="b">
        <v>0</v>
      </c>
      <c r="P3916">
        <v>27</v>
      </c>
      <c r="Q3916" t="b">
        <v>0</v>
      </c>
      <c r="R3916" t="s">
        <v>8271</v>
      </c>
      <c r="S3916" s="5">
        <f t="shared" si="366"/>
        <v>0.36359999999999998</v>
      </c>
      <c r="T3916" s="6">
        <f t="shared" si="367"/>
        <v>33.666666666666664</v>
      </c>
      <c r="U3916" t="s">
        <v>8324</v>
      </c>
      <c r="V3916" t="s">
        <v>8325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v>1462232309</v>
      </c>
      <c r="K3917" s="13" t="str">
        <f t="shared" si="368"/>
        <v>1462232309.309</v>
      </c>
      <c r="L3917" s="12">
        <f t="shared" si="369"/>
        <v>42492.985061446758</v>
      </c>
      <c r="M3917" s="13" t="str">
        <f t="shared" si="370"/>
        <v>1464824309.309</v>
      </c>
      <c r="N3917" s="12">
        <f t="shared" si="371"/>
        <v>42522.985061446758</v>
      </c>
      <c r="O3917" t="b">
        <v>0</v>
      </c>
      <c r="P3917">
        <v>1</v>
      </c>
      <c r="Q3917" t="b">
        <v>0</v>
      </c>
      <c r="R3917" t="s">
        <v>8271</v>
      </c>
      <c r="S3917" s="5">
        <f t="shared" si="366"/>
        <v>3.3333333333333335E-3</v>
      </c>
      <c r="T3917" s="6">
        <f t="shared" si="367"/>
        <v>5</v>
      </c>
      <c r="U3917" t="s">
        <v>8324</v>
      </c>
      <c r="V3917" t="s">
        <v>8325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v>1462360752</v>
      </c>
      <c r="K3918" s="13" t="str">
        <f t="shared" si="368"/>
        <v>1462360752.752</v>
      </c>
      <c r="L3918" s="12">
        <f t="shared" si="369"/>
        <v>42494.471675370369</v>
      </c>
      <c r="M3918" s="13" t="str">
        <f t="shared" si="370"/>
        <v>1464952752.752</v>
      </c>
      <c r="N3918" s="12">
        <f t="shared" si="371"/>
        <v>42524.471675370369</v>
      </c>
      <c r="O3918" t="b">
        <v>0</v>
      </c>
      <c r="P3918">
        <v>0</v>
      </c>
      <c r="Q3918" t="b">
        <v>0</v>
      </c>
      <c r="R3918" t="s">
        <v>8271</v>
      </c>
      <c r="S3918" s="5">
        <f t="shared" si="366"/>
        <v>0</v>
      </c>
      <c r="T3918" s="6" t="e">
        <f t="shared" si="367"/>
        <v>#DIV/0!</v>
      </c>
      <c r="U3918" t="s">
        <v>8324</v>
      </c>
      <c r="V3918" t="s">
        <v>8325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v>1407847161</v>
      </c>
      <c r="K3919" s="13" t="str">
        <f t="shared" si="368"/>
        <v>1407847161.161</v>
      </c>
      <c r="L3919" s="12">
        <f t="shared" si="369"/>
        <v>41863.527328252312</v>
      </c>
      <c r="M3919" s="13" t="str">
        <f t="shared" si="370"/>
        <v>1410439161.161</v>
      </c>
      <c r="N3919" s="12">
        <f t="shared" si="371"/>
        <v>41893.527328252312</v>
      </c>
      <c r="O3919" t="b">
        <v>0</v>
      </c>
      <c r="P3919">
        <v>1</v>
      </c>
      <c r="Q3919" t="b">
        <v>0</v>
      </c>
      <c r="R3919" t="s">
        <v>8271</v>
      </c>
      <c r="S3919" s="5">
        <f t="shared" si="366"/>
        <v>2.8571428571428571E-3</v>
      </c>
      <c r="T3919" s="6">
        <f t="shared" si="367"/>
        <v>10</v>
      </c>
      <c r="U3919" t="s">
        <v>8324</v>
      </c>
      <c r="V3919" t="s">
        <v>8325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v>1406131023</v>
      </c>
      <c r="K3920" s="13" t="str">
        <f t="shared" si="368"/>
        <v>1406131023.023</v>
      </c>
      <c r="L3920" s="12">
        <f t="shared" si="369"/>
        <v>41843.66461832176</v>
      </c>
      <c r="M3920" s="13" t="str">
        <f t="shared" si="370"/>
        <v>1407168000.000</v>
      </c>
      <c r="N3920" s="12">
        <f t="shared" si="371"/>
        <v>41855.666666666664</v>
      </c>
      <c r="O3920" t="b">
        <v>0</v>
      </c>
      <c r="P3920">
        <v>3</v>
      </c>
      <c r="Q3920" t="b">
        <v>0</v>
      </c>
      <c r="R3920" t="s">
        <v>8271</v>
      </c>
      <c r="S3920" s="5">
        <f t="shared" si="366"/>
        <v>2E-3</v>
      </c>
      <c r="T3920" s="6">
        <f t="shared" si="367"/>
        <v>40</v>
      </c>
      <c r="U3920" t="s">
        <v>8324</v>
      </c>
      <c r="V3920" t="s">
        <v>8325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v>1450628773</v>
      </c>
      <c r="K3921" s="13" t="str">
        <f t="shared" si="368"/>
        <v>1450628773.773</v>
      </c>
      <c r="L3921" s="12">
        <f t="shared" si="369"/>
        <v>42358.68488163194</v>
      </c>
      <c r="M3921" s="13" t="str">
        <f t="shared" si="370"/>
        <v>1453075200.200</v>
      </c>
      <c r="N3921" s="12">
        <f t="shared" si="371"/>
        <v>42387.000002314817</v>
      </c>
      <c r="O3921" t="b">
        <v>0</v>
      </c>
      <c r="P3921">
        <v>3</v>
      </c>
      <c r="Q3921" t="b">
        <v>0</v>
      </c>
      <c r="R3921" t="s">
        <v>8271</v>
      </c>
      <c r="S3921" s="5">
        <f t="shared" si="366"/>
        <v>1.7999999999999999E-2</v>
      </c>
      <c r="T3921" s="6">
        <f t="shared" si="367"/>
        <v>30</v>
      </c>
      <c r="U3921" t="s">
        <v>8324</v>
      </c>
      <c r="V3921" t="s">
        <v>8325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v>1476436660</v>
      </c>
      <c r="K3922" s="13" t="str">
        <f t="shared" si="368"/>
        <v>1476436660.660</v>
      </c>
      <c r="L3922" s="12">
        <f t="shared" si="369"/>
        <v>42657.387276157409</v>
      </c>
      <c r="M3922" s="13" t="str">
        <f t="shared" si="370"/>
        <v>1479032260.260</v>
      </c>
      <c r="N3922" s="12">
        <f t="shared" si="371"/>
        <v>42687.42893819444</v>
      </c>
      <c r="O3922" t="b">
        <v>0</v>
      </c>
      <c r="P3922">
        <v>3</v>
      </c>
      <c r="Q3922" t="b">
        <v>0</v>
      </c>
      <c r="R3922" t="s">
        <v>8271</v>
      </c>
      <c r="S3922" s="5">
        <f t="shared" si="366"/>
        <v>5.3999999999999999E-2</v>
      </c>
      <c r="T3922" s="6">
        <f t="shared" si="367"/>
        <v>45</v>
      </c>
      <c r="U3922" t="s">
        <v>8324</v>
      </c>
      <c r="V3922" t="s">
        <v>8325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v>1413291655</v>
      </c>
      <c r="K3923" s="13" t="str">
        <f t="shared" si="368"/>
        <v>1413291655.655</v>
      </c>
      <c r="L3923" s="12">
        <f t="shared" si="369"/>
        <v>41926.542310821758</v>
      </c>
      <c r="M3923" s="13" t="str">
        <f t="shared" si="370"/>
        <v>1414346400.400</v>
      </c>
      <c r="N3923" s="12">
        <f t="shared" si="371"/>
        <v>41938.750004629634</v>
      </c>
      <c r="O3923" t="b">
        <v>0</v>
      </c>
      <c r="P3923">
        <v>0</v>
      </c>
      <c r="Q3923" t="b">
        <v>0</v>
      </c>
      <c r="R3923" t="s">
        <v>8271</v>
      </c>
      <c r="S3923" s="5">
        <f t="shared" si="366"/>
        <v>0</v>
      </c>
      <c r="T3923" s="6" t="e">
        <f t="shared" si="367"/>
        <v>#DIV/0!</v>
      </c>
      <c r="U3923" t="s">
        <v>8324</v>
      </c>
      <c r="V3923" t="s">
        <v>8325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v>1421432810</v>
      </c>
      <c r="K3924" s="13" t="str">
        <f t="shared" si="368"/>
        <v>1421432810.810</v>
      </c>
      <c r="L3924" s="12">
        <f t="shared" si="369"/>
        <v>42020.768643634263</v>
      </c>
      <c r="M3924" s="13" t="str">
        <f t="shared" si="370"/>
        <v>1425337200.200</v>
      </c>
      <c r="N3924" s="12">
        <f t="shared" si="371"/>
        <v>42065.958335648145</v>
      </c>
      <c r="O3924" t="b">
        <v>0</v>
      </c>
      <c r="P3924">
        <v>6</v>
      </c>
      <c r="Q3924" t="b">
        <v>0</v>
      </c>
      <c r="R3924" t="s">
        <v>8271</v>
      </c>
      <c r="S3924" s="5">
        <f t="shared" si="366"/>
        <v>8.1333333333333327E-2</v>
      </c>
      <c r="T3924" s="6">
        <f t="shared" si="367"/>
        <v>10.166666666666666</v>
      </c>
      <c r="U3924" t="s">
        <v>8324</v>
      </c>
      <c r="V3924" t="s">
        <v>8325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v>1426203071</v>
      </c>
      <c r="K3925" s="13" t="str">
        <f t="shared" si="368"/>
        <v>1426203071.071</v>
      </c>
      <c r="L3925" s="12">
        <f t="shared" si="369"/>
        <v>42075.979989247688</v>
      </c>
      <c r="M3925" s="13" t="str">
        <f t="shared" si="370"/>
        <v>1428622271.271</v>
      </c>
      <c r="N3925" s="12">
        <f t="shared" si="371"/>
        <v>42103.979991562504</v>
      </c>
      <c r="O3925" t="b">
        <v>0</v>
      </c>
      <c r="P3925">
        <v>17</v>
      </c>
      <c r="Q3925" t="b">
        <v>0</v>
      </c>
      <c r="R3925" t="s">
        <v>8271</v>
      </c>
      <c r="S3925" s="5">
        <f t="shared" si="366"/>
        <v>0.12034782608695652</v>
      </c>
      <c r="T3925" s="6">
        <f t="shared" si="367"/>
        <v>81.411764705882348</v>
      </c>
      <c r="U3925" t="s">
        <v>8324</v>
      </c>
      <c r="V3925" t="s">
        <v>8325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v>1401231722</v>
      </c>
      <c r="K3926" s="13" t="str">
        <f t="shared" si="368"/>
        <v>1401231722.722</v>
      </c>
      <c r="L3926" s="12">
        <f t="shared" si="369"/>
        <v>41786.959753726849</v>
      </c>
      <c r="M3926" s="13" t="str">
        <f t="shared" si="370"/>
        <v>1403823722.722</v>
      </c>
      <c r="N3926" s="12">
        <f t="shared" si="371"/>
        <v>41816.959753726849</v>
      </c>
      <c r="O3926" t="b">
        <v>0</v>
      </c>
      <c r="P3926">
        <v>40</v>
      </c>
      <c r="Q3926" t="b">
        <v>0</v>
      </c>
      <c r="R3926" t="s">
        <v>8271</v>
      </c>
      <c r="S3926" s="5">
        <f t="shared" si="366"/>
        <v>0.15266666666666667</v>
      </c>
      <c r="T3926" s="6">
        <f t="shared" si="367"/>
        <v>57.25</v>
      </c>
      <c r="U3926" t="s">
        <v>8324</v>
      </c>
      <c r="V3926" t="s">
        <v>8325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v>1404161639</v>
      </c>
      <c r="K3927" s="13" t="str">
        <f t="shared" si="368"/>
        <v>1404161639.639</v>
      </c>
      <c r="L3927" s="12">
        <f t="shared" si="369"/>
        <v>41820.870829155094</v>
      </c>
      <c r="M3927" s="13" t="str">
        <f t="shared" si="370"/>
        <v>1406753639.639</v>
      </c>
      <c r="N3927" s="12">
        <f t="shared" si="371"/>
        <v>41850.870829155094</v>
      </c>
      <c r="O3927" t="b">
        <v>0</v>
      </c>
      <c r="P3927">
        <v>3</v>
      </c>
      <c r="Q3927" t="b">
        <v>0</v>
      </c>
      <c r="R3927" t="s">
        <v>8271</v>
      </c>
      <c r="S3927" s="5">
        <f t="shared" si="366"/>
        <v>0.1</v>
      </c>
      <c r="T3927" s="6">
        <f t="shared" si="367"/>
        <v>5</v>
      </c>
      <c r="U3927" t="s">
        <v>8324</v>
      </c>
      <c r="V3927" t="s">
        <v>8325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v>1417053748</v>
      </c>
      <c r="K3928" s="13" t="str">
        <f t="shared" si="368"/>
        <v>1417053748.748</v>
      </c>
      <c r="L3928" s="12">
        <f t="shared" si="369"/>
        <v>41970.085054953699</v>
      </c>
      <c r="M3928" s="13" t="str">
        <f t="shared" si="370"/>
        <v>1419645748.748</v>
      </c>
      <c r="N3928" s="12">
        <f t="shared" si="371"/>
        <v>42000.085054953699</v>
      </c>
      <c r="O3928" t="b">
        <v>0</v>
      </c>
      <c r="P3928">
        <v>1</v>
      </c>
      <c r="Q3928" t="b">
        <v>0</v>
      </c>
      <c r="R3928" t="s">
        <v>8271</v>
      </c>
      <c r="S3928" s="5">
        <f t="shared" si="366"/>
        <v>3.0000000000000001E-3</v>
      </c>
      <c r="T3928" s="6">
        <f t="shared" si="367"/>
        <v>15</v>
      </c>
      <c r="U3928" t="s">
        <v>8324</v>
      </c>
      <c r="V3928" t="s">
        <v>8325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v>1404973504</v>
      </c>
      <c r="K3929" s="13" t="str">
        <f t="shared" si="368"/>
        <v>1404973504.504</v>
      </c>
      <c r="L3929" s="12">
        <f t="shared" si="369"/>
        <v>41830.267413240741</v>
      </c>
      <c r="M3929" s="13" t="str">
        <f t="shared" si="370"/>
        <v>1407565504.504</v>
      </c>
      <c r="N3929" s="12">
        <f t="shared" si="371"/>
        <v>41860.267413240741</v>
      </c>
      <c r="O3929" t="b">
        <v>0</v>
      </c>
      <c r="P3929">
        <v>2</v>
      </c>
      <c r="Q3929" t="b">
        <v>0</v>
      </c>
      <c r="R3929" t="s">
        <v>8271</v>
      </c>
      <c r="S3929" s="5">
        <f t="shared" si="366"/>
        <v>0.01</v>
      </c>
      <c r="T3929" s="6">
        <f t="shared" si="367"/>
        <v>12.5</v>
      </c>
      <c r="U3929" t="s">
        <v>8324</v>
      </c>
      <c r="V3929" t="s">
        <v>8325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v>1442593427</v>
      </c>
      <c r="K3930" s="13" t="str">
        <f t="shared" si="368"/>
        <v>1442593427.427</v>
      </c>
      <c r="L3930" s="12">
        <f t="shared" si="369"/>
        <v>42265.683187812494</v>
      </c>
      <c r="M3930" s="13" t="str">
        <f t="shared" si="370"/>
        <v>1444971540.540</v>
      </c>
      <c r="N3930" s="12">
        <f t="shared" si="371"/>
        <v>42293.207645138886</v>
      </c>
      <c r="O3930" t="b">
        <v>0</v>
      </c>
      <c r="P3930">
        <v>7</v>
      </c>
      <c r="Q3930" t="b">
        <v>0</v>
      </c>
      <c r="R3930" t="s">
        <v>8271</v>
      </c>
      <c r="S3930" s="5">
        <f t="shared" si="366"/>
        <v>0.13020000000000001</v>
      </c>
      <c r="T3930" s="6">
        <f t="shared" si="367"/>
        <v>93</v>
      </c>
      <c r="U3930" t="s">
        <v>8324</v>
      </c>
      <c r="V3930" t="s">
        <v>8325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v>1471636265</v>
      </c>
      <c r="K3931" s="13" t="str">
        <f t="shared" si="368"/>
        <v>1471636265.265</v>
      </c>
      <c r="L3931" s="12">
        <f t="shared" si="369"/>
        <v>42601.827144270836</v>
      </c>
      <c r="M3931" s="13" t="str">
        <f t="shared" si="370"/>
        <v>1474228265.265</v>
      </c>
      <c r="N3931" s="12">
        <f t="shared" si="371"/>
        <v>42631.827144270836</v>
      </c>
      <c r="O3931" t="b">
        <v>0</v>
      </c>
      <c r="P3931">
        <v>14</v>
      </c>
      <c r="Q3931" t="b">
        <v>0</v>
      </c>
      <c r="R3931" t="s">
        <v>8271</v>
      </c>
      <c r="S3931" s="5">
        <f t="shared" si="366"/>
        <v>2.265E-2</v>
      </c>
      <c r="T3931" s="6">
        <f t="shared" si="367"/>
        <v>32.357142857142854</v>
      </c>
      <c r="U3931" t="s">
        <v>8324</v>
      </c>
      <c r="V3931" t="s">
        <v>8325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v>1457078868</v>
      </c>
      <c r="K3932" s="13" t="str">
        <f t="shared" si="368"/>
        <v>1457078868.868</v>
      </c>
      <c r="L3932" s="12">
        <f t="shared" si="369"/>
        <v>42433.338760046296</v>
      </c>
      <c r="M3932" s="13" t="str">
        <f t="shared" si="370"/>
        <v>1459490400.400</v>
      </c>
      <c r="N3932" s="12">
        <f t="shared" si="371"/>
        <v>42461.250004629634</v>
      </c>
      <c r="O3932" t="b">
        <v>0</v>
      </c>
      <c r="P3932">
        <v>0</v>
      </c>
      <c r="Q3932" t="b">
        <v>0</v>
      </c>
      <c r="R3932" t="s">
        <v>8271</v>
      </c>
      <c r="S3932" s="5">
        <f t="shared" si="366"/>
        <v>0</v>
      </c>
      <c r="T3932" s="6" t="e">
        <f t="shared" si="367"/>
        <v>#DIV/0!</v>
      </c>
      <c r="U3932" t="s">
        <v>8324</v>
      </c>
      <c r="V3932" t="s">
        <v>8325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v>1439350707</v>
      </c>
      <c r="K3933" s="13" t="str">
        <f t="shared" si="368"/>
        <v>1439350707.707</v>
      </c>
      <c r="L3933" s="12">
        <f t="shared" si="369"/>
        <v>42228.151709571757</v>
      </c>
      <c r="M3933" s="13" t="str">
        <f t="shared" si="370"/>
        <v>1441510707.707</v>
      </c>
      <c r="N3933" s="12">
        <f t="shared" si="371"/>
        <v>42253.151709571757</v>
      </c>
      <c r="O3933" t="b">
        <v>0</v>
      </c>
      <c r="P3933">
        <v>0</v>
      </c>
      <c r="Q3933" t="b">
        <v>0</v>
      </c>
      <c r="R3933" t="s">
        <v>8271</v>
      </c>
      <c r="S3933" s="5">
        <f t="shared" si="366"/>
        <v>0</v>
      </c>
      <c r="T3933" s="6" t="e">
        <f t="shared" si="367"/>
        <v>#DIV/0!</v>
      </c>
      <c r="U3933" t="s">
        <v>8324</v>
      </c>
      <c r="V3933" t="s">
        <v>8325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v>1455508964</v>
      </c>
      <c r="K3934" s="13" t="str">
        <f t="shared" si="368"/>
        <v>1455508964.964</v>
      </c>
      <c r="L3934" s="12">
        <f t="shared" si="369"/>
        <v>42415.168575972224</v>
      </c>
      <c r="M3934" s="13" t="str">
        <f t="shared" si="370"/>
        <v>1458097364.364</v>
      </c>
      <c r="N3934" s="12">
        <f t="shared" si="371"/>
        <v>42445.126902361109</v>
      </c>
      <c r="O3934" t="b">
        <v>0</v>
      </c>
      <c r="P3934">
        <v>1</v>
      </c>
      <c r="Q3934" t="b">
        <v>0</v>
      </c>
      <c r="R3934" t="s">
        <v>8271</v>
      </c>
      <c r="S3934" s="5">
        <f t="shared" si="366"/>
        <v>8.3333333333333331E-5</v>
      </c>
      <c r="T3934" s="6">
        <f t="shared" si="367"/>
        <v>1</v>
      </c>
      <c r="U3934" t="s">
        <v>8324</v>
      </c>
      <c r="V3934" t="s">
        <v>8325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v>1466205262</v>
      </c>
      <c r="K3935" s="13" t="str">
        <f t="shared" si="368"/>
        <v>1466205262.262</v>
      </c>
      <c r="L3935" s="12">
        <f t="shared" si="369"/>
        <v>42538.968313217592</v>
      </c>
      <c r="M3935" s="13" t="str">
        <f t="shared" si="370"/>
        <v>1468716180.180</v>
      </c>
      <c r="N3935" s="12">
        <f t="shared" si="371"/>
        <v>42568.029863194446</v>
      </c>
      <c r="O3935" t="b">
        <v>0</v>
      </c>
      <c r="P3935">
        <v>12</v>
      </c>
      <c r="Q3935" t="b">
        <v>0</v>
      </c>
      <c r="R3935" t="s">
        <v>8271</v>
      </c>
      <c r="S3935" s="5">
        <f t="shared" si="366"/>
        <v>0.15742857142857142</v>
      </c>
      <c r="T3935" s="6">
        <f t="shared" si="367"/>
        <v>91.833333333333329</v>
      </c>
      <c r="U3935" t="s">
        <v>8324</v>
      </c>
      <c r="V3935" t="s">
        <v>8325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v>1439827639</v>
      </c>
      <c r="K3936" s="13" t="str">
        <f t="shared" si="368"/>
        <v>1439827639.639</v>
      </c>
      <c r="L3936" s="12">
        <f t="shared" si="369"/>
        <v>42233.671755081014</v>
      </c>
      <c r="M3936" s="13" t="str">
        <f t="shared" si="370"/>
        <v>1443704400.400</v>
      </c>
      <c r="N3936" s="12">
        <f t="shared" si="371"/>
        <v>42278.541671296298</v>
      </c>
      <c r="O3936" t="b">
        <v>0</v>
      </c>
      <c r="P3936">
        <v>12</v>
      </c>
      <c r="Q3936" t="b">
        <v>0</v>
      </c>
      <c r="R3936" t="s">
        <v>8271</v>
      </c>
      <c r="S3936" s="5">
        <f t="shared" si="366"/>
        <v>0.11</v>
      </c>
      <c r="T3936" s="6">
        <f t="shared" si="367"/>
        <v>45.833333333333336</v>
      </c>
      <c r="U3936" t="s">
        <v>8324</v>
      </c>
      <c r="V3936" t="s">
        <v>8325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v>1438789546</v>
      </c>
      <c r="K3937" s="13" t="str">
        <f t="shared" si="368"/>
        <v>1438789546.546</v>
      </c>
      <c r="L3937" s="12">
        <f t="shared" si="369"/>
        <v>42221.656788726847</v>
      </c>
      <c r="M3937" s="13" t="str">
        <f t="shared" si="370"/>
        <v>1443973546.546</v>
      </c>
      <c r="N3937" s="12">
        <f t="shared" si="371"/>
        <v>42281.656788726847</v>
      </c>
      <c r="O3937" t="b">
        <v>0</v>
      </c>
      <c r="P3937">
        <v>23</v>
      </c>
      <c r="Q3937" t="b">
        <v>0</v>
      </c>
      <c r="R3937" t="s">
        <v>8271</v>
      </c>
      <c r="S3937" s="5">
        <f t="shared" si="366"/>
        <v>0.43833333333333335</v>
      </c>
      <c r="T3937" s="6">
        <f t="shared" si="367"/>
        <v>57.173913043478258</v>
      </c>
      <c r="U3937" t="s">
        <v>8324</v>
      </c>
      <c r="V3937" t="s">
        <v>8325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v>1477981120</v>
      </c>
      <c r="K3938" s="13" t="str">
        <f t="shared" si="368"/>
        <v>1477981120.120</v>
      </c>
      <c r="L3938" s="12">
        <f t="shared" si="369"/>
        <v>42675.262964351845</v>
      </c>
      <c r="M3938" s="13" t="str">
        <f t="shared" si="370"/>
        <v>1480576720.720</v>
      </c>
      <c r="N3938" s="12">
        <f t="shared" si="371"/>
        <v>42705.304637962967</v>
      </c>
      <c r="O3938" t="b">
        <v>0</v>
      </c>
      <c r="P3938">
        <v>0</v>
      </c>
      <c r="Q3938" t="b">
        <v>0</v>
      </c>
      <c r="R3938" t="s">
        <v>8271</v>
      </c>
      <c r="S3938" s="5">
        <f t="shared" si="366"/>
        <v>0</v>
      </c>
      <c r="T3938" s="6" t="e">
        <f t="shared" si="367"/>
        <v>#DIV/0!</v>
      </c>
      <c r="U3938" t="s">
        <v>8324</v>
      </c>
      <c r="V3938" t="s">
        <v>8325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v>1465830560</v>
      </c>
      <c r="K3939" s="13" t="str">
        <f t="shared" si="368"/>
        <v>1465830560.560</v>
      </c>
      <c r="L3939" s="12">
        <f t="shared" si="369"/>
        <v>42534.631487962964</v>
      </c>
      <c r="M3939" s="13" t="str">
        <f t="shared" si="370"/>
        <v>1468249760.760</v>
      </c>
      <c r="N3939" s="12">
        <f t="shared" si="371"/>
        <v>42562.631490277781</v>
      </c>
      <c r="O3939" t="b">
        <v>0</v>
      </c>
      <c r="P3939">
        <v>10</v>
      </c>
      <c r="Q3939" t="b">
        <v>0</v>
      </c>
      <c r="R3939" t="s">
        <v>8271</v>
      </c>
      <c r="S3939" s="5">
        <f t="shared" si="366"/>
        <v>0.86135181975736563</v>
      </c>
      <c r="T3939" s="6">
        <f t="shared" si="367"/>
        <v>248.5</v>
      </c>
      <c r="U3939" t="s">
        <v>8324</v>
      </c>
      <c r="V3939" t="s">
        <v>8325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v>1432763054</v>
      </c>
      <c r="K3940" s="13" t="str">
        <f t="shared" si="368"/>
        <v>1432763054.054</v>
      </c>
      <c r="L3940" s="12">
        <f t="shared" si="369"/>
        <v>42151.905718217589</v>
      </c>
      <c r="M3940" s="13" t="str">
        <f t="shared" si="370"/>
        <v>1435441454.454</v>
      </c>
      <c r="N3940" s="12">
        <f t="shared" si="371"/>
        <v>42182.905722847223</v>
      </c>
      <c r="O3940" t="b">
        <v>0</v>
      </c>
      <c r="P3940">
        <v>5</v>
      </c>
      <c r="Q3940" t="b">
        <v>0</v>
      </c>
      <c r="R3940" t="s">
        <v>8271</v>
      </c>
      <c r="S3940" s="5">
        <f t="shared" si="366"/>
        <v>0.12196620583717357</v>
      </c>
      <c r="T3940" s="6">
        <f t="shared" si="367"/>
        <v>79.400000000000006</v>
      </c>
      <c r="U3940" t="s">
        <v>8324</v>
      </c>
      <c r="V3940" t="s">
        <v>8325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v>1412328979</v>
      </c>
      <c r="K3941" s="13" t="str">
        <f t="shared" si="368"/>
        <v>1412328979.979</v>
      </c>
      <c r="L3941" s="12">
        <f t="shared" si="369"/>
        <v>41915.400231238425</v>
      </c>
      <c r="M3941" s="13" t="str">
        <f t="shared" si="370"/>
        <v>1412656200.200</v>
      </c>
      <c r="N3941" s="12">
        <f t="shared" si="371"/>
        <v>41919.187502314817</v>
      </c>
      <c r="O3941" t="b">
        <v>0</v>
      </c>
      <c r="P3941">
        <v>1</v>
      </c>
      <c r="Q3941" t="b">
        <v>0</v>
      </c>
      <c r="R3941" t="s">
        <v>8271</v>
      </c>
      <c r="S3941" s="5">
        <f t="shared" si="366"/>
        <v>1E-3</v>
      </c>
      <c r="T3941" s="6">
        <f t="shared" si="367"/>
        <v>5</v>
      </c>
      <c r="U3941" t="s">
        <v>8324</v>
      </c>
      <c r="V3941" t="s">
        <v>8325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v>1416311351</v>
      </c>
      <c r="K3942" s="13" t="str">
        <f t="shared" si="368"/>
        <v>1416311351.351</v>
      </c>
      <c r="L3942" s="12">
        <f t="shared" si="369"/>
        <v>41961.492492488425</v>
      </c>
      <c r="M3942" s="13" t="str">
        <f t="shared" si="370"/>
        <v>1420199351.351</v>
      </c>
      <c r="N3942" s="12">
        <f t="shared" si="371"/>
        <v>42006.492492488425</v>
      </c>
      <c r="O3942" t="b">
        <v>0</v>
      </c>
      <c r="P3942">
        <v>2</v>
      </c>
      <c r="Q3942" t="b">
        <v>0</v>
      </c>
      <c r="R3942" t="s">
        <v>8271</v>
      </c>
      <c r="S3942" s="5">
        <f t="shared" si="366"/>
        <v>2.2000000000000001E-3</v>
      </c>
      <c r="T3942" s="6">
        <f t="shared" si="367"/>
        <v>5.5</v>
      </c>
      <c r="U3942" t="s">
        <v>8324</v>
      </c>
      <c r="V3942" t="s">
        <v>8325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v>1414505137</v>
      </c>
      <c r="K3943" s="13" t="str">
        <f t="shared" si="368"/>
        <v>1414505137.137</v>
      </c>
      <c r="L3943" s="12">
        <f t="shared" si="369"/>
        <v>41940.587235381943</v>
      </c>
      <c r="M3943" s="13" t="str">
        <f t="shared" si="370"/>
        <v>1416877200.200</v>
      </c>
      <c r="N3943" s="12">
        <f t="shared" si="371"/>
        <v>41968.041668981481</v>
      </c>
      <c r="O3943" t="b">
        <v>0</v>
      </c>
      <c r="P3943">
        <v>2</v>
      </c>
      <c r="Q3943" t="b">
        <v>0</v>
      </c>
      <c r="R3943" t="s">
        <v>8271</v>
      </c>
      <c r="S3943" s="5">
        <f t="shared" si="366"/>
        <v>9.0909090909090905E-3</v>
      </c>
      <c r="T3943" s="6">
        <f t="shared" si="367"/>
        <v>25</v>
      </c>
      <c r="U3943" t="s">
        <v>8324</v>
      </c>
      <c r="V3943" t="s">
        <v>8325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v>1429306914</v>
      </c>
      <c r="K3944" s="13" t="str">
        <f t="shared" si="368"/>
        <v>1429306914.914</v>
      </c>
      <c r="L3944" s="12">
        <f t="shared" si="369"/>
        <v>42111.904107800925</v>
      </c>
      <c r="M3944" s="13" t="str">
        <f t="shared" si="370"/>
        <v>1434490914.914</v>
      </c>
      <c r="N3944" s="12">
        <f t="shared" si="371"/>
        <v>42171.904107800925</v>
      </c>
      <c r="O3944" t="b">
        <v>0</v>
      </c>
      <c r="P3944">
        <v>0</v>
      </c>
      <c r="Q3944" t="b">
        <v>0</v>
      </c>
      <c r="R3944" t="s">
        <v>8271</v>
      </c>
      <c r="S3944" s="5">
        <f t="shared" si="366"/>
        <v>0</v>
      </c>
      <c r="T3944" s="6" t="e">
        <f t="shared" si="367"/>
        <v>#DIV/0!</v>
      </c>
      <c r="U3944" t="s">
        <v>8324</v>
      </c>
      <c r="V3944" t="s">
        <v>8325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v>1443811268</v>
      </c>
      <c r="K3945" s="13" t="str">
        <f t="shared" si="368"/>
        <v>1443811268.268</v>
      </c>
      <c r="L3945" s="12">
        <f t="shared" si="369"/>
        <v>42279.77856791667</v>
      </c>
      <c r="M3945" s="13" t="str">
        <f t="shared" si="370"/>
        <v>1446483000.000</v>
      </c>
      <c r="N3945" s="12">
        <f t="shared" si="371"/>
        <v>42310.701388888891</v>
      </c>
      <c r="O3945" t="b">
        <v>0</v>
      </c>
      <c r="P3945">
        <v>13</v>
      </c>
      <c r="Q3945" t="b">
        <v>0</v>
      </c>
      <c r="R3945" t="s">
        <v>8271</v>
      </c>
      <c r="S3945" s="5">
        <f t="shared" si="366"/>
        <v>0.35639999999999999</v>
      </c>
      <c r="T3945" s="6">
        <f t="shared" si="367"/>
        <v>137.07692307692307</v>
      </c>
      <c r="U3945" t="s">
        <v>8324</v>
      </c>
      <c r="V3945" t="s">
        <v>8325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v>1438098875</v>
      </c>
      <c r="K3946" s="13" t="str">
        <f t="shared" si="368"/>
        <v>1438098875.875</v>
      </c>
      <c r="L3946" s="12">
        <f t="shared" si="369"/>
        <v>42213.662915219902</v>
      </c>
      <c r="M3946" s="13" t="str">
        <f t="shared" si="370"/>
        <v>1440690875.875</v>
      </c>
      <c r="N3946" s="12">
        <f t="shared" si="371"/>
        <v>42243.662915219902</v>
      </c>
      <c r="O3946" t="b">
        <v>0</v>
      </c>
      <c r="P3946">
        <v>0</v>
      </c>
      <c r="Q3946" t="b">
        <v>0</v>
      </c>
      <c r="R3946" t="s">
        <v>8271</v>
      </c>
      <c r="S3946" s="5">
        <f t="shared" si="366"/>
        <v>0</v>
      </c>
      <c r="T3946" s="6" t="e">
        <f t="shared" si="367"/>
        <v>#DIV/0!</v>
      </c>
      <c r="U3946" t="s">
        <v>8324</v>
      </c>
      <c r="V3946" t="s">
        <v>8325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v>1429125268</v>
      </c>
      <c r="K3947" s="13" t="str">
        <f t="shared" si="368"/>
        <v>1429125268.268</v>
      </c>
      <c r="L3947" s="12">
        <f t="shared" si="369"/>
        <v>42109.801716064816</v>
      </c>
      <c r="M3947" s="13" t="str">
        <f t="shared" si="370"/>
        <v>1431717268.268</v>
      </c>
      <c r="N3947" s="12">
        <f t="shared" si="371"/>
        <v>42139.801716064816</v>
      </c>
      <c r="O3947" t="b">
        <v>0</v>
      </c>
      <c r="P3947">
        <v>1</v>
      </c>
      <c r="Q3947" t="b">
        <v>0</v>
      </c>
      <c r="R3947" t="s">
        <v>8271</v>
      </c>
      <c r="S3947" s="5">
        <f t="shared" si="366"/>
        <v>2.5000000000000001E-3</v>
      </c>
      <c r="T3947" s="6">
        <f t="shared" si="367"/>
        <v>5</v>
      </c>
      <c r="U3947" t="s">
        <v>8324</v>
      </c>
      <c r="V3947" t="s">
        <v>8325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v>1422388822</v>
      </c>
      <c r="K3948" s="13" t="str">
        <f t="shared" si="368"/>
        <v>1422388822.822</v>
      </c>
      <c r="L3948" s="12">
        <f t="shared" si="369"/>
        <v>42031.833597476856</v>
      </c>
      <c r="M3948" s="13" t="str">
        <f t="shared" si="370"/>
        <v>1425110400.400</v>
      </c>
      <c r="N3948" s="12">
        <f t="shared" si="371"/>
        <v>42063.333337962962</v>
      </c>
      <c r="O3948" t="b">
        <v>0</v>
      </c>
      <c r="P3948">
        <v>5</v>
      </c>
      <c r="Q3948" t="b">
        <v>0</v>
      </c>
      <c r="R3948" t="s">
        <v>8271</v>
      </c>
      <c r="S3948" s="5">
        <f t="shared" si="366"/>
        <v>3.2500000000000001E-2</v>
      </c>
      <c r="T3948" s="6">
        <f t="shared" si="367"/>
        <v>39</v>
      </c>
      <c r="U3948" t="s">
        <v>8324</v>
      </c>
      <c r="V3948" t="s">
        <v>8325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v>1472786744</v>
      </c>
      <c r="K3949" s="13" t="str">
        <f t="shared" si="368"/>
        <v>1472786744.744</v>
      </c>
      <c r="L3949" s="12">
        <f t="shared" si="369"/>
        <v>42615.142878981482</v>
      </c>
      <c r="M3949" s="13" t="str">
        <f t="shared" si="370"/>
        <v>1475378744.744</v>
      </c>
      <c r="N3949" s="12">
        <f t="shared" si="371"/>
        <v>42645.142878981482</v>
      </c>
      <c r="O3949" t="b">
        <v>0</v>
      </c>
      <c r="P3949">
        <v>2</v>
      </c>
      <c r="Q3949" t="b">
        <v>0</v>
      </c>
      <c r="R3949" t="s">
        <v>8271</v>
      </c>
      <c r="S3949" s="5">
        <f t="shared" si="366"/>
        <v>3.3666666666666664E-2</v>
      </c>
      <c r="T3949" s="6">
        <f t="shared" si="367"/>
        <v>50.5</v>
      </c>
      <c r="U3949" t="s">
        <v>8324</v>
      </c>
      <c r="V3949" t="s">
        <v>8325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v>1404892123</v>
      </c>
      <c r="K3950" s="13" t="str">
        <f t="shared" si="368"/>
        <v>1404892123.123</v>
      </c>
      <c r="L3950" s="12">
        <f t="shared" si="369"/>
        <v>41829.325499108796</v>
      </c>
      <c r="M3950" s="13" t="str">
        <f t="shared" si="370"/>
        <v>1410076123.123</v>
      </c>
      <c r="N3950" s="12">
        <f t="shared" si="371"/>
        <v>41889.325499108796</v>
      </c>
      <c r="O3950" t="b">
        <v>0</v>
      </c>
      <c r="P3950">
        <v>0</v>
      </c>
      <c r="Q3950" t="b">
        <v>0</v>
      </c>
      <c r="R3950" t="s">
        <v>8271</v>
      </c>
      <c r="S3950" s="5">
        <f t="shared" si="366"/>
        <v>0</v>
      </c>
      <c r="T3950" s="6" t="e">
        <f t="shared" si="367"/>
        <v>#DIV/0!</v>
      </c>
      <c r="U3950" t="s">
        <v>8324</v>
      </c>
      <c r="V3950" t="s">
        <v>8325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v>1421031221</v>
      </c>
      <c r="K3951" s="13" t="str">
        <f t="shared" si="368"/>
        <v>1421031221.221</v>
      </c>
      <c r="L3951" s="12">
        <f t="shared" si="369"/>
        <v>42016.120615983797</v>
      </c>
      <c r="M3951" s="13" t="str">
        <f t="shared" si="370"/>
        <v>1423623221.221</v>
      </c>
      <c r="N3951" s="12">
        <f t="shared" si="371"/>
        <v>42046.120615983797</v>
      </c>
      <c r="O3951" t="b">
        <v>0</v>
      </c>
      <c r="P3951">
        <v>32</v>
      </c>
      <c r="Q3951" t="b">
        <v>0</v>
      </c>
      <c r="R3951" t="s">
        <v>8271</v>
      </c>
      <c r="S3951" s="5">
        <f t="shared" si="366"/>
        <v>0.15770000000000001</v>
      </c>
      <c r="T3951" s="6">
        <f t="shared" si="367"/>
        <v>49.28125</v>
      </c>
      <c r="U3951" t="s">
        <v>8324</v>
      </c>
      <c r="V3951" t="s">
        <v>8325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v>1457628680</v>
      </c>
      <c r="K3952" s="13" t="str">
        <f t="shared" si="368"/>
        <v>1457628680.680</v>
      </c>
      <c r="L3952" s="12">
        <f t="shared" si="369"/>
        <v>42439.702322685189</v>
      </c>
      <c r="M3952" s="13" t="str">
        <f t="shared" si="370"/>
        <v>1460140500.500</v>
      </c>
      <c r="N3952" s="12">
        <f t="shared" si="371"/>
        <v>42468.774311342597</v>
      </c>
      <c r="O3952" t="b">
        <v>0</v>
      </c>
      <c r="P3952">
        <v>1</v>
      </c>
      <c r="Q3952" t="b">
        <v>0</v>
      </c>
      <c r="R3952" t="s">
        <v>8271</v>
      </c>
      <c r="S3952" s="5">
        <f t="shared" si="366"/>
        <v>6.2500000000000003E-3</v>
      </c>
      <c r="T3952" s="6">
        <f t="shared" si="367"/>
        <v>25</v>
      </c>
      <c r="U3952" t="s">
        <v>8324</v>
      </c>
      <c r="V3952" t="s">
        <v>8325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v>1457120942</v>
      </c>
      <c r="K3953" s="13" t="str">
        <f t="shared" si="368"/>
        <v>1457120942.942</v>
      </c>
      <c r="L3953" s="12">
        <f t="shared" si="369"/>
        <v>42433.825728495372</v>
      </c>
      <c r="M3953" s="13" t="str">
        <f t="shared" si="370"/>
        <v>1462301342.342</v>
      </c>
      <c r="N3953" s="12">
        <f t="shared" si="371"/>
        <v>42493.784054884265</v>
      </c>
      <c r="O3953" t="b">
        <v>0</v>
      </c>
      <c r="P3953">
        <v>1</v>
      </c>
      <c r="Q3953" t="b">
        <v>0</v>
      </c>
      <c r="R3953" t="s">
        <v>8271</v>
      </c>
      <c r="S3953" s="5">
        <f t="shared" si="366"/>
        <v>5.0000000000000004E-6</v>
      </c>
      <c r="T3953" s="6">
        <f t="shared" si="367"/>
        <v>1</v>
      </c>
      <c r="U3953" t="s">
        <v>8324</v>
      </c>
      <c r="V3953" t="s">
        <v>8325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v>1440701890</v>
      </c>
      <c r="K3954" s="13" t="str">
        <f t="shared" si="368"/>
        <v>1440701890.890</v>
      </c>
      <c r="L3954" s="12">
        <f t="shared" si="369"/>
        <v>42243.790403819447</v>
      </c>
      <c r="M3954" s="13" t="str">
        <f t="shared" si="370"/>
        <v>1445885890.890</v>
      </c>
      <c r="N3954" s="12">
        <f t="shared" si="371"/>
        <v>42303.790403819447</v>
      </c>
      <c r="O3954" t="b">
        <v>0</v>
      </c>
      <c r="P3954">
        <v>1</v>
      </c>
      <c r="Q3954" t="b">
        <v>0</v>
      </c>
      <c r="R3954" t="s">
        <v>8271</v>
      </c>
      <c r="S3954" s="5">
        <f t="shared" si="366"/>
        <v>9.6153846153846159E-4</v>
      </c>
      <c r="T3954" s="6">
        <f t="shared" si="367"/>
        <v>25</v>
      </c>
      <c r="U3954" t="s">
        <v>8324</v>
      </c>
      <c r="V3954" t="s">
        <v>8325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v>1467162586</v>
      </c>
      <c r="K3955" s="13" t="str">
        <f t="shared" si="368"/>
        <v>1467162586.586</v>
      </c>
      <c r="L3955" s="12">
        <f t="shared" si="369"/>
        <v>42550.048455856479</v>
      </c>
      <c r="M3955" s="13" t="str">
        <f t="shared" si="370"/>
        <v>1469834940.940</v>
      </c>
      <c r="N3955" s="12">
        <f t="shared" si="371"/>
        <v>42580.978483101848</v>
      </c>
      <c r="O3955" t="b">
        <v>0</v>
      </c>
      <c r="P3955">
        <v>0</v>
      </c>
      <c r="Q3955" t="b">
        <v>0</v>
      </c>
      <c r="R3955" t="s">
        <v>8271</v>
      </c>
      <c r="S3955" s="5">
        <f t="shared" si="366"/>
        <v>0</v>
      </c>
      <c r="T3955" s="6" t="e">
        <f t="shared" si="367"/>
        <v>#DIV/0!</v>
      </c>
      <c r="U3955" t="s">
        <v>8324</v>
      </c>
      <c r="V3955" t="s">
        <v>8325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v>1400168264</v>
      </c>
      <c r="K3956" s="13" t="str">
        <f t="shared" si="368"/>
        <v>1400168264.264</v>
      </c>
      <c r="L3956" s="12">
        <f t="shared" si="369"/>
        <v>41774.651206759256</v>
      </c>
      <c r="M3956" s="13" t="str">
        <f t="shared" si="370"/>
        <v>1405352264.264</v>
      </c>
      <c r="N3956" s="12">
        <f t="shared" si="371"/>
        <v>41834.651206759256</v>
      </c>
      <c r="O3956" t="b">
        <v>0</v>
      </c>
      <c r="P3956">
        <v>0</v>
      </c>
      <c r="Q3956" t="b">
        <v>0</v>
      </c>
      <c r="R3956" t="s">
        <v>8271</v>
      </c>
      <c r="S3956" s="5">
        <f t="shared" si="366"/>
        <v>0</v>
      </c>
      <c r="T3956" s="6" t="e">
        <f t="shared" si="367"/>
        <v>#DIV/0!</v>
      </c>
      <c r="U3956" t="s">
        <v>8324</v>
      </c>
      <c r="V3956" t="s">
        <v>8325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v>1446150141</v>
      </c>
      <c r="K3957" s="13" t="str">
        <f t="shared" si="368"/>
        <v>1446150141.141</v>
      </c>
      <c r="L3957" s="12">
        <f t="shared" si="369"/>
        <v>42306.848855798613</v>
      </c>
      <c r="M3957" s="13" t="str">
        <f t="shared" si="370"/>
        <v>1448745741.741</v>
      </c>
      <c r="N3957" s="12">
        <f t="shared" si="371"/>
        <v>42336.89052940972</v>
      </c>
      <c r="O3957" t="b">
        <v>0</v>
      </c>
      <c r="P3957">
        <v>8</v>
      </c>
      <c r="Q3957" t="b">
        <v>0</v>
      </c>
      <c r="R3957" t="s">
        <v>8271</v>
      </c>
      <c r="S3957" s="5">
        <f t="shared" si="366"/>
        <v>0.24285714285714285</v>
      </c>
      <c r="T3957" s="6">
        <f t="shared" si="367"/>
        <v>53.125</v>
      </c>
      <c r="U3957" t="s">
        <v>8324</v>
      </c>
      <c r="V3957" t="s">
        <v>8325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v>1459203727</v>
      </c>
      <c r="K3958" s="13" t="str">
        <f t="shared" si="368"/>
        <v>1459203727.727</v>
      </c>
      <c r="L3958" s="12">
        <f t="shared" si="369"/>
        <v>42457.93203387731</v>
      </c>
      <c r="M3958" s="13" t="str">
        <f t="shared" si="370"/>
        <v>1461543600.600</v>
      </c>
      <c r="N3958" s="12">
        <f t="shared" si="371"/>
        <v>42485.013895833326</v>
      </c>
      <c r="O3958" t="b">
        <v>0</v>
      </c>
      <c r="P3958">
        <v>0</v>
      </c>
      <c r="Q3958" t="b">
        <v>0</v>
      </c>
      <c r="R3958" t="s">
        <v>8271</v>
      </c>
      <c r="S3958" s="5">
        <f t="shared" si="366"/>
        <v>0</v>
      </c>
      <c r="T3958" s="6" t="e">
        <f t="shared" si="367"/>
        <v>#DIV/0!</v>
      </c>
      <c r="U3958" t="s">
        <v>8324</v>
      </c>
      <c r="V3958" t="s">
        <v>8325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v>1464045954</v>
      </c>
      <c r="K3959" s="13" t="str">
        <f t="shared" si="368"/>
        <v>1464045954.954</v>
      </c>
      <c r="L3959" s="12">
        <f t="shared" si="369"/>
        <v>42513.976330486112</v>
      </c>
      <c r="M3959" s="13" t="str">
        <f t="shared" si="370"/>
        <v>1468020354.354</v>
      </c>
      <c r="N3959" s="12">
        <f t="shared" si="371"/>
        <v>42559.976323541669</v>
      </c>
      <c r="O3959" t="b">
        <v>0</v>
      </c>
      <c r="P3959">
        <v>1</v>
      </c>
      <c r="Q3959" t="b">
        <v>0</v>
      </c>
      <c r="R3959" t="s">
        <v>8271</v>
      </c>
      <c r="S3959" s="5">
        <f t="shared" si="366"/>
        <v>2.5000000000000001E-4</v>
      </c>
      <c r="T3959" s="6">
        <f t="shared" si="367"/>
        <v>7</v>
      </c>
      <c r="U3959" t="s">
        <v>8324</v>
      </c>
      <c r="V3959" t="s">
        <v>8325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v>1403822912</v>
      </c>
      <c r="K3960" s="13" t="str">
        <f t="shared" si="368"/>
        <v>1403822912.912</v>
      </c>
      <c r="L3960" s="12">
        <f t="shared" si="369"/>
        <v>41816.950380925926</v>
      </c>
      <c r="M3960" s="13" t="str">
        <f t="shared" si="370"/>
        <v>1406988000.000</v>
      </c>
      <c r="N3960" s="12">
        <f t="shared" si="371"/>
        <v>41853.583333333336</v>
      </c>
      <c r="O3960" t="b">
        <v>0</v>
      </c>
      <c r="P3960">
        <v>16</v>
      </c>
      <c r="Q3960" t="b">
        <v>0</v>
      </c>
      <c r="R3960" t="s">
        <v>8271</v>
      </c>
      <c r="S3960" s="5">
        <f t="shared" si="366"/>
        <v>0.32050000000000001</v>
      </c>
      <c r="T3960" s="6">
        <f t="shared" si="367"/>
        <v>40.0625</v>
      </c>
      <c r="U3960" t="s">
        <v>8324</v>
      </c>
      <c r="V3960" t="s">
        <v>8325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v>1409338556</v>
      </c>
      <c r="K3961" s="13" t="str">
        <f t="shared" si="368"/>
        <v>1409338556.556</v>
      </c>
      <c r="L3961" s="12">
        <f t="shared" si="369"/>
        <v>41880.788849027776</v>
      </c>
      <c r="M3961" s="13" t="str">
        <f t="shared" si="370"/>
        <v>1411930556.556</v>
      </c>
      <c r="N3961" s="12">
        <f t="shared" si="371"/>
        <v>41910.788849027776</v>
      </c>
      <c r="O3961" t="b">
        <v>0</v>
      </c>
      <c r="P3961">
        <v>12</v>
      </c>
      <c r="Q3961" t="b">
        <v>0</v>
      </c>
      <c r="R3961" t="s">
        <v>8271</v>
      </c>
      <c r="S3961" s="5">
        <f t="shared" si="366"/>
        <v>0.24333333333333335</v>
      </c>
      <c r="T3961" s="6">
        <f t="shared" si="367"/>
        <v>24.333333333333332</v>
      </c>
      <c r="U3961" t="s">
        <v>8324</v>
      </c>
      <c r="V3961" t="s">
        <v>8325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v>1449260256</v>
      </c>
      <c r="K3962" s="13" t="str">
        <f t="shared" si="368"/>
        <v>1449260256.256</v>
      </c>
      <c r="L3962" s="12">
        <f t="shared" si="369"/>
        <v>42342.845558518515</v>
      </c>
      <c r="M3962" s="13" t="str">
        <f t="shared" si="370"/>
        <v>1451852256.256</v>
      </c>
      <c r="N3962" s="12">
        <f t="shared" si="371"/>
        <v>42372.845558518515</v>
      </c>
      <c r="O3962" t="b">
        <v>0</v>
      </c>
      <c r="P3962">
        <v>4</v>
      </c>
      <c r="Q3962" t="b">
        <v>0</v>
      </c>
      <c r="R3962" t="s">
        <v>8271</v>
      </c>
      <c r="S3962" s="5">
        <f t="shared" si="366"/>
        <v>1.4999999999999999E-2</v>
      </c>
      <c r="T3962" s="6">
        <f t="shared" si="367"/>
        <v>11.25</v>
      </c>
      <c r="U3962" t="s">
        <v>8324</v>
      </c>
      <c r="V3962" t="s">
        <v>8325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v>1397683410</v>
      </c>
      <c r="K3963" s="13" t="str">
        <f t="shared" si="368"/>
        <v>1397683410.410</v>
      </c>
      <c r="L3963" s="12">
        <f t="shared" si="369"/>
        <v>41745.891324189812</v>
      </c>
      <c r="M3963" s="13" t="str">
        <f t="shared" si="370"/>
        <v>1399584210.210</v>
      </c>
      <c r="N3963" s="12">
        <f t="shared" si="371"/>
        <v>41767.891321875002</v>
      </c>
      <c r="O3963" t="b">
        <v>0</v>
      </c>
      <c r="P3963">
        <v>2</v>
      </c>
      <c r="Q3963" t="b">
        <v>0</v>
      </c>
      <c r="R3963" t="s">
        <v>8271</v>
      </c>
      <c r="S3963" s="5">
        <f t="shared" si="366"/>
        <v>4.1999999999999997E-3</v>
      </c>
      <c r="T3963" s="6">
        <f t="shared" si="367"/>
        <v>10.5</v>
      </c>
      <c r="U3963" t="s">
        <v>8324</v>
      </c>
      <c r="V3963" t="s">
        <v>8325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v>1446562494</v>
      </c>
      <c r="K3964" s="13" t="str">
        <f t="shared" si="368"/>
        <v>1446562494.494</v>
      </c>
      <c r="L3964" s="12">
        <f t="shared" si="369"/>
        <v>42311.621464050928</v>
      </c>
      <c r="M3964" s="13" t="str">
        <f t="shared" si="370"/>
        <v>1448722494.494</v>
      </c>
      <c r="N3964" s="12">
        <f t="shared" si="371"/>
        <v>42336.621464050928</v>
      </c>
      <c r="O3964" t="b">
        <v>0</v>
      </c>
      <c r="P3964">
        <v>3</v>
      </c>
      <c r="Q3964" t="b">
        <v>0</v>
      </c>
      <c r="R3964" t="s">
        <v>8271</v>
      </c>
      <c r="S3964" s="5">
        <f t="shared" si="366"/>
        <v>3.214285714285714E-2</v>
      </c>
      <c r="T3964" s="6">
        <f t="shared" si="367"/>
        <v>15</v>
      </c>
      <c r="U3964" t="s">
        <v>8324</v>
      </c>
      <c r="V3964" t="s">
        <v>8325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v>1445226117</v>
      </c>
      <c r="K3965" s="13" t="str">
        <f t="shared" si="368"/>
        <v>1445226117.117</v>
      </c>
      <c r="L3965" s="12">
        <f t="shared" si="369"/>
        <v>42296.154133298609</v>
      </c>
      <c r="M3965" s="13" t="str">
        <f t="shared" si="370"/>
        <v>1447821717.717</v>
      </c>
      <c r="N3965" s="12">
        <f t="shared" si="371"/>
        <v>42326.195806909724</v>
      </c>
      <c r="O3965" t="b">
        <v>0</v>
      </c>
      <c r="P3965">
        <v>0</v>
      </c>
      <c r="Q3965" t="b">
        <v>0</v>
      </c>
      <c r="R3965" t="s">
        <v>8271</v>
      </c>
      <c r="S3965" s="5">
        <f t="shared" si="366"/>
        <v>0</v>
      </c>
      <c r="T3965" s="6" t="e">
        <f t="shared" si="367"/>
        <v>#DIV/0!</v>
      </c>
      <c r="U3965" t="s">
        <v>8324</v>
      </c>
      <c r="V3965" t="s">
        <v>8325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v>1424279986</v>
      </c>
      <c r="K3966" s="13" t="str">
        <f t="shared" si="368"/>
        <v>1424279986.986</v>
      </c>
      <c r="L3966" s="12">
        <f t="shared" si="369"/>
        <v>42053.722071597222</v>
      </c>
      <c r="M3966" s="13" t="str">
        <f t="shared" si="370"/>
        <v>1429460386.386</v>
      </c>
      <c r="N3966" s="12">
        <f t="shared" si="371"/>
        <v>42113.680397986114</v>
      </c>
      <c r="O3966" t="b">
        <v>0</v>
      </c>
      <c r="P3966">
        <v>3</v>
      </c>
      <c r="Q3966" t="b">
        <v>0</v>
      </c>
      <c r="R3966" t="s">
        <v>8271</v>
      </c>
      <c r="S3966" s="5">
        <f t="shared" si="366"/>
        <v>6.3E-2</v>
      </c>
      <c r="T3966" s="6">
        <f t="shared" si="367"/>
        <v>42</v>
      </c>
      <c r="U3966" t="s">
        <v>8324</v>
      </c>
      <c r="V3966" t="s">
        <v>8325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v>1455428380</v>
      </c>
      <c r="K3967" s="13" t="str">
        <f t="shared" si="368"/>
        <v>1455428380.380</v>
      </c>
      <c r="L3967" s="12">
        <f t="shared" si="369"/>
        <v>42414.235884027774</v>
      </c>
      <c r="M3967" s="13" t="str">
        <f t="shared" si="370"/>
        <v>1460608780.780</v>
      </c>
      <c r="N3967" s="12">
        <f t="shared" si="371"/>
        <v>42474.194221990736</v>
      </c>
      <c r="O3967" t="b">
        <v>0</v>
      </c>
      <c r="P3967">
        <v>4</v>
      </c>
      <c r="Q3967" t="b">
        <v>0</v>
      </c>
      <c r="R3967" t="s">
        <v>8271</v>
      </c>
      <c r="S3967" s="5">
        <f t="shared" si="366"/>
        <v>0.14249999999999999</v>
      </c>
      <c r="T3967" s="6">
        <f t="shared" si="367"/>
        <v>71.25</v>
      </c>
      <c r="U3967" t="s">
        <v>8324</v>
      </c>
      <c r="V3967" t="s">
        <v>8325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v>1402506278</v>
      </c>
      <c r="K3968" s="13" t="str">
        <f t="shared" si="368"/>
        <v>1402506278.278</v>
      </c>
      <c r="L3968" s="12">
        <f t="shared" si="369"/>
        <v>41801.71155414352</v>
      </c>
      <c r="M3968" s="13" t="str">
        <f t="shared" si="370"/>
        <v>1406170740.740</v>
      </c>
      <c r="N3968" s="12">
        <f t="shared" si="371"/>
        <v>41844.124314120374</v>
      </c>
      <c r="O3968" t="b">
        <v>0</v>
      </c>
      <c r="P3968">
        <v>2</v>
      </c>
      <c r="Q3968" t="b">
        <v>0</v>
      </c>
      <c r="R3968" t="s">
        <v>8271</v>
      </c>
      <c r="S3968" s="5">
        <f t="shared" si="366"/>
        <v>6.0000000000000001E-3</v>
      </c>
      <c r="T3968" s="6">
        <f t="shared" si="367"/>
        <v>22.5</v>
      </c>
      <c r="U3968" t="s">
        <v>8324</v>
      </c>
      <c r="V3968" t="s">
        <v>8325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v>1486191507</v>
      </c>
      <c r="K3969" s="13" t="str">
        <f t="shared" si="368"/>
        <v>1486191507.507</v>
      </c>
      <c r="L3969" s="12">
        <f t="shared" si="369"/>
        <v>42770.290596145831</v>
      </c>
      <c r="M3969" s="13" t="str">
        <f t="shared" si="370"/>
        <v>1488783507.507</v>
      </c>
      <c r="N3969" s="12">
        <f t="shared" si="371"/>
        <v>42800.290596145831</v>
      </c>
      <c r="O3969" t="b">
        <v>0</v>
      </c>
      <c r="P3969">
        <v>10</v>
      </c>
      <c r="Q3969" t="b">
        <v>0</v>
      </c>
      <c r="R3969" t="s">
        <v>8271</v>
      </c>
      <c r="S3969" s="5">
        <f t="shared" si="366"/>
        <v>0.2411764705882353</v>
      </c>
      <c r="T3969" s="6">
        <f t="shared" si="367"/>
        <v>41</v>
      </c>
      <c r="U3969" t="s">
        <v>8324</v>
      </c>
      <c r="V3969" t="s">
        <v>8325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v>1458761673</v>
      </c>
      <c r="K3970" s="13" t="str">
        <f t="shared" si="368"/>
        <v>1458761673.673</v>
      </c>
      <c r="L3970" s="12">
        <f t="shared" si="369"/>
        <v>42452.815667511575</v>
      </c>
      <c r="M3970" s="13" t="str">
        <f t="shared" si="370"/>
        <v>1463945673.673</v>
      </c>
      <c r="N3970" s="12">
        <f t="shared" si="371"/>
        <v>42512.815667511575</v>
      </c>
      <c r="O3970" t="b">
        <v>0</v>
      </c>
      <c r="P3970">
        <v>11</v>
      </c>
      <c r="Q3970" t="b">
        <v>0</v>
      </c>
      <c r="R3970" t="s">
        <v>8271</v>
      </c>
      <c r="S3970" s="5">
        <f t="shared" ref="S3970:S4033" si="372">E3970/D3970</f>
        <v>0.10539999999999999</v>
      </c>
      <c r="T3970" s="6">
        <f t="shared" ref="T3970:T4033" si="373">E3970/P3970</f>
        <v>47.909090909090907</v>
      </c>
      <c r="U3970" t="s">
        <v>8324</v>
      </c>
      <c r="V3970" t="s">
        <v>8325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v>1471638646</v>
      </c>
      <c r="K3971" s="13" t="str">
        <f t="shared" ref="K3971:K4034" si="374">LEFT(J3971,10 )&amp; "."&amp; RIGHT(J3971,3)</f>
        <v>1471638646.646</v>
      </c>
      <c r="L3971" s="12">
        <f t="shared" ref="L3971:L4034" si="375">(((K3971/60)/60)/24)+DATE(1970,1,1)</f>
        <v>42601.854706550919</v>
      </c>
      <c r="M3971" s="13" t="str">
        <f t="shared" ref="M3971:M4034" si="376">LEFT(I3971,10)&amp;"."&amp;RIGHT(I3971,3)</f>
        <v>1472442900.900</v>
      </c>
      <c r="N3971" s="12">
        <f t="shared" ref="N3971:N4034" si="377">(((M3971/60)/60)/24)+DATE(1970,1,1)</f>
        <v>42611.163204861106</v>
      </c>
      <c r="O3971" t="b">
        <v>0</v>
      </c>
      <c r="P3971">
        <v>6</v>
      </c>
      <c r="Q3971" t="b">
        <v>0</v>
      </c>
      <c r="R3971" t="s">
        <v>8271</v>
      </c>
      <c r="S3971" s="5">
        <f t="shared" si="372"/>
        <v>7.4690265486725665E-2</v>
      </c>
      <c r="T3971" s="6">
        <f t="shared" si="373"/>
        <v>35.166666666666664</v>
      </c>
      <c r="U3971" t="s">
        <v>8324</v>
      </c>
      <c r="V3971" t="s">
        <v>8325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v>1458333811</v>
      </c>
      <c r="K3972" s="13" t="str">
        <f t="shared" si="374"/>
        <v>1458333811.811</v>
      </c>
      <c r="L3972" s="12">
        <f t="shared" si="375"/>
        <v>42447.863562627317</v>
      </c>
      <c r="M3972" s="13" t="str">
        <f t="shared" si="376"/>
        <v>1460925811.811</v>
      </c>
      <c r="N3972" s="12">
        <f t="shared" si="377"/>
        <v>42477.863562627317</v>
      </c>
      <c r="O3972" t="b">
        <v>0</v>
      </c>
      <c r="P3972">
        <v>2</v>
      </c>
      <c r="Q3972" t="b">
        <v>0</v>
      </c>
      <c r="R3972" t="s">
        <v>8271</v>
      </c>
      <c r="S3972" s="5">
        <f t="shared" si="372"/>
        <v>7.3333333333333334E-4</v>
      </c>
      <c r="T3972" s="6">
        <f t="shared" si="373"/>
        <v>5.5</v>
      </c>
      <c r="U3972" t="s">
        <v>8324</v>
      </c>
      <c r="V3972" t="s">
        <v>8325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v>1403355126</v>
      </c>
      <c r="K3973" s="13" t="str">
        <f t="shared" si="374"/>
        <v>1403355126.126</v>
      </c>
      <c r="L3973" s="12">
        <f t="shared" si="375"/>
        <v>41811.536182013886</v>
      </c>
      <c r="M3973" s="13" t="str">
        <f t="shared" si="376"/>
        <v>1405947126.126</v>
      </c>
      <c r="N3973" s="12">
        <f t="shared" si="377"/>
        <v>41841.536182013886</v>
      </c>
      <c r="O3973" t="b">
        <v>0</v>
      </c>
      <c r="P3973">
        <v>6</v>
      </c>
      <c r="Q3973" t="b">
        <v>0</v>
      </c>
      <c r="R3973" t="s">
        <v>8271</v>
      </c>
      <c r="S3973" s="5">
        <f t="shared" si="372"/>
        <v>9.7142857142857135E-3</v>
      </c>
      <c r="T3973" s="6">
        <f t="shared" si="373"/>
        <v>22.666666666666668</v>
      </c>
      <c r="U3973" t="s">
        <v>8324</v>
      </c>
      <c r="V3973" t="s">
        <v>8325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v>1418002634</v>
      </c>
      <c r="K3974" s="13" t="str">
        <f t="shared" si="374"/>
        <v>1418002634.634</v>
      </c>
      <c r="L3974" s="12">
        <f t="shared" si="375"/>
        <v>41981.067530486107</v>
      </c>
      <c r="M3974" s="13" t="str">
        <f t="shared" si="376"/>
        <v>1423186634.634</v>
      </c>
      <c r="N3974" s="12">
        <f t="shared" si="377"/>
        <v>42041.067530486107</v>
      </c>
      <c r="O3974" t="b">
        <v>0</v>
      </c>
      <c r="P3974">
        <v>8</v>
      </c>
      <c r="Q3974" t="b">
        <v>0</v>
      </c>
      <c r="R3974" t="s">
        <v>8271</v>
      </c>
      <c r="S3974" s="5">
        <f t="shared" si="372"/>
        <v>0.21099999999999999</v>
      </c>
      <c r="T3974" s="6">
        <f t="shared" si="373"/>
        <v>26.375</v>
      </c>
      <c r="U3974" t="s">
        <v>8324</v>
      </c>
      <c r="V3974" t="s">
        <v>8325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v>1460219110</v>
      </c>
      <c r="K3975" s="13" t="str">
        <f t="shared" si="374"/>
        <v>1460219110.110</v>
      </c>
      <c r="L3975" s="12">
        <f t="shared" si="375"/>
        <v>42469.684144791667</v>
      </c>
      <c r="M3975" s="13" t="str">
        <f t="shared" si="376"/>
        <v>1462766400.400</v>
      </c>
      <c r="N3975" s="12">
        <f t="shared" si="377"/>
        <v>42499.166671296298</v>
      </c>
      <c r="O3975" t="b">
        <v>0</v>
      </c>
      <c r="P3975">
        <v>37</v>
      </c>
      <c r="Q3975" t="b">
        <v>0</v>
      </c>
      <c r="R3975" t="s">
        <v>8271</v>
      </c>
      <c r="S3975" s="5">
        <f t="shared" si="372"/>
        <v>0.78100000000000003</v>
      </c>
      <c r="T3975" s="6">
        <f t="shared" si="373"/>
        <v>105.54054054054055</v>
      </c>
      <c r="U3975" t="s">
        <v>8324</v>
      </c>
      <c r="V3975" t="s">
        <v>8325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v>1462280848</v>
      </c>
      <c r="K3976" s="13" t="str">
        <f t="shared" si="374"/>
        <v>1462280848.848</v>
      </c>
      <c r="L3976" s="12">
        <f t="shared" si="375"/>
        <v>42493.546861666662</v>
      </c>
      <c r="M3976" s="13" t="str">
        <f t="shared" si="376"/>
        <v>1464872848.848</v>
      </c>
      <c r="N3976" s="12">
        <f t="shared" si="377"/>
        <v>42523.546861666662</v>
      </c>
      <c r="O3976" t="b">
        <v>0</v>
      </c>
      <c r="P3976">
        <v>11</v>
      </c>
      <c r="Q3976" t="b">
        <v>0</v>
      </c>
      <c r="R3976" t="s">
        <v>8271</v>
      </c>
      <c r="S3976" s="5">
        <f t="shared" si="372"/>
        <v>0.32</v>
      </c>
      <c r="T3976" s="6">
        <f t="shared" si="373"/>
        <v>29.09090909090909</v>
      </c>
      <c r="U3976" t="s">
        <v>8324</v>
      </c>
      <c r="V3976" t="s">
        <v>8325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v>1465850898</v>
      </c>
      <c r="K3977" s="13" t="str">
        <f t="shared" si="374"/>
        <v>1465850898.898</v>
      </c>
      <c r="L3977" s="12">
        <f t="shared" si="375"/>
        <v>42534.866885393523</v>
      </c>
      <c r="M3977" s="13" t="str">
        <f t="shared" si="376"/>
        <v>1468442898.898</v>
      </c>
      <c r="N3977" s="12">
        <f t="shared" si="377"/>
        <v>42564.866885393523</v>
      </c>
      <c r="O3977" t="b">
        <v>0</v>
      </c>
      <c r="P3977">
        <v>0</v>
      </c>
      <c r="Q3977" t="b">
        <v>0</v>
      </c>
      <c r="R3977" t="s">
        <v>8271</v>
      </c>
      <c r="S3977" s="5">
        <f t="shared" si="372"/>
        <v>0</v>
      </c>
      <c r="T3977" s="6" t="e">
        <f t="shared" si="373"/>
        <v>#DIV/0!</v>
      </c>
      <c r="U3977" t="s">
        <v>8324</v>
      </c>
      <c r="V3977" t="s">
        <v>8325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v>1405024561</v>
      </c>
      <c r="K3978" s="13" t="str">
        <f t="shared" si="374"/>
        <v>1405024561.561</v>
      </c>
      <c r="L3978" s="12">
        <f t="shared" si="375"/>
        <v>41830.858351400464</v>
      </c>
      <c r="M3978" s="13" t="str">
        <f t="shared" si="376"/>
        <v>1406876400.400</v>
      </c>
      <c r="N3978" s="12">
        <f t="shared" si="377"/>
        <v>41852.291671296298</v>
      </c>
      <c r="O3978" t="b">
        <v>0</v>
      </c>
      <c r="P3978">
        <v>10</v>
      </c>
      <c r="Q3978" t="b">
        <v>0</v>
      </c>
      <c r="R3978" t="s">
        <v>8271</v>
      </c>
      <c r="S3978" s="5">
        <f t="shared" si="372"/>
        <v>0.47692307692307695</v>
      </c>
      <c r="T3978" s="6">
        <f t="shared" si="373"/>
        <v>62</v>
      </c>
      <c r="U3978" t="s">
        <v>8324</v>
      </c>
      <c r="V3978" t="s">
        <v>8325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v>1466621732</v>
      </c>
      <c r="K3979" s="13" t="str">
        <f t="shared" si="374"/>
        <v>1466621732.732</v>
      </c>
      <c r="L3979" s="12">
        <f t="shared" si="375"/>
        <v>42543.788573287035</v>
      </c>
      <c r="M3979" s="13" t="str">
        <f t="shared" si="376"/>
        <v>1469213732.732</v>
      </c>
      <c r="N3979" s="12">
        <f t="shared" si="377"/>
        <v>42573.788573287035</v>
      </c>
      <c r="O3979" t="b">
        <v>0</v>
      </c>
      <c r="P3979">
        <v>6</v>
      </c>
      <c r="Q3979" t="b">
        <v>0</v>
      </c>
      <c r="R3979" t="s">
        <v>8271</v>
      </c>
      <c r="S3979" s="5">
        <f t="shared" si="372"/>
        <v>1.4500000000000001E-2</v>
      </c>
      <c r="T3979" s="6">
        <f t="shared" si="373"/>
        <v>217.5</v>
      </c>
      <c r="U3979" t="s">
        <v>8324</v>
      </c>
      <c r="V3979" t="s">
        <v>8325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v>1417533953</v>
      </c>
      <c r="K3980" s="13" t="str">
        <f t="shared" si="374"/>
        <v>1417533953.953</v>
      </c>
      <c r="L3980" s="12">
        <f t="shared" si="375"/>
        <v>41975.64298556713</v>
      </c>
      <c r="M3980" s="13" t="str">
        <f t="shared" si="376"/>
        <v>1422717953.953</v>
      </c>
      <c r="N3980" s="12">
        <f t="shared" si="377"/>
        <v>42035.64298556713</v>
      </c>
      <c r="O3980" t="b">
        <v>0</v>
      </c>
      <c r="P3980">
        <v>8</v>
      </c>
      <c r="Q3980" t="b">
        <v>0</v>
      </c>
      <c r="R3980" t="s">
        <v>8271</v>
      </c>
      <c r="S3980" s="5">
        <f t="shared" si="372"/>
        <v>0.107</v>
      </c>
      <c r="T3980" s="6">
        <f t="shared" si="373"/>
        <v>26.75</v>
      </c>
      <c r="U3980" t="s">
        <v>8324</v>
      </c>
      <c r="V3980" t="s">
        <v>8325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v>1425678057</v>
      </c>
      <c r="K3981" s="13" t="str">
        <f t="shared" si="374"/>
        <v>1425678057.057</v>
      </c>
      <c r="L3981" s="12">
        <f t="shared" si="375"/>
        <v>42069.903438159723</v>
      </c>
      <c r="M3981" s="13" t="str">
        <f t="shared" si="376"/>
        <v>1427659200.200</v>
      </c>
      <c r="N3981" s="12">
        <f t="shared" si="377"/>
        <v>42092.833335648145</v>
      </c>
      <c r="O3981" t="b">
        <v>0</v>
      </c>
      <c r="P3981">
        <v>6</v>
      </c>
      <c r="Q3981" t="b">
        <v>0</v>
      </c>
      <c r="R3981" t="s">
        <v>8271</v>
      </c>
      <c r="S3981" s="5">
        <f t="shared" si="372"/>
        <v>1.8333333333333333E-2</v>
      </c>
      <c r="T3981" s="6">
        <f t="shared" si="373"/>
        <v>18.333333333333332</v>
      </c>
      <c r="U3981" t="s">
        <v>8324</v>
      </c>
      <c r="V3981" t="s">
        <v>8325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v>1401978147</v>
      </c>
      <c r="K3982" s="13" t="str">
        <f t="shared" si="374"/>
        <v>1401978147.147</v>
      </c>
      <c r="L3982" s="12">
        <f t="shared" si="375"/>
        <v>41795.598925312501</v>
      </c>
      <c r="M3982" s="13" t="str">
        <f t="shared" si="376"/>
        <v>1404570147.147</v>
      </c>
      <c r="N3982" s="12">
        <f t="shared" si="377"/>
        <v>41825.598925312501</v>
      </c>
      <c r="O3982" t="b">
        <v>0</v>
      </c>
      <c r="P3982">
        <v>7</v>
      </c>
      <c r="Q3982" t="b">
        <v>0</v>
      </c>
      <c r="R3982" t="s">
        <v>8271</v>
      </c>
      <c r="S3982" s="5">
        <f t="shared" si="372"/>
        <v>0.18</v>
      </c>
      <c r="T3982" s="6">
        <f t="shared" si="373"/>
        <v>64.285714285714292</v>
      </c>
      <c r="U3982" t="s">
        <v>8324</v>
      </c>
      <c r="V3982" t="s">
        <v>8325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v>1463545149</v>
      </c>
      <c r="K3983" s="13" t="str">
        <f t="shared" si="374"/>
        <v>1463545149.149</v>
      </c>
      <c r="L3983" s="12">
        <f t="shared" si="375"/>
        <v>42508.179967002317</v>
      </c>
      <c r="M3983" s="13" t="str">
        <f t="shared" si="376"/>
        <v>1468729149.149</v>
      </c>
      <c r="N3983" s="12">
        <f t="shared" si="377"/>
        <v>42568.179967002317</v>
      </c>
      <c r="O3983" t="b">
        <v>0</v>
      </c>
      <c r="P3983">
        <v>7</v>
      </c>
      <c r="Q3983" t="b">
        <v>0</v>
      </c>
      <c r="R3983" t="s">
        <v>8271</v>
      </c>
      <c r="S3983" s="5">
        <f t="shared" si="372"/>
        <v>4.0833333333333333E-2</v>
      </c>
      <c r="T3983" s="6">
        <f t="shared" si="373"/>
        <v>175</v>
      </c>
      <c r="U3983" t="s">
        <v>8324</v>
      </c>
      <c r="V3983" t="s">
        <v>8325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v>1431113180</v>
      </c>
      <c r="K3984" s="13" t="str">
        <f t="shared" si="374"/>
        <v>1431113180.180</v>
      </c>
      <c r="L3984" s="12">
        <f t="shared" si="375"/>
        <v>42132.809955787037</v>
      </c>
      <c r="M3984" s="13" t="str">
        <f t="shared" si="376"/>
        <v>1436297180.180</v>
      </c>
      <c r="N3984" s="12">
        <f t="shared" si="377"/>
        <v>42192.809955787037</v>
      </c>
      <c r="O3984" t="b">
        <v>0</v>
      </c>
      <c r="P3984">
        <v>5</v>
      </c>
      <c r="Q3984" t="b">
        <v>0</v>
      </c>
      <c r="R3984" t="s">
        <v>8271</v>
      </c>
      <c r="S3984" s="5">
        <f t="shared" si="372"/>
        <v>0.2</v>
      </c>
      <c r="T3984" s="6">
        <f t="shared" si="373"/>
        <v>34</v>
      </c>
      <c r="U3984" t="s">
        <v>8324</v>
      </c>
      <c r="V3984" t="s">
        <v>8325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v>1397854356</v>
      </c>
      <c r="K3985" s="13" t="str">
        <f t="shared" si="374"/>
        <v>1397854356.356</v>
      </c>
      <c r="L3985" s="12">
        <f t="shared" si="375"/>
        <v>41747.869865231478</v>
      </c>
      <c r="M3985" s="13" t="str">
        <f t="shared" si="376"/>
        <v>1400569140.140</v>
      </c>
      <c r="N3985" s="12">
        <f t="shared" si="377"/>
        <v>41779.290973842595</v>
      </c>
      <c r="O3985" t="b">
        <v>0</v>
      </c>
      <c r="P3985">
        <v>46</v>
      </c>
      <c r="Q3985" t="b">
        <v>0</v>
      </c>
      <c r="R3985" t="s">
        <v>8271</v>
      </c>
      <c r="S3985" s="5">
        <f t="shared" si="372"/>
        <v>0.34802513464991025</v>
      </c>
      <c r="T3985" s="6">
        <f t="shared" si="373"/>
        <v>84.282608695652172</v>
      </c>
      <c r="U3985" t="s">
        <v>8324</v>
      </c>
      <c r="V3985" t="s">
        <v>8325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v>1412809644</v>
      </c>
      <c r="K3986" s="13" t="str">
        <f t="shared" si="374"/>
        <v>1412809644.644</v>
      </c>
      <c r="L3986" s="12">
        <f t="shared" si="375"/>
        <v>41920.963479675927</v>
      </c>
      <c r="M3986" s="13" t="str">
        <f t="shared" si="376"/>
        <v>1415404800.800</v>
      </c>
      <c r="N3986" s="12">
        <f t="shared" si="377"/>
        <v>41951.00000925926</v>
      </c>
      <c r="O3986" t="b">
        <v>0</v>
      </c>
      <c r="P3986">
        <v>10</v>
      </c>
      <c r="Q3986" t="b">
        <v>0</v>
      </c>
      <c r="R3986" t="s">
        <v>8271</v>
      </c>
      <c r="S3986" s="5">
        <f t="shared" si="372"/>
        <v>6.3333333333333339E-2</v>
      </c>
      <c r="T3986" s="6">
        <f t="shared" si="373"/>
        <v>9.5</v>
      </c>
      <c r="U3986" t="s">
        <v>8324</v>
      </c>
      <c r="V3986" t="s">
        <v>8325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v>1454173120</v>
      </c>
      <c r="K3987" s="13" t="str">
        <f t="shared" si="374"/>
        <v>1454173120.120</v>
      </c>
      <c r="L3987" s="12">
        <f t="shared" si="375"/>
        <v>42399.707408796297</v>
      </c>
      <c r="M3987" s="13" t="str">
        <f t="shared" si="376"/>
        <v>1456002300.300</v>
      </c>
      <c r="N3987" s="12">
        <f t="shared" si="377"/>
        <v>42420.878475694444</v>
      </c>
      <c r="O3987" t="b">
        <v>0</v>
      </c>
      <c r="P3987">
        <v>19</v>
      </c>
      <c r="Q3987" t="b">
        <v>0</v>
      </c>
      <c r="R3987" t="s">
        <v>8271</v>
      </c>
      <c r="S3987" s="5">
        <f t="shared" si="372"/>
        <v>0.32050000000000001</v>
      </c>
      <c r="T3987" s="6">
        <f t="shared" si="373"/>
        <v>33.736842105263158</v>
      </c>
      <c r="U3987" t="s">
        <v>8324</v>
      </c>
      <c r="V3987" t="s">
        <v>8325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v>1460034594</v>
      </c>
      <c r="K3988" s="13" t="str">
        <f t="shared" si="374"/>
        <v>1460034594.594</v>
      </c>
      <c r="L3988" s="12">
        <f t="shared" si="375"/>
        <v>42467.548548541672</v>
      </c>
      <c r="M3988" s="13" t="str">
        <f t="shared" si="376"/>
        <v>1462539840.840</v>
      </c>
      <c r="N3988" s="12">
        <f t="shared" si="377"/>
        <v>42496.544454166666</v>
      </c>
      <c r="O3988" t="b">
        <v>0</v>
      </c>
      <c r="P3988">
        <v>13</v>
      </c>
      <c r="Q3988" t="b">
        <v>0</v>
      </c>
      <c r="R3988" t="s">
        <v>8271</v>
      </c>
      <c r="S3988" s="5">
        <f t="shared" si="372"/>
        <v>9.7600000000000006E-2</v>
      </c>
      <c r="T3988" s="6">
        <f t="shared" si="373"/>
        <v>37.53846153846154</v>
      </c>
      <c r="U3988" t="s">
        <v>8324</v>
      </c>
      <c r="V3988" t="s">
        <v>8325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v>1399414290</v>
      </c>
      <c r="K3989" s="13" t="str">
        <f t="shared" si="374"/>
        <v>1399414290.290</v>
      </c>
      <c r="L3989" s="12">
        <f t="shared" si="375"/>
        <v>41765.924656134259</v>
      </c>
      <c r="M3989" s="13" t="str">
        <f t="shared" si="376"/>
        <v>1400278290.290</v>
      </c>
      <c r="N3989" s="12">
        <f t="shared" si="377"/>
        <v>41775.924656134259</v>
      </c>
      <c r="O3989" t="b">
        <v>0</v>
      </c>
      <c r="P3989">
        <v>13</v>
      </c>
      <c r="Q3989" t="b">
        <v>0</v>
      </c>
      <c r="R3989" t="s">
        <v>8271</v>
      </c>
      <c r="S3989" s="5">
        <f t="shared" si="372"/>
        <v>0.3775</v>
      </c>
      <c r="T3989" s="6">
        <f t="shared" si="373"/>
        <v>11.615384615384615</v>
      </c>
      <c r="U3989" t="s">
        <v>8324</v>
      </c>
      <c r="V3989" t="s">
        <v>8325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v>1439517413</v>
      </c>
      <c r="K3990" s="13" t="str">
        <f t="shared" si="374"/>
        <v>1439517413.413</v>
      </c>
      <c r="L3990" s="12">
        <f t="shared" si="375"/>
        <v>42230.081173761573</v>
      </c>
      <c r="M3990" s="13" t="str">
        <f t="shared" si="376"/>
        <v>1440813413.413</v>
      </c>
      <c r="N3990" s="12">
        <f t="shared" si="377"/>
        <v>42245.081173761573</v>
      </c>
      <c r="O3990" t="b">
        <v>0</v>
      </c>
      <c r="P3990">
        <v>4</v>
      </c>
      <c r="Q3990" t="b">
        <v>0</v>
      </c>
      <c r="R3990" t="s">
        <v>8271</v>
      </c>
      <c r="S3990" s="5">
        <f t="shared" si="372"/>
        <v>2.1333333333333333E-2</v>
      </c>
      <c r="T3990" s="6">
        <f t="shared" si="373"/>
        <v>8</v>
      </c>
      <c r="U3990" t="s">
        <v>8324</v>
      </c>
      <c r="V3990" t="s">
        <v>8325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v>1444413581</v>
      </c>
      <c r="K3991" s="13" t="str">
        <f t="shared" si="374"/>
        <v>1444413581.581</v>
      </c>
      <c r="L3991" s="12">
        <f t="shared" si="375"/>
        <v>42286.749786817134</v>
      </c>
      <c r="M3991" s="13" t="str">
        <f t="shared" si="376"/>
        <v>1447009181.181</v>
      </c>
      <c r="N3991" s="12">
        <f t="shared" si="377"/>
        <v>42316.791448854172</v>
      </c>
      <c r="O3991" t="b">
        <v>0</v>
      </c>
      <c r="P3991">
        <v>0</v>
      </c>
      <c r="Q3991" t="b">
        <v>0</v>
      </c>
      <c r="R3991" t="s">
        <v>8271</v>
      </c>
      <c r="S3991" s="5">
        <f t="shared" si="372"/>
        <v>0</v>
      </c>
      <c r="T3991" s="6" t="e">
        <f t="shared" si="373"/>
        <v>#DIV/0!</v>
      </c>
      <c r="U3991" t="s">
        <v>8324</v>
      </c>
      <c r="V3991" t="s">
        <v>8325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v>1454342893</v>
      </c>
      <c r="K3992" s="13" t="str">
        <f t="shared" si="374"/>
        <v>1454342893.893</v>
      </c>
      <c r="L3992" s="12">
        <f t="shared" si="375"/>
        <v>42401.672383020836</v>
      </c>
      <c r="M3992" s="13" t="str">
        <f t="shared" si="376"/>
        <v>1456934893.893</v>
      </c>
      <c r="N3992" s="12">
        <f t="shared" si="377"/>
        <v>42431.672383020836</v>
      </c>
      <c r="O3992" t="b">
        <v>0</v>
      </c>
      <c r="P3992">
        <v>3</v>
      </c>
      <c r="Q3992" t="b">
        <v>0</v>
      </c>
      <c r="R3992" t="s">
        <v>8271</v>
      </c>
      <c r="S3992" s="5">
        <f t="shared" si="372"/>
        <v>4.1818181818181817E-2</v>
      </c>
      <c r="T3992" s="6">
        <f t="shared" si="373"/>
        <v>23</v>
      </c>
      <c r="U3992" t="s">
        <v>8324</v>
      </c>
      <c r="V3992" t="s">
        <v>8325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v>1430494082</v>
      </c>
      <c r="K3993" s="13" t="str">
        <f t="shared" si="374"/>
        <v>1430494082.082</v>
      </c>
      <c r="L3993" s="12">
        <f t="shared" si="375"/>
        <v>42125.644468541665</v>
      </c>
      <c r="M3993" s="13" t="str">
        <f t="shared" si="376"/>
        <v>1433086082.082</v>
      </c>
      <c r="N3993" s="12">
        <f t="shared" si="377"/>
        <v>42155.644468541665</v>
      </c>
      <c r="O3993" t="b">
        <v>0</v>
      </c>
      <c r="P3993">
        <v>1</v>
      </c>
      <c r="Q3993" t="b">
        <v>0</v>
      </c>
      <c r="R3993" t="s">
        <v>8271</v>
      </c>
      <c r="S3993" s="5">
        <f t="shared" si="372"/>
        <v>0.2</v>
      </c>
      <c r="T3993" s="6">
        <f t="shared" si="373"/>
        <v>100</v>
      </c>
      <c r="U3993" t="s">
        <v>8324</v>
      </c>
      <c r="V3993" t="s">
        <v>8325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v>1444689259</v>
      </c>
      <c r="K3994" s="13" t="str">
        <f t="shared" si="374"/>
        <v>1444689259.259</v>
      </c>
      <c r="L3994" s="12">
        <f t="shared" si="375"/>
        <v>42289.940500682875</v>
      </c>
      <c r="M3994" s="13" t="str">
        <f t="shared" si="376"/>
        <v>1449876859.859</v>
      </c>
      <c r="N3994" s="12">
        <f t="shared" si="377"/>
        <v>42349.982174293982</v>
      </c>
      <c r="O3994" t="b">
        <v>0</v>
      </c>
      <c r="P3994">
        <v>9</v>
      </c>
      <c r="Q3994" t="b">
        <v>0</v>
      </c>
      <c r="R3994" t="s">
        <v>8271</v>
      </c>
      <c r="S3994" s="5">
        <f t="shared" si="372"/>
        <v>5.4100000000000002E-2</v>
      </c>
      <c r="T3994" s="6">
        <f t="shared" si="373"/>
        <v>60.111111111111114</v>
      </c>
      <c r="U3994" t="s">
        <v>8324</v>
      </c>
      <c r="V3994" t="s">
        <v>8325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v>1428957912</v>
      </c>
      <c r="K3995" s="13" t="str">
        <f t="shared" si="374"/>
        <v>1428957912.912</v>
      </c>
      <c r="L3995" s="12">
        <f t="shared" si="375"/>
        <v>42107.864732777773</v>
      </c>
      <c r="M3995" s="13" t="str">
        <f t="shared" si="376"/>
        <v>1431549912.912</v>
      </c>
      <c r="N3995" s="12">
        <f t="shared" si="377"/>
        <v>42137.864732777773</v>
      </c>
      <c r="O3995" t="b">
        <v>0</v>
      </c>
      <c r="P3995">
        <v>1</v>
      </c>
      <c r="Q3995" t="b">
        <v>0</v>
      </c>
      <c r="R3995" t="s">
        <v>8271</v>
      </c>
      <c r="S3995" s="5">
        <f t="shared" si="372"/>
        <v>6.0000000000000002E-5</v>
      </c>
      <c r="T3995" s="6">
        <f t="shared" si="373"/>
        <v>3</v>
      </c>
      <c r="U3995" t="s">
        <v>8324</v>
      </c>
      <c r="V3995" t="s">
        <v>8325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v>1403169690</v>
      </c>
      <c r="K3996" s="13" t="str">
        <f t="shared" si="374"/>
        <v>1403169690.690</v>
      </c>
      <c r="L3996" s="12">
        <f t="shared" si="375"/>
        <v>41809.389938541666</v>
      </c>
      <c r="M3996" s="13" t="str">
        <f t="shared" si="376"/>
        <v>1405761690.690</v>
      </c>
      <c r="N3996" s="12">
        <f t="shared" si="377"/>
        <v>41839.389938541666</v>
      </c>
      <c r="O3996" t="b">
        <v>0</v>
      </c>
      <c r="P3996">
        <v>1</v>
      </c>
      <c r="Q3996" t="b">
        <v>0</v>
      </c>
      <c r="R3996" t="s">
        <v>8271</v>
      </c>
      <c r="S3996" s="5">
        <f t="shared" si="372"/>
        <v>2.5000000000000001E-3</v>
      </c>
      <c r="T3996" s="6">
        <f t="shared" si="373"/>
        <v>5</v>
      </c>
      <c r="U3996" t="s">
        <v>8324</v>
      </c>
      <c r="V3996" t="s">
        <v>8325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v>1421339077</v>
      </c>
      <c r="K3997" s="13" t="str">
        <f t="shared" si="374"/>
        <v>1421339077.077</v>
      </c>
      <c r="L3997" s="12">
        <f t="shared" si="375"/>
        <v>42019.683762465284</v>
      </c>
      <c r="M3997" s="13" t="str">
        <f t="shared" si="376"/>
        <v>1423913220.220</v>
      </c>
      <c r="N3997" s="12">
        <f t="shared" si="377"/>
        <v>42049.477085879626</v>
      </c>
      <c r="O3997" t="b">
        <v>0</v>
      </c>
      <c r="P3997">
        <v>4</v>
      </c>
      <c r="Q3997" t="b">
        <v>0</v>
      </c>
      <c r="R3997" t="s">
        <v>8271</v>
      </c>
      <c r="S3997" s="5">
        <f t="shared" si="372"/>
        <v>0.35</v>
      </c>
      <c r="T3997" s="6">
        <f t="shared" si="373"/>
        <v>17.5</v>
      </c>
      <c r="U3997" t="s">
        <v>8324</v>
      </c>
      <c r="V3997" t="s">
        <v>8325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v>1415341464</v>
      </c>
      <c r="K3998" s="13" t="str">
        <f t="shared" si="374"/>
        <v>1415341464.464</v>
      </c>
      <c r="L3998" s="12">
        <f t="shared" si="375"/>
        <v>41950.266949814817</v>
      </c>
      <c r="M3998" s="13" t="str">
        <f t="shared" si="376"/>
        <v>1416499440.440</v>
      </c>
      <c r="N3998" s="12">
        <f t="shared" si="377"/>
        <v>41963.669449537032</v>
      </c>
      <c r="O3998" t="b">
        <v>0</v>
      </c>
      <c r="P3998">
        <v>17</v>
      </c>
      <c r="Q3998" t="b">
        <v>0</v>
      </c>
      <c r="R3998" t="s">
        <v>8271</v>
      </c>
      <c r="S3998" s="5">
        <f t="shared" si="372"/>
        <v>0.16566666666666666</v>
      </c>
      <c r="T3998" s="6">
        <f t="shared" si="373"/>
        <v>29.235294117647058</v>
      </c>
      <c r="U3998" t="s">
        <v>8324</v>
      </c>
      <c r="V3998" t="s">
        <v>8325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v>1425633821</v>
      </c>
      <c r="K3999" s="13" t="str">
        <f t="shared" si="374"/>
        <v>1425633821.821</v>
      </c>
      <c r="L3999" s="12">
        <f t="shared" si="375"/>
        <v>42069.391456261576</v>
      </c>
      <c r="M3999" s="13" t="str">
        <f t="shared" si="376"/>
        <v>1428222221.221</v>
      </c>
      <c r="N3999" s="12">
        <f t="shared" si="377"/>
        <v>42099.349782650461</v>
      </c>
      <c r="O3999" t="b">
        <v>0</v>
      </c>
      <c r="P3999">
        <v>0</v>
      </c>
      <c r="Q3999" t="b">
        <v>0</v>
      </c>
      <c r="R3999" t="s">
        <v>8271</v>
      </c>
      <c r="S3999" s="5">
        <f t="shared" si="372"/>
        <v>0</v>
      </c>
      <c r="T3999" s="6" t="e">
        <f t="shared" si="373"/>
        <v>#DIV/0!</v>
      </c>
      <c r="U3999" t="s">
        <v>8324</v>
      </c>
      <c r="V3999" t="s">
        <v>8325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v>1424992026</v>
      </c>
      <c r="K4000" s="13" t="str">
        <f t="shared" si="374"/>
        <v>1424992026.026</v>
      </c>
      <c r="L4000" s="12">
        <f t="shared" si="375"/>
        <v>42061.963264189821</v>
      </c>
      <c r="M4000" s="13" t="str">
        <f t="shared" si="376"/>
        <v>1427580426.426</v>
      </c>
      <c r="N4000" s="12">
        <f t="shared" si="377"/>
        <v>42091.921602152783</v>
      </c>
      <c r="O4000" t="b">
        <v>0</v>
      </c>
      <c r="P4000">
        <v>12</v>
      </c>
      <c r="Q4000" t="b">
        <v>0</v>
      </c>
      <c r="R4000" t="s">
        <v>8271</v>
      </c>
      <c r="S4000" s="5">
        <f t="shared" si="372"/>
        <v>0.57199999999999995</v>
      </c>
      <c r="T4000" s="6">
        <f t="shared" si="373"/>
        <v>59.583333333333336</v>
      </c>
      <c r="U4000" t="s">
        <v>8324</v>
      </c>
      <c r="V4000" t="s">
        <v>8325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v>1406058798</v>
      </c>
      <c r="K4001" s="13" t="str">
        <f t="shared" si="374"/>
        <v>1406058798.798</v>
      </c>
      <c r="L4001" s="12">
        <f t="shared" si="375"/>
        <v>41842.82868979167</v>
      </c>
      <c r="M4001" s="13" t="str">
        <f t="shared" si="376"/>
        <v>1409514709.709</v>
      </c>
      <c r="N4001" s="12">
        <f t="shared" si="377"/>
        <v>41882.827658668983</v>
      </c>
      <c r="O4001" t="b">
        <v>0</v>
      </c>
      <c r="P4001">
        <v>14</v>
      </c>
      <c r="Q4001" t="b">
        <v>0</v>
      </c>
      <c r="R4001" t="s">
        <v>8271</v>
      </c>
      <c r="S4001" s="5">
        <f t="shared" si="372"/>
        <v>0.16514285714285715</v>
      </c>
      <c r="T4001" s="6">
        <f t="shared" si="373"/>
        <v>82.571428571428569</v>
      </c>
      <c r="U4001" t="s">
        <v>8324</v>
      </c>
      <c r="V4001" t="s">
        <v>8325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v>1457450958</v>
      </c>
      <c r="K4002" s="13" t="str">
        <f t="shared" si="374"/>
        <v>1457450958.958</v>
      </c>
      <c r="L4002" s="12">
        <f t="shared" si="375"/>
        <v>42437.645358310183</v>
      </c>
      <c r="M4002" s="13" t="str">
        <f t="shared" si="376"/>
        <v>1462631358.358</v>
      </c>
      <c r="N4002" s="12">
        <f t="shared" si="377"/>
        <v>42497.603684699076</v>
      </c>
      <c r="O4002" t="b">
        <v>0</v>
      </c>
      <c r="P4002">
        <v>1</v>
      </c>
      <c r="Q4002" t="b">
        <v>0</v>
      </c>
      <c r="R4002" t="s">
        <v>8271</v>
      </c>
      <c r="S4002" s="5">
        <f t="shared" si="372"/>
        <v>1.25E-3</v>
      </c>
      <c r="T4002" s="6">
        <f t="shared" si="373"/>
        <v>10</v>
      </c>
      <c r="U4002" t="s">
        <v>8324</v>
      </c>
      <c r="V4002" t="s">
        <v>8325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v>1486681708</v>
      </c>
      <c r="K4003" s="13" t="str">
        <f t="shared" si="374"/>
        <v>1486681708.708</v>
      </c>
      <c r="L4003" s="12">
        <f t="shared" si="375"/>
        <v>42775.96422115741</v>
      </c>
      <c r="M4003" s="13" t="str">
        <f t="shared" si="376"/>
        <v>1488394800.800</v>
      </c>
      <c r="N4003" s="12">
        <f t="shared" si="377"/>
        <v>42795.791675925924</v>
      </c>
      <c r="O4003" t="b">
        <v>0</v>
      </c>
      <c r="P4003">
        <v>14</v>
      </c>
      <c r="Q4003" t="b">
        <v>0</v>
      </c>
      <c r="R4003" t="s">
        <v>8271</v>
      </c>
      <c r="S4003" s="5">
        <f t="shared" si="372"/>
        <v>0.3775</v>
      </c>
      <c r="T4003" s="6">
        <f t="shared" si="373"/>
        <v>32.357142857142854</v>
      </c>
      <c r="U4003" t="s">
        <v>8324</v>
      </c>
      <c r="V4003" t="s">
        <v>8325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v>1409187761</v>
      </c>
      <c r="K4004" s="13" t="str">
        <f t="shared" si="374"/>
        <v>1409187761.761</v>
      </c>
      <c r="L4004" s="12">
        <f t="shared" si="375"/>
        <v>41879.043538900463</v>
      </c>
      <c r="M4004" s="13" t="str">
        <f t="shared" si="376"/>
        <v>1411779761.761</v>
      </c>
      <c r="N4004" s="12">
        <f t="shared" si="377"/>
        <v>41909.043538900463</v>
      </c>
      <c r="O4004" t="b">
        <v>0</v>
      </c>
      <c r="P4004">
        <v>4</v>
      </c>
      <c r="Q4004" t="b">
        <v>0</v>
      </c>
      <c r="R4004" t="s">
        <v>8271</v>
      </c>
      <c r="S4004" s="5">
        <f t="shared" si="372"/>
        <v>1.84E-2</v>
      </c>
      <c r="T4004" s="6">
        <f t="shared" si="373"/>
        <v>5.75</v>
      </c>
      <c r="U4004" t="s">
        <v>8324</v>
      </c>
      <c r="V4004" t="s">
        <v>8325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v>1421417147</v>
      </c>
      <c r="K4005" s="13" t="str">
        <f t="shared" si="374"/>
        <v>1421417147.147</v>
      </c>
      <c r="L4005" s="12">
        <f t="shared" si="375"/>
        <v>42020.587351238428</v>
      </c>
      <c r="M4005" s="13" t="str">
        <f t="shared" si="376"/>
        <v>1424009147.147</v>
      </c>
      <c r="N4005" s="12">
        <f t="shared" si="377"/>
        <v>42050.587351238428</v>
      </c>
      <c r="O4005" t="b">
        <v>0</v>
      </c>
      <c r="P4005">
        <v>2</v>
      </c>
      <c r="Q4005" t="b">
        <v>0</v>
      </c>
      <c r="R4005" t="s">
        <v>8271</v>
      </c>
      <c r="S4005" s="5">
        <f t="shared" si="372"/>
        <v>0.10050000000000001</v>
      </c>
      <c r="T4005" s="6">
        <f t="shared" si="373"/>
        <v>100.5</v>
      </c>
      <c r="U4005" t="s">
        <v>8324</v>
      </c>
      <c r="V4005" t="s">
        <v>8325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v>1410148457</v>
      </c>
      <c r="K4006" s="13" t="str">
        <f t="shared" si="374"/>
        <v>1410148457.457</v>
      </c>
      <c r="L4006" s="12">
        <f t="shared" si="375"/>
        <v>41890.162702048612</v>
      </c>
      <c r="M4006" s="13" t="str">
        <f t="shared" si="376"/>
        <v>1412740457.457</v>
      </c>
      <c r="N4006" s="12">
        <f t="shared" si="377"/>
        <v>41920.162702048612</v>
      </c>
      <c r="O4006" t="b">
        <v>0</v>
      </c>
      <c r="P4006">
        <v>1</v>
      </c>
      <c r="Q4006" t="b">
        <v>0</v>
      </c>
      <c r="R4006" t="s">
        <v>8271</v>
      </c>
      <c r="S4006" s="5">
        <f t="shared" si="372"/>
        <v>2E-3</v>
      </c>
      <c r="T4006" s="6">
        <f t="shared" si="373"/>
        <v>1</v>
      </c>
      <c r="U4006" t="s">
        <v>8324</v>
      </c>
      <c r="V4006" t="s">
        <v>8325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v>1408648985</v>
      </c>
      <c r="K4007" s="13" t="str">
        <f t="shared" si="374"/>
        <v>1408648985.985</v>
      </c>
      <c r="L4007" s="12">
        <f t="shared" si="375"/>
        <v>41872.807708159722</v>
      </c>
      <c r="M4007" s="13" t="str">
        <f t="shared" si="376"/>
        <v>1413832985.985</v>
      </c>
      <c r="N4007" s="12">
        <f t="shared" si="377"/>
        <v>41932.807708159722</v>
      </c>
      <c r="O4007" t="b">
        <v>0</v>
      </c>
      <c r="P4007">
        <v>2</v>
      </c>
      <c r="Q4007" t="b">
        <v>0</v>
      </c>
      <c r="R4007" t="s">
        <v>8271</v>
      </c>
      <c r="S4007" s="5">
        <f t="shared" si="372"/>
        <v>1.3333333333333334E-2</v>
      </c>
      <c r="T4007" s="6">
        <f t="shared" si="373"/>
        <v>20</v>
      </c>
      <c r="U4007" t="s">
        <v>8324</v>
      </c>
      <c r="V4007" t="s">
        <v>8325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v>1453487587</v>
      </c>
      <c r="K4008" s="13" t="str">
        <f t="shared" si="374"/>
        <v>1453487587.587</v>
      </c>
      <c r="L4008" s="12">
        <f t="shared" si="375"/>
        <v>42391.773004479168</v>
      </c>
      <c r="M4008" s="13" t="str">
        <f t="shared" si="376"/>
        <v>1455647587.587</v>
      </c>
      <c r="N4008" s="12">
        <f t="shared" si="377"/>
        <v>42416.773004479168</v>
      </c>
      <c r="O4008" t="b">
        <v>0</v>
      </c>
      <c r="P4008">
        <v>1</v>
      </c>
      <c r="Q4008" t="b">
        <v>0</v>
      </c>
      <c r="R4008" t="s">
        <v>8271</v>
      </c>
      <c r="S4008" s="5">
        <f t="shared" si="372"/>
        <v>6.666666666666667E-5</v>
      </c>
      <c r="T4008" s="6">
        <f t="shared" si="373"/>
        <v>2</v>
      </c>
      <c r="U4008" t="s">
        <v>8324</v>
      </c>
      <c r="V4008" t="s">
        <v>8325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v>1406572381</v>
      </c>
      <c r="K4009" s="13" t="str">
        <f t="shared" si="374"/>
        <v>1406572381.381</v>
      </c>
      <c r="L4009" s="12">
        <f t="shared" si="375"/>
        <v>41848.772932650463</v>
      </c>
      <c r="M4009" s="13" t="str">
        <f t="shared" si="376"/>
        <v>1409070480.480</v>
      </c>
      <c r="N4009" s="12">
        <f t="shared" si="377"/>
        <v>41877.686116666664</v>
      </c>
      <c r="O4009" t="b">
        <v>0</v>
      </c>
      <c r="P4009">
        <v>1</v>
      </c>
      <c r="Q4009" t="b">
        <v>0</v>
      </c>
      <c r="R4009" t="s">
        <v>8271</v>
      </c>
      <c r="S4009" s="5">
        <f t="shared" si="372"/>
        <v>2.5000000000000001E-3</v>
      </c>
      <c r="T4009" s="6">
        <f t="shared" si="373"/>
        <v>5</v>
      </c>
      <c r="U4009" t="s">
        <v>8324</v>
      </c>
      <c r="V4009" t="s">
        <v>8325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v>1435014507</v>
      </c>
      <c r="K4010" s="13" t="str">
        <f t="shared" si="374"/>
        <v>1435014507.507</v>
      </c>
      <c r="L4010" s="12">
        <f t="shared" si="375"/>
        <v>42177.96420725694</v>
      </c>
      <c r="M4010" s="13" t="str">
        <f t="shared" si="376"/>
        <v>1437606507.507</v>
      </c>
      <c r="N4010" s="12">
        <f t="shared" si="377"/>
        <v>42207.96420725694</v>
      </c>
      <c r="O4010" t="b">
        <v>0</v>
      </c>
      <c r="P4010">
        <v>4</v>
      </c>
      <c r="Q4010" t="b">
        <v>0</v>
      </c>
      <c r="R4010" t="s">
        <v>8271</v>
      </c>
      <c r="S4010" s="5">
        <f t="shared" si="372"/>
        <v>0.06</v>
      </c>
      <c r="T4010" s="6">
        <f t="shared" si="373"/>
        <v>15</v>
      </c>
      <c r="U4010" t="s">
        <v>8324</v>
      </c>
      <c r="V4010" t="s">
        <v>8325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v>1406825360</v>
      </c>
      <c r="K4011" s="13" t="str">
        <f t="shared" si="374"/>
        <v>1406825360.360</v>
      </c>
      <c r="L4011" s="12">
        <f t="shared" si="375"/>
        <v>41851.700930092593</v>
      </c>
      <c r="M4011" s="13" t="str">
        <f t="shared" si="376"/>
        <v>1410281360.360</v>
      </c>
      <c r="N4011" s="12">
        <f t="shared" si="377"/>
        <v>41891.700930092593</v>
      </c>
      <c r="O4011" t="b">
        <v>0</v>
      </c>
      <c r="P4011">
        <v>3</v>
      </c>
      <c r="Q4011" t="b">
        <v>0</v>
      </c>
      <c r="R4011" t="s">
        <v>8271</v>
      </c>
      <c r="S4011" s="5">
        <f t="shared" si="372"/>
        <v>3.8860103626943004E-2</v>
      </c>
      <c r="T4011" s="6">
        <f t="shared" si="373"/>
        <v>25</v>
      </c>
      <c r="U4011" t="s">
        <v>8324</v>
      </c>
      <c r="V4011" t="s">
        <v>8325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v>1412879366</v>
      </c>
      <c r="K4012" s="13" t="str">
        <f t="shared" si="374"/>
        <v>1412879366.366</v>
      </c>
      <c r="L4012" s="12">
        <f t="shared" si="375"/>
        <v>41921.770444050926</v>
      </c>
      <c r="M4012" s="13" t="str">
        <f t="shared" si="376"/>
        <v>1414348166.166</v>
      </c>
      <c r="N4012" s="12">
        <f t="shared" si="377"/>
        <v>41938.770441736109</v>
      </c>
      <c r="O4012" t="b">
        <v>0</v>
      </c>
      <c r="P4012">
        <v>38</v>
      </c>
      <c r="Q4012" t="b">
        <v>0</v>
      </c>
      <c r="R4012" t="s">
        <v>8271</v>
      </c>
      <c r="S4012" s="5">
        <f t="shared" si="372"/>
        <v>0.24194444444444443</v>
      </c>
      <c r="T4012" s="6">
        <f t="shared" si="373"/>
        <v>45.842105263157897</v>
      </c>
      <c r="U4012" t="s">
        <v>8324</v>
      </c>
      <c r="V4012" t="s">
        <v>8325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v>1419858278</v>
      </c>
      <c r="K4013" s="13" t="str">
        <f t="shared" si="374"/>
        <v>1419858278.278</v>
      </c>
      <c r="L4013" s="12">
        <f t="shared" si="375"/>
        <v>42002.544887476855</v>
      </c>
      <c r="M4013" s="13" t="str">
        <f t="shared" si="376"/>
        <v>1422450278.278</v>
      </c>
      <c r="N4013" s="12">
        <f t="shared" si="377"/>
        <v>42032.544887476855</v>
      </c>
      <c r="O4013" t="b">
        <v>0</v>
      </c>
      <c r="P4013">
        <v>4</v>
      </c>
      <c r="Q4013" t="b">
        <v>0</v>
      </c>
      <c r="R4013" t="s">
        <v>8271</v>
      </c>
      <c r="S4013" s="5">
        <f t="shared" si="372"/>
        <v>7.5999999999999998E-2</v>
      </c>
      <c r="T4013" s="6">
        <f t="shared" si="373"/>
        <v>4.75</v>
      </c>
      <c r="U4013" t="s">
        <v>8324</v>
      </c>
      <c r="V4013" t="s">
        <v>8325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v>1427979849</v>
      </c>
      <c r="K4014" s="13" t="str">
        <f t="shared" si="374"/>
        <v>1427979849.849</v>
      </c>
      <c r="L4014" s="12">
        <f t="shared" si="375"/>
        <v>42096.544558437497</v>
      </c>
      <c r="M4014" s="13" t="str">
        <f t="shared" si="376"/>
        <v>1430571849.849</v>
      </c>
      <c r="N4014" s="12">
        <f t="shared" si="377"/>
        <v>42126.544558437497</v>
      </c>
      <c r="O4014" t="b">
        <v>0</v>
      </c>
      <c r="P4014">
        <v>0</v>
      </c>
      <c r="Q4014" t="b">
        <v>0</v>
      </c>
      <c r="R4014" t="s">
        <v>8271</v>
      </c>
      <c r="S4014" s="5">
        <f t="shared" si="372"/>
        <v>0</v>
      </c>
      <c r="T4014" s="6" t="e">
        <f t="shared" si="373"/>
        <v>#DIV/0!</v>
      </c>
      <c r="U4014" t="s">
        <v>8324</v>
      </c>
      <c r="V4014" t="s">
        <v>8325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v>1421478823</v>
      </c>
      <c r="K4015" s="13" t="str">
        <f t="shared" si="374"/>
        <v>1421478823.823</v>
      </c>
      <c r="L4015" s="12">
        <f t="shared" si="375"/>
        <v>42021.301201655093</v>
      </c>
      <c r="M4015" s="13" t="str">
        <f t="shared" si="376"/>
        <v>1424070823.823</v>
      </c>
      <c r="N4015" s="12">
        <f t="shared" si="377"/>
        <v>42051.301201655093</v>
      </c>
      <c r="O4015" t="b">
        <v>0</v>
      </c>
      <c r="P4015">
        <v>2</v>
      </c>
      <c r="Q4015" t="b">
        <v>0</v>
      </c>
      <c r="R4015" t="s">
        <v>8271</v>
      </c>
      <c r="S4015" s="5">
        <f t="shared" si="372"/>
        <v>1.2999999999999999E-2</v>
      </c>
      <c r="T4015" s="6">
        <f t="shared" si="373"/>
        <v>13</v>
      </c>
      <c r="U4015" t="s">
        <v>8324</v>
      </c>
      <c r="V4015" t="s">
        <v>8325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v>1455861269</v>
      </c>
      <c r="K4016" s="13" t="str">
        <f t="shared" si="374"/>
        <v>1455861269.269</v>
      </c>
      <c r="L4016" s="12">
        <f t="shared" si="375"/>
        <v>42419.246172094907</v>
      </c>
      <c r="M4016" s="13" t="str">
        <f t="shared" si="376"/>
        <v>1457157269.269</v>
      </c>
      <c r="N4016" s="12">
        <f t="shared" si="377"/>
        <v>42434.246172094907</v>
      </c>
      <c r="O4016" t="b">
        <v>0</v>
      </c>
      <c r="P4016">
        <v>0</v>
      </c>
      <c r="Q4016" t="b">
        <v>0</v>
      </c>
      <c r="R4016" t="s">
        <v>8271</v>
      </c>
      <c r="S4016" s="5">
        <f t="shared" si="372"/>
        <v>0</v>
      </c>
      <c r="T4016" s="6" t="e">
        <f t="shared" si="373"/>
        <v>#DIV/0!</v>
      </c>
      <c r="U4016" t="s">
        <v>8324</v>
      </c>
      <c r="V4016" t="s">
        <v>8325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v>1434739463</v>
      </c>
      <c r="K4017" s="13" t="str">
        <f t="shared" si="374"/>
        <v>1434739463.463</v>
      </c>
      <c r="L4017" s="12">
        <f t="shared" si="375"/>
        <v>42174.780827118055</v>
      </c>
      <c r="M4017" s="13" t="str">
        <f t="shared" si="376"/>
        <v>1437331463.463</v>
      </c>
      <c r="N4017" s="12">
        <f t="shared" si="377"/>
        <v>42204.780827118055</v>
      </c>
      <c r="O4017" t="b">
        <v>0</v>
      </c>
      <c r="P4017">
        <v>1</v>
      </c>
      <c r="Q4017" t="b">
        <v>0</v>
      </c>
      <c r="R4017" t="s">
        <v>8271</v>
      </c>
      <c r="S4017" s="5">
        <f t="shared" si="372"/>
        <v>1.4285714285714287E-4</v>
      </c>
      <c r="T4017" s="6">
        <f t="shared" si="373"/>
        <v>1</v>
      </c>
      <c r="U4017" t="s">
        <v>8324</v>
      </c>
      <c r="V4017" t="s">
        <v>8325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v>1408395400</v>
      </c>
      <c r="K4018" s="13" t="str">
        <f t="shared" si="374"/>
        <v>1408395400.400</v>
      </c>
      <c r="L4018" s="12">
        <f t="shared" si="375"/>
        <v>41869.872689814816</v>
      </c>
      <c r="M4018" s="13" t="str">
        <f t="shared" si="376"/>
        <v>1410987400.400</v>
      </c>
      <c r="N4018" s="12">
        <f t="shared" si="377"/>
        <v>41899.872689814816</v>
      </c>
      <c r="O4018" t="b">
        <v>0</v>
      </c>
      <c r="P4018">
        <v>7</v>
      </c>
      <c r="Q4018" t="b">
        <v>0</v>
      </c>
      <c r="R4018" t="s">
        <v>8271</v>
      </c>
      <c r="S4018" s="5">
        <f t="shared" si="372"/>
        <v>0.14000000000000001</v>
      </c>
      <c r="T4018" s="6">
        <f t="shared" si="373"/>
        <v>10</v>
      </c>
      <c r="U4018" t="s">
        <v>8324</v>
      </c>
      <c r="V4018" t="s">
        <v>8325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v>1407254874</v>
      </c>
      <c r="K4019" s="13" t="str">
        <f t="shared" si="374"/>
        <v>1407254874.874</v>
      </c>
      <c r="L4019" s="12">
        <f t="shared" si="375"/>
        <v>41856.672162893519</v>
      </c>
      <c r="M4019" s="13" t="str">
        <f t="shared" si="376"/>
        <v>1409846874.874</v>
      </c>
      <c r="N4019" s="12">
        <f t="shared" si="377"/>
        <v>41886.672162893519</v>
      </c>
      <c r="O4019" t="b">
        <v>0</v>
      </c>
      <c r="P4019">
        <v>2</v>
      </c>
      <c r="Q4019" t="b">
        <v>0</v>
      </c>
      <c r="R4019" t="s">
        <v>8271</v>
      </c>
      <c r="S4019" s="5">
        <f t="shared" si="372"/>
        <v>1.0500000000000001E-2</v>
      </c>
      <c r="T4019" s="6">
        <f t="shared" si="373"/>
        <v>52.5</v>
      </c>
      <c r="U4019" t="s">
        <v>8324</v>
      </c>
      <c r="V4019" t="s">
        <v>8325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v>1473285108</v>
      </c>
      <c r="K4020" s="13" t="str">
        <f t="shared" si="374"/>
        <v>1473285108.108</v>
      </c>
      <c r="L4020" s="12">
        <f t="shared" si="375"/>
        <v>42620.910973472222</v>
      </c>
      <c r="M4020" s="13" t="str">
        <f t="shared" si="376"/>
        <v>1475877108.108</v>
      </c>
      <c r="N4020" s="12">
        <f t="shared" si="377"/>
        <v>42650.910973472222</v>
      </c>
      <c r="O4020" t="b">
        <v>0</v>
      </c>
      <c r="P4020">
        <v>4</v>
      </c>
      <c r="Q4020" t="b">
        <v>0</v>
      </c>
      <c r="R4020" t="s">
        <v>8271</v>
      </c>
      <c r="S4020" s="5">
        <f t="shared" si="372"/>
        <v>8.666666666666667E-2</v>
      </c>
      <c r="T4020" s="6">
        <f t="shared" si="373"/>
        <v>32.5</v>
      </c>
      <c r="U4020" t="s">
        <v>8324</v>
      </c>
      <c r="V4020" t="s">
        <v>8325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v>1455725596</v>
      </c>
      <c r="K4021" s="13" t="str">
        <f t="shared" si="374"/>
        <v>1455725596.596</v>
      </c>
      <c r="L4021" s="12">
        <f t="shared" si="375"/>
        <v>42417.675886527781</v>
      </c>
      <c r="M4021" s="13" t="str">
        <f t="shared" si="376"/>
        <v>1460737680.680</v>
      </c>
      <c r="N4021" s="12">
        <f t="shared" si="377"/>
        <v>42475.686118981481</v>
      </c>
      <c r="O4021" t="b">
        <v>0</v>
      </c>
      <c r="P4021">
        <v>4</v>
      </c>
      <c r="Q4021" t="b">
        <v>0</v>
      </c>
      <c r="R4021" t="s">
        <v>8271</v>
      </c>
      <c r="S4021" s="5">
        <f t="shared" si="372"/>
        <v>8.2857142857142851E-3</v>
      </c>
      <c r="T4021" s="6">
        <f t="shared" si="373"/>
        <v>7.25</v>
      </c>
      <c r="U4021" t="s">
        <v>8324</v>
      </c>
      <c r="V4021" t="s">
        <v>8325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v>1424579699</v>
      </c>
      <c r="K4022" s="13" t="str">
        <f t="shared" si="374"/>
        <v>1424579699.699</v>
      </c>
      <c r="L4022" s="12">
        <f t="shared" si="375"/>
        <v>42057.190968738425</v>
      </c>
      <c r="M4022" s="13" t="str">
        <f t="shared" si="376"/>
        <v>1427168099.099</v>
      </c>
      <c r="N4022" s="12">
        <f t="shared" si="377"/>
        <v>42087.14929512731</v>
      </c>
      <c r="O4022" t="b">
        <v>0</v>
      </c>
      <c r="P4022">
        <v>3</v>
      </c>
      <c r="Q4022" t="b">
        <v>0</v>
      </c>
      <c r="R4022" t="s">
        <v>8271</v>
      </c>
      <c r="S4022" s="5">
        <f t="shared" si="372"/>
        <v>0.16666666666666666</v>
      </c>
      <c r="T4022" s="6">
        <f t="shared" si="373"/>
        <v>33.333333333333336</v>
      </c>
      <c r="U4022" t="s">
        <v>8324</v>
      </c>
      <c r="V4022" t="s">
        <v>8325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v>1409176358</v>
      </c>
      <c r="K4023" s="13" t="str">
        <f t="shared" si="374"/>
        <v>1409176358.358</v>
      </c>
      <c r="L4023" s="12">
        <f t="shared" si="375"/>
        <v>41878.911555069448</v>
      </c>
      <c r="M4023" s="13" t="str">
        <f t="shared" si="376"/>
        <v>1414360358.358</v>
      </c>
      <c r="N4023" s="12">
        <f t="shared" si="377"/>
        <v>41938.911555069448</v>
      </c>
      <c r="O4023" t="b">
        <v>0</v>
      </c>
      <c r="P4023">
        <v>2</v>
      </c>
      <c r="Q4023" t="b">
        <v>0</v>
      </c>
      <c r="R4023" t="s">
        <v>8271</v>
      </c>
      <c r="S4023" s="5">
        <f t="shared" si="372"/>
        <v>8.3333333333333332E-3</v>
      </c>
      <c r="T4023" s="6">
        <f t="shared" si="373"/>
        <v>62.5</v>
      </c>
      <c r="U4023" t="s">
        <v>8324</v>
      </c>
      <c r="V4023" t="s">
        <v>8325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v>1418824867</v>
      </c>
      <c r="K4024" s="13" t="str">
        <f t="shared" si="374"/>
        <v>1418824867.867</v>
      </c>
      <c r="L4024" s="12">
        <f t="shared" si="375"/>
        <v>41990.584118831015</v>
      </c>
      <c r="M4024" s="13" t="str">
        <f t="shared" si="376"/>
        <v>1422759240.240</v>
      </c>
      <c r="N4024" s="12">
        <f t="shared" si="377"/>
        <v>42036.120836111106</v>
      </c>
      <c r="O4024" t="b">
        <v>0</v>
      </c>
      <c r="P4024">
        <v>197</v>
      </c>
      <c r="Q4024" t="b">
        <v>0</v>
      </c>
      <c r="R4024" t="s">
        <v>8271</v>
      </c>
      <c r="S4024" s="5">
        <f t="shared" si="372"/>
        <v>0.69561111111111107</v>
      </c>
      <c r="T4024" s="6">
        <f t="shared" si="373"/>
        <v>63.558375634517766</v>
      </c>
      <c r="U4024" t="s">
        <v>8324</v>
      </c>
      <c r="V4024" t="s">
        <v>8325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v>1454975963</v>
      </c>
      <c r="K4025" s="13" t="str">
        <f t="shared" si="374"/>
        <v>1454975963.963</v>
      </c>
      <c r="L4025" s="12">
        <f t="shared" si="375"/>
        <v>42408.999582905089</v>
      </c>
      <c r="M4025" s="13" t="str">
        <f t="shared" si="376"/>
        <v>1458860363.363</v>
      </c>
      <c r="N4025" s="12">
        <f t="shared" si="377"/>
        <v>42453.957909293982</v>
      </c>
      <c r="O4025" t="b">
        <v>0</v>
      </c>
      <c r="P4025">
        <v>0</v>
      </c>
      <c r="Q4025" t="b">
        <v>0</v>
      </c>
      <c r="R4025" t="s">
        <v>8271</v>
      </c>
      <c r="S4025" s="5">
        <f t="shared" si="372"/>
        <v>0</v>
      </c>
      <c r="T4025" s="6" t="e">
        <f t="shared" si="373"/>
        <v>#DIV/0!</v>
      </c>
      <c r="U4025" t="s">
        <v>8324</v>
      </c>
      <c r="V4025" t="s">
        <v>8325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v>1438445097</v>
      </c>
      <c r="K4026" s="13" t="str">
        <f t="shared" si="374"/>
        <v>1438445097.097</v>
      </c>
      <c r="L4026" s="12">
        <f t="shared" si="375"/>
        <v>42217.670105289348</v>
      </c>
      <c r="M4026" s="13" t="str">
        <f t="shared" si="376"/>
        <v>1441037097.097</v>
      </c>
      <c r="N4026" s="12">
        <f t="shared" si="377"/>
        <v>42247.670105289348</v>
      </c>
      <c r="O4026" t="b">
        <v>0</v>
      </c>
      <c r="P4026">
        <v>1</v>
      </c>
      <c r="Q4026" t="b">
        <v>0</v>
      </c>
      <c r="R4026" t="s">
        <v>8271</v>
      </c>
      <c r="S4026" s="5">
        <f t="shared" si="372"/>
        <v>1.2500000000000001E-2</v>
      </c>
      <c r="T4026" s="6">
        <f t="shared" si="373"/>
        <v>10</v>
      </c>
      <c r="U4026" t="s">
        <v>8324</v>
      </c>
      <c r="V4026" t="s">
        <v>8325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v>1432705336</v>
      </c>
      <c r="K4027" s="13" t="str">
        <f t="shared" si="374"/>
        <v>1432705336.336</v>
      </c>
      <c r="L4027" s="12">
        <f t="shared" si="375"/>
        <v>42151.237689074071</v>
      </c>
      <c r="M4027" s="13" t="str">
        <f t="shared" si="376"/>
        <v>1437889336.336</v>
      </c>
      <c r="N4027" s="12">
        <f t="shared" si="377"/>
        <v>42211.237689074071</v>
      </c>
      <c r="O4027" t="b">
        <v>0</v>
      </c>
      <c r="P4027">
        <v>4</v>
      </c>
      <c r="Q4027" t="b">
        <v>0</v>
      </c>
      <c r="R4027" t="s">
        <v>8271</v>
      </c>
      <c r="S4027" s="5">
        <f t="shared" si="372"/>
        <v>0.05</v>
      </c>
      <c r="T4027" s="6">
        <f t="shared" si="373"/>
        <v>62.5</v>
      </c>
      <c r="U4027" t="s">
        <v>8324</v>
      </c>
      <c r="V4027" t="s">
        <v>8325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v>1444059839</v>
      </c>
      <c r="K4028" s="13" t="str">
        <f t="shared" si="374"/>
        <v>1444059839.839</v>
      </c>
      <c r="L4028" s="12">
        <f t="shared" si="375"/>
        <v>42282.65555369213</v>
      </c>
      <c r="M4028" s="13" t="str">
        <f t="shared" si="376"/>
        <v>1449247439.439</v>
      </c>
      <c r="N4028" s="12">
        <f t="shared" si="377"/>
        <v>42342.69721572916</v>
      </c>
      <c r="O4028" t="b">
        <v>0</v>
      </c>
      <c r="P4028">
        <v>0</v>
      </c>
      <c r="Q4028" t="b">
        <v>0</v>
      </c>
      <c r="R4028" t="s">
        <v>8271</v>
      </c>
      <c r="S4028" s="5">
        <f t="shared" si="372"/>
        <v>0</v>
      </c>
      <c r="T4028" s="6" t="e">
        <f t="shared" si="373"/>
        <v>#DIV/0!</v>
      </c>
      <c r="U4028" t="s">
        <v>8324</v>
      </c>
      <c r="V4028" t="s">
        <v>8325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v>1486077481</v>
      </c>
      <c r="K4029" s="13" t="str">
        <f t="shared" si="374"/>
        <v>1486077481.481</v>
      </c>
      <c r="L4029" s="12">
        <f t="shared" si="375"/>
        <v>42768.970850474536</v>
      </c>
      <c r="M4029" s="13" t="str">
        <f t="shared" si="376"/>
        <v>1487811600.600</v>
      </c>
      <c r="N4029" s="12">
        <f t="shared" si="377"/>
        <v>42789.041673611107</v>
      </c>
      <c r="O4029" t="b">
        <v>0</v>
      </c>
      <c r="P4029">
        <v>7</v>
      </c>
      <c r="Q4029" t="b">
        <v>0</v>
      </c>
      <c r="R4029" t="s">
        <v>8271</v>
      </c>
      <c r="S4029" s="5">
        <f t="shared" si="372"/>
        <v>7.166666666666667E-2</v>
      </c>
      <c r="T4029" s="6">
        <f t="shared" si="373"/>
        <v>30.714285714285715</v>
      </c>
      <c r="U4029" t="s">
        <v>8324</v>
      </c>
      <c r="V4029" t="s">
        <v>8325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v>1399415500</v>
      </c>
      <c r="K4030" s="13" t="str">
        <f t="shared" si="374"/>
        <v>1399415500.500</v>
      </c>
      <c r="L4030" s="12">
        <f t="shared" si="375"/>
        <v>41765.938663194444</v>
      </c>
      <c r="M4030" s="13" t="str">
        <f t="shared" si="376"/>
        <v>1402007500.500</v>
      </c>
      <c r="N4030" s="12">
        <f t="shared" si="377"/>
        <v>41795.938663194444</v>
      </c>
      <c r="O4030" t="b">
        <v>0</v>
      </c>
      <c r="P4030">
        <v>11</v>
      </c>
      <c r="Q4030" t="b">
        <v>0</v>
      </c>
      <c r="R4030" t="s">
        <v>8271</v>
      </c>
      <c r="S4030" s="5">
        <f t="shared" si="372"/>
        <v>0.28050000000000003</v>
      </c>
      <c r="T4030" s="6">
        <f t="shared" si="373"/>
        <v>51</v>
      </c>
      <c r="U4030" t="s">
        <v>8324</v>
      </c>
      <c r="V4030" t="s">
        <v>8325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v>1447461370</v>
      </c>
      <c r="K4031" s="13" t="str">
        <f t="shared" si="374"/>
        <v>1447461370.370</v>
      </c>
      <c r="L4031" s="12">
        <f t="shared" si="375"/>
        <v>42322.025120023143</v>
      </c>
      <c r="M4031" s="13" t="str">
        <f t="shared" si="376"/>
        <v>1450053370.370</v>
      </c>
      <c r="N4031" s="12">
        <f t="shared" si="377"/>
        <v>42352.025120023143</v>
      </c>
      <c r="O4031" t="b">
        <v>0</v>
      </c>
      <c r="P4031">
        <v>0</v>
      </c>
      <c r="Q4031" t="b">
        <v>0</v>
      </c>
      <c r="R4031" t="s">
        <v>8271</v>
      </c>
      <c r="S4031" s="5">
        <f t="shared" si="372"/>
        <v>0</v>
      </c>
      <c r="T4031" s="6" t="e">
        <f t="shared" si="373"/>
        <v>#DIV/0!</v>
      </c>
      <c r="U4031" t="s">
        <v>8324</v>
      </c>
      <c r="V4031" t="s">
        <v>8325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v>1452008599</v>
      </c>
      <c r="K4032" s="13" t="str">
        <f t="shared" si="374"/>
        <v>1452008599.599</v>
      </c>
      <c r="L4032" s="12">
        <f t="shared" si="375"/>
        <v>42374.655087951389</v>
      </c>
      <c r="M4032" s="13" t="str">
        <f t="shared" si="376"/>
        <v>1454525340.340</v>
      </c>
      <c r="N4032" s="12">
        <f t="shared" si="377"/>
        <v>42403.784031712959</v>
      </c>
      <c r="O4032" t="b">
        <v>0</v>
      </c>
      <c r="P4032">
        <v>6</v>
      </c>
      <c r="Q4032" t="b">
        <v>0</v>
      </c>
      <c r="R4032" t="s">
        <v>8271</v>
      </c>
      <c r="S4032" s="5">
        <f t="shared" si="372"/>
        <v>0.16</v>
      </c>
      <c r="T4032" s="6">
        <f t="shared" si="373"/>
        <v>66.666666666666671</v>
      </c>
      <c r="U4032" t="s">
        <v>8324</v>
      </c>
      <c r="V4032" t="s">
        <v>8325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v>1414591364</v>
      </c>
      <c r="K4033" s="13" t="str">
        <f t="shared" si="374"/>
        <v>1414591364.364</v>
      </c>
      <c r="L4033" s="12">
        <f t="shared" si="375"/>
        <v>41941.585235694445</v>
      </c>
      <c r="M4033" s="13" t="str">
        <f t="shared" si="376"/>
        <v>1418914964.964</v>
      </c>
      <c r="N4033" s="12">
        <f t="shared" si="377"/>
        <v>41991.62690930556</v>
      </c>
      <c r="O4033" t="b">
        <v>0</v>
      </c>
      <c r="P4033">
        <v>0</v>
      </c>
      <c r="Q4033" t="b">
        <v>0</v>
      </c>
      <c r="R4033" t="s">
        <v>8271</v>
      </c>
      <c r="S4033" s="5">
        <f t="shared" si="372"/>
        <v>0</v>
      </c>
      <c r="T4033" s="6" t="e">
        <f t="shared" si="373"/>
        <v>#DIV/0!</v>
      </c>
      <c r="U4033" t="s">
        <v>8324</v>
      </c>
      <c r="V4033" t="s">
        <v>8325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v>1445023516</v>
      </c>
      <c r="K4034" s="13" t="str">
        <f t="shared" si="374"/>
        <v>1445023516.516</v>
      </c>
      <c r="L4034" s="12">
        <f t="shared" si="375"/>
        <v>42293.809218935188</v>
      </c>
      <c r="M4034" s="13" t="str">
        <f t="shared" si="376"/>
        <v>1450211116.116</v>
      </c>
      <c r="N4034" s="12">
        <f t="shared" si="377"/>
        <v>42353.850880972226</v>
      </c>
      <c r="O4034" t="b">
        <v>0</v>
      </c>
      <c r="P4034">
        <v>7</v>
      </c>
      <c r="Q4034" t="b">
        <v>0</v>
      </c>
      <c r="R4034" t="s">
        <v>8271</v>
      </c>
      <c r="S4034" s="5">
        <f t="shared" ref="S4034:S4097" si="378">E4034/D4034</f>
        <v>6.8287037037037035E-2</v>
      </c>
      <c r="T4034" s="6">
        <f t="shared" ref="T4034:T4097" si="379">E4034/P4034</f>
        <v>59</v>
      </c>
      <c r="U4034" t="s">
        <v>8324</v>
      </c>
      <c r="V4034" t="s">
        <v>8325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v>1472711224</v>
      </c>
      <c r="K4035" s="13" t="str">
        <f t="shared" ref="K4035:K4098" si="380">LEFT(J4035,10 )&amp; "."&amp; RIGHT(J4035,3)</f>
        <v>1472711224.224</v>
      </c>
      <c r="L4035" s="12">
        <f t="shared" ref="L4035:L4098" si="381">(((K4035/60)/60)/24)+DATE(1970,1,1)</f>
        <v>42614.268798888894</v>
      </c>
      <c r="M4035" s="13" t="str">
        <f t="shared" ref="M4035:M4098" si="382">LEFT(I4035,10)&amp;"."&amp;RIGHT(I4035,3)</f>
        <v>1475398800.800</v>
      </c>
      <c r="N4035" s="12">
        <f t="shared" ref="N4035:N4098" si="383">(((M4035/60)/60)/24)+DATE(1970,1,1)</f>
        <v>42645.375009259253</v>
      </c>
      <c r="O4035" t="b">
        <v>0</v>
      </c>
      <c r="P4035">
        <v>94</v>
      </c>
      <c r="Q4035" t="b">
        <v>0</v>
      </c>
      <c r="R4035" t="s">
        <v>8271</v>
      </c>
      <c r="S4035" s="5">
        <f t="shared" si="378"/>
        <v>0.25698702928870293</v>
      </c>
      <c r="T4035" s="6">
        <f t="shared" si="379"/>
        <v>65.340319148936175</v>
      </c>
      <c r="U4035" t="s">
        <v>8324</v>
      </c>
      <c r="V4035" t="s">
        <v>8325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v>1425509050</v>
      </c>
      <c r="K4036" s="13" t="str">
        <f t="shared" si="380"/>
        <v>1425509050.050</v>
      </c>
      <c r="L4036" s="12">
        <f t="shared" si="381"/>
        <v>42067.947338541664</v>
      </c>
      <c r="M4036" s="13" t="str">
        <f t="shared" si="382"/>
        <v>1428097450.450</v>
      </c>
      <c r="N4036" s="12">
        <f t="shared" si="383"/>
        <v>42097.905676504626</v>
      </c>
      <c r="O4036" t="b">
        <v>0</v>
      </c>
      <c r="P4036">
        <v>2</v>
      </c>
      <c r="Q4036" t="b">
        <v>0</v>
      </c>
      <c r="R4036" t="s">
        <v>8271</v>
      </c>
      <c r="S4036" s="5">
        <f t="shared" si="378"/>
        <v>1.4814814814814815E-2</v>
      </c>
      <c r="T4036" s="6">
        <f t="shared" si="379"/>
        <v>100</v>
      </c>
      <c r="U4036" t="s">
        <v>8324</v>
      </c>
      <c r="V4036" t="s">
        <v>8325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v>1411333887</v>
      </c>
      <c r="K4037" s="13" t="str">
        <f t="shared" si="380"/>
        <v>1411333887.887</v>
      </c>
      <c r="L4037" s="12">
        <f t="shared" si="381"/>
        <v>41903.882961655094</v>
      </c>
      <c r="M4037" s="13" t="str">
        <f t="shared" si="382"/>
        <v>1413925887.887</v>
      </c>
      <c r="N4037" s="12">
        <f t="shared" si="383"/>
        <v>41933.882961655094</v>
      </c>
      <c r="O4037" t="b">
        <v>0</v>
      </c>
      <c r="P4037">
        <v>25</v>
      </c>
      <c r="Q4037" t="b">
        <v>0</v>
      </c>
      <c r="R4037" t="s">
        <v>8271</v>
      </c>
      <c r="S4037" s="5">
        <f t="shared" si="378"/>
        <v>0.36849999999999999</v>
      </c>
      <c r="T4037" s="6">
        <f t="shared" si="379"/>
        <v>147.4</v>
      </c>
      <c r="U4037" t="s">
        <v>8324</v>
      </c>
      <c r="V4037" t="s">
        <v>8325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v>1402784964</v>
      </c>
      <c r="K4038" s="13" t="str">
        <f t="shared" si="380"/>
        <v>1402784964.964</v>
      </c>
      <c r="L4038" s="12">
        <f t="shared" si="381"/>
        <v>41804.937094490742</v>
      </c>
      <c r="M4038" s="13" t="str">
        <f t="shared" si="382"/>
        <v>1404253800.800</v>
      </c>
      <c r="N4038" s="12">
        <f t="shared" si="383"/>
        <v>41821.93750925926</v>
      </c>
      <c r="O4038" t="b">
        <v>0</v>
      </c>
      <c r="P4038">
        <v>17</v>
      </c>
      <c r="Q4038" t="b">
        <v>0</v>
      </c>
      <c r="R4038" t="s">
        <v>8271</v>
      </c>
      <c r="S4038" s="5">
        <f t="shared" si="378"/>
        <v>0.47049999999999997</v>
      </c>
      <c r="T4038" s="6">
        <f t="shared" si="379"/>
        <v>166.05882352941177</v>
      </c>
      <c r="U4038" t="s">
        <v>8324</v>
      </c>
      <c r="V4038" t="s">
        <v>8325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v>1462585315</v>
      </c>
      <c r="K4039" s="13" t="str">
        <f t="shared" si="380"/>
        <v>1462585315.315</v>
      </c>
      <c r="L4039" s="12">
        <f t="shared" si="381"/>
        <v>42497.070779108792</v>
      </c>
      <c r="M4039" s="13" t="str">
        <f t="shared" si="382"/>
        <v>1464099900.900</v>
      </c>
      <c r="N4039" s="12">
        <f t="shared" si="383"/>
        <v>42514.600704861106</v>
      </c>
      <c r="O4039" t="b">
        <v>0</v>
      </c>
      <c r="P4039">
        <v>2</v>
      </c>
      <c r="Q4039" t="b">
        <v>0</v>
      </c>
      <c r="R4039" t="s">
        <v>8271</v>
      </c>
      <c r="S4039" s="5">
        <f t="shared" si="378"/>
        <v>0.11428571428571428</v>
      </c>
      <c r="T4039" s="6">
        <f t="shared" si="379"/>
        <v>40</v>
      </c>
      <c r="U4039" t="s">
        <v>8324</v>
      </c>
      <c r="V4039" t="s">
        <v>8325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v>1408389010</v>
      </c>
      <c r="K4040" s="13" t="str">
        <f t="shared" si="380"/>
        <v>1408389010.010</v>
      </c>
      <c r="L4040" s="12">
        <f t="shared" si="381"/>
        <v>41869.798726967594</v>
      </c>
      <c r="M4040" s="13" t="str">
        <f t="shared" si="382"/>
        <v>1413573010.010</v>
      </c>
      <c r="N4040" s="12">
        <f t="shared" si="383"/>
        <v>41929.798726967594</v>
      </c>
      <c r="O4040" t="b">
        <v>0</v>
      </c>
      <c r="P4040">
        <v>4</v>
      </c>
      <c r="Q4040" t="b">
        <v>0</v>
      </c>
      <c r="R4040" t="s">
        <v>8271</v>
      </c>
      <c r="S4040" s="5">
        <f t="shared" si="378"/>
        <v>0.12039999999999999</v>
      </c>
      <c r="T4040" s="6">
        <f t="shared" si="379"/>
        <v>75.25</v>
      </c>
      <c r="U4040" t="s">
        <v>8324</v>
      </c>
      <c r="V4040" t="s">
        <v>8325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v>1446048367</v>
      </c>
      <c r="K4041" s="13" t="str">
        <f t="shared" si="380"/>
        <v>1446048367.367</v>
      </c>
      <c r="L4041" s="12">
        <f t="shared" si="381"/>
        <v>42305.670918599542</v>
      </c>
      <c r="M4041" s="13" t="str">
        <f t="shared" si="382"/>
        <v>1448949540.540</v>
      </c>
      <c r="N4041" s="12">
        <f t="shared" si="383"/>
        <v>42339.249311805557</v>
      </c>
      <c r="O4041" t="b">
        <v>0</v>
      </c>
      <c r="P4041">
        <v>5</v>
      </c>
      <c r="Q4041" t="b">
        <v>0</v>
      </c>
      <c r="R4041" t="s">
        <v>8271</v>
      </c>
      <c r="S4041" s="5">
        <f t="shared" si="378"/>
        <v>0.6</v>
      </c>
      <c r="T4041" s="6">
        <f t="shared" si="379"/>
        <v>60</v>
      </c>
      <c r="U4041" t="s">
        <v>8324</v>
      </c>
      <c r="V4041" t="s">
        <v>8325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v>1432100004</v>
      </c>
      <c r="K4042" s="13" t="str">
        <f t="shared" si="380"/>
        <v>1432100004.004</v>
      </c>
      <c r="L4042" s="12">
        <f t="shared" si="381"/>
        <v>42144.231527824071</v>
      </c>
      <c r="M4042" s="13" t="str">
        <f t="shared" si="382"/>
        <v>1437188400.400</v>
      </c>
      <c r="N4042" s="12">
        <f t="shared" si="383"/>
        <v>42203.125004629634</v>
      </c>
      <c r="O4042" t="b">
        <v>0</v>
      </c>
      <c r="P4042">
        <v>2</v>
      </c>
      <c r="Q4042" t="b">
        <v>0</v>
      </c>
      <c r="R4042" t="s">
        <v>8271</v>
      </c>
      <c r="S4042" s="5">
        <f t="shared" si="378"/>
        <v>0.3125</v>
      </c>
      <c r="T4042" s="6">
        <f t="shared" si="379"/>
        <v>1250</v>
      </c>
      <c r="U4042" t="s">
        <v>8324</v>
      </c>
      <c r="V4042" t="s">
        <v>8325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v>1467976954</v>
      </c>
      <c r="K4043" s="13" t="str">
        <f t="shared" si="380"/>
        <v>1467976954.954</v>
      </c>
      <c r="L4043" s="12">
        <f t="shared" si="381"/>
        <v>42559.474015671294</v>
      </c>
      <c r="M4043" s="13" t="str">
        <f t="shared" si="382"/>
        <v>1473160954.954</v>
      </c>
      <c r="N4043" s="12">
        <f t="shared" si="383"/>
        <v>42619.474015671294</v>
      </c>
      <c r="O4043" t="b">
        <v>0</v>
      </c>
      <c r="P4043">
        <v>2</v>
      </c>
      <c r="Q4043" t="b">
        <v>0</v>
      </c>
      <c r="R4043" t="s">
        <v>8271</v>
      </c>
      <c r="S4043" s="5">
        <f t="shared" si="378"/>
        <v>4.1999999999999997E-3</v>
      </c>
      <c r="T4043" s="6">
        <f t="shared" si="379"/>
        <v>10.5</v>
      </c>
      <c r="U4043" t="s">
        <v>8324</v>
      </c>
      <c r="V4043" t="s">
        <v>8325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v>1419213664</v>
      </c>
      <c r="K4044" s="13" t="str">
        <f t="shared" si="380"/>
        <v>1419213664.664</v>
      </c>
      <c r="L4044" s="12">
        <f t="shared" si="381"/>
        <v>41995.084081759254</v>
      </c>
      <c r="M4044" s="13" t="str">
        <f t="shared" si="382"/>
        <v>1421781360.360</v>
      </c>
      <c r="N4044" s="12">
        <f t="shared" si="383"/>
        <v>42024.80278194444</v>
      </c>
      <c r="O4044" t="b">
        <v>0</v>
      </c>
      <c r="P4044">
        <v>3</v>
      </c>
      <c r="Q4044" t="b">
        <v>0</v>
      </c>
      <c r="R4044" t="s">
        <v>8271</v>
      </c>
      <c r="S4044" s="5">
        <f t="shared" si="378"/>
        <v>2.0999999999999999E-3</v>
      </c>
      <c r="T4044" s="6">
        <f t="shared" si="379"/>
        <v>7</v>
      </c>
      <c r="U4044" t="s">
        <v>8324</v>
      </c>
      <c r="V4044" t="s">
        <v>8325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v>1415228325</v>
      </c>
      <c r="K4045" s="13" t="str">
        <f t="shared" si="380"/>
        <v>1415228325.325</v>
      </c>
      <c r="L4045" s="12">
        <f t="shared" si="381"/>
        <v>41948.957469039357</v>
      </c>
      <c r="M4045" s="13" t="str">
        <f t="shared" si="382"/>
        <v>1416524325.325</v>
      </c>
      <c r="N4045" s="12">
        <f t="shared" si="383"/>
        <v>41963.957469039349</v>
      </c>
      <c r="O4045" t="b">
        <v>0</v>
      </c>
      <c r="P4045">
        <v>0</v>
      </c>
      <c r="Q4045" t="b">
        <v>0</v>
      </c>
      <c r="R4045" t="s">
        <v>8271</v>
      </c>
      <c r="S4045" s="5">
        <f t="shared" si="378"/>
        <v>0</v>
      </c>
      <c r="T4045" s="6" t="e">
        <f t="shared" si="379"/>
        <v>#DIV/0!</v>
      </c>
      <c r="U4045" t="s">
        <v>8324</v>
      </c>
      <c r="V4045" t="s">
        <v>8325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v>1426050982</v>
      </c>
      <c r="K4046" s="13" t="str">
        <f t="shared" si="380"/>
        <v>1426050982.982</v>
      </c>
      <c r="L4046" s="12">
        <f t="shared" si="381"/>
        <v>42074.219710439822</v>
      </c>
      <c r="M4046" s="13" t="str">
        <f t="shared" si="382"/>
        <v>1428642000.000</v>
      </c>
      <c r="N4046" s="12">
        <f t="shared" si="383"/>
        <v>42104.208333333328</v>
      </c>
      <c r="O4046" t="b">
        <v>0</v>
      </c>
      <c r="P4046">
        <v>4</v>
      </c>
      <c r="Q4046" t="b">
        <v>0</v>
      </c>
      <c r="R4046" t="s">
        <v>8271</v>
      </c>
      <c r="S4046" s="5">
        <f t="shared" si="378"/>
        <v>0.375</v>
      </c>
      <c r="T4046" s="6">
        <f t="shared" si="379"/>
        <v>56.25</v>
      </c>
      <c r="U4046" t="s">
        <v>8324</v>
      </c>
      <c r="V4046" t="s">
        <v>8325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v>1406004589</v>
      </c>
      <c r="K4047" s="13" t="str">
        <f t="shared" si="380"/>
        <v>1406004589.589</v>
      </c>
      <c r="L4047" s="12">
        <f t="shared" si="381"/>
        <v>41842.201268391203</v>
      </c>
      <c r="M4047" s="13" t="str">
        <f t="shared" si="382"/>
        <v>1408596589.589</v>
      </c>
      <c r="N4047" s="12">
        <f t="shared" si="383"/>
        <v>41872.201268391203</v>
      </c>
      <c r="O4047" t="b">
        <v>0</v>
      </c>
      <c r="P4047">
        <v>1</v>
      </c>
      <c r="Q4047" t="b">
        <v>0</v>
      </c>
      <c r="R4047" t="s">
        <v>8271</v>
      </c>
      <c r="S4047" s="5">
        <f t="shared" si="378"/>
        <v>2.0000000000000001E-4</v>
      </c>
      <c r="T4047" s="6">
        <f t="shared" si="379"/>
        <v>1</v>
      </c>
      <c r="U4047" t="s">
        <v>8324</v>
      </c>
      <c r="V4047" t="s">
        <v>8325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v>1411400210</v>
      </c>
      <c r="K4048" s="13" t="str">
        <f t="shared" si="380"/>
        <v>1411400210.210</v>
      </c>
      <c r="L4048" s="12">
        <f t="shared" si="381"/>
        <v>41904.650581134258</v>
      </c>
      <c r="M4048" s="13" t="str">
        <f t="shared" si="382"/>
        <v>1413992210.210</v>
      </c>
      <c r="N4048" s="12">
        <f t="shared" si="383"/>
        <v>41934.650581134258</v>
      </c>
      <c r="O4048" t="b">
        <v>0</v>
      </c>
      <c r="P4048">
        <v>12</v>
      </c>
      <c r="Q4048" t="b">
        <v>0</v>
      </c>
      <c r="R4048" t="s">
        <v>8271</v>
      </c>
      <c r="S4048" s="5">
        <f t="shared" si="378"/>
        <v>8.2142857142857142E-2</v>
      </c>
      <c r="T4048" s="6">
        <f t="shared" si="379"/>
        <v>38.333333333333336</v>
      </c>
      <c r="U4048" t="s">
        <v>8324</v>
      </c>
      <c r="V4048" t="s">
        <v>8325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v>1418862743</v>
      </c>
      <c r="K4049" s="13" t="str">
        <f t="shared" si="380"/>
        <v>1418862743.743</v>
      </c>
      <c r="L4049" s="12">
        <f t="shared" si="381"/>
        <v>41991.022497025464</v>
      </c>
      <c r="M4049" s="13" t="str">
        <f t="shared" si="382"/>
        <v>1420938000.000</v>
      </c>
      <c r="N4049" s="12">
        <f t="shared" si="383"/>
        <v>42015.041666666672</v>
      </c>
      <c r="O4049" t="b">
        <v>0</v>
      </c>
      <c r="P4049">
        <v>4</v>
      </c>
      <c r="Q4049" t="b">
        <v>0</v>
      </c>
      <c r="R4049" t="s">
        <v>8271</v>
      </c>
      <c r="S4049" s="5">
        <f t="shared" si="378"/>
        <v>2.1999999999999999E-2</v>
      </c>
      <c r="T4049" s="6">
        <f t="shared" si="379"/>
        <v>27.5</v>
      </c>
      <c r="U4049" t="s">
        <v>8324</v>
      </c>
      <c r="V4049" t="s">
        <v>8325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v>1457352787</v>
      </c>
      <c r="K4050" s="13" t="str">
        <f t="shared" si="380"/>
        <v>1457352787.787</v>
      </c>
      <c r="L4050" s="12">
        <f t="shared" si="381"/>
        <v>42436.509117905094</v>
      </c>
      <c r="M4050" s="13" t="str">
        <f t="shared" si="382"/>
        <v>1460373187.187</v>
      </c>
      <c r="N4050" s="12">
        <f t="shared" si="383"/>
        <v>42471.467444293987</v>
      </c>
      <c r="O4050" t="b">
        <v>0</v>
      </c>
      <c r="P4050">
        <v>91</v>
      </c>
      <c r="Q4050" t="b">
        <v>0</v>
      </c>
      <c r="R4050" t="s">
        <v>8271</v>
      </c>
      <c r="S4050" s="5">
        <f t="shared" si="378"/>
        <v>0.17652941176470588</v>
      </c>
      <c r="T4050" s="6">
        <f t="shared" si="379"/>
        <v>32.978021978021978</v>
      </c>
      <c r="U4050" t="s">
        <v>8324</v>
      </c>
      <c r="V4050" t="s">
        <v>8325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v>1434322815</v>
      </c>
      <c r="K4051" s="13" t="str">
        <f t="shared" si="380"/>
        <v>1434322815.815</v>
      </c>
      <c r="L4051" s="12">
        <f t="shared" si="381"/>
        <v>42169.958516377315</v>
      </c>
      <c r="M4051" s="13" t="str">
        <f t="shared" si="382"/>
        <v>1436914815.815</v>
      </c>
      <c r="N4051" s="12">
        <f t="shared" si="383"/>
        <v>42199.958516377315</v>
      </c>
      <c r="O4051" t="b">
        <v>0</v>
      </c>
      <c r="P4051">
        <v>1</v>
      </c>
      <c r="Q4051" t="b">
        <v>0</v>
      </c>
      <c r="R4051" t="s">
        <v>8271</v>
      </c>
      <c r="S4051" s="5">
        <f t="shared" si="378"/>
        <v>8.0000000000000004E-4</v>
      </c>
      <c r="T4051" s="6">
        <f t="shared" si="379"/>
        <v>16</v>
      </c>
      <c r="U4051" t="s">
        <v>8324</v>
      </c>
      <c r="V4051" t="s">
        <v>8325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v>1411485391</v>
      </c>
      <c r="K4052" s="13" t="str">
        <f t="shared" si="380"/>
        <v>1411485391.391</v>
      </c>
      <c r="L4052" s="12">
        <f t="shared" si="381"/>
        <v>41905.636474432875</v>
      </c>
      <c r="M4052" s="13" t="str">
        <f t="shared" si="382"/>
        <v>1414077391.391</v>
      </c>
      <c r="N4052" s="12">
        <f t="shared" si="383"/>
        <v>41935.636474432875</v>
      </c>
      <c r="O4052" t="b">
        <v>0</v>
      </c>
      <c r="P4052">
        <v>1</v>
      </c>
      <c r="Q4052" t="b">
        <v>0</v>
      </c>
      <c r="R4052" t="s">
        <v>8271</v>
      </c>
      <c r="S4052" s="5">
        <f t="shared" si="378"/>
        <v>6.6666666666666664E-4</v>
      </c>
      <c r="T4052" s="6">
        <f t="shared" si="379"/>
        <v>1</v>
      </c>
      <c r="U4052" t="s">
        <v>8324</v>
      </c>
      <c r="V4052" t="s">
        <v>8325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v>1399058797</v>
      </c>
      <c r="K4053" s="13" t="str">
        <f t="shared" si="380"/>
        <v>1399058797.797</v>
      </c>
      <c r="L4053" s="12">
        <f t="shared" si="381"/>
        <v>41761.810159687499</v>
      </c>
      <c r="M4053" s="13" t="str">
        <f t="shared" si="382"/>
        <v>1399618380.380</v>
      </c>
      <c r="N4053" s="12">
        <f t="shared" si="383"/>
        <v>41768.286809953708</v>
      </c>
      <c r="O4053" t="b">
        <v>0</v>
      </c>
      <c r="P4053">
        <v>0</v>
      </c>
      <c r="Q4053" t="b">
        <v>0</v>
      </c>
      <c r="R4053" t="s">
        <v>8271</v>
      </c>
      <c r="S4053" s="5">
        <f t="shared" si="378"/>
        <v>0</v>
      </c>
      <c r="T4053" s="6" t="e">
        <f t="shared" si="379"/>
        <v>#DIV/0!</v>
      </c>
      <c r="U4053" t="s">
        <v>8324</v>
      </c>
      <c r="V4053" t="s">
        <v>8325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v>1408050316</v>
      </c>
      <c r="K4054" s="13" t="str">
        <f t="shared" si="380"/>
        <v>1408050316.316</v>
      </c>
      <c r="L4054" s="12">
        <f t="shared" si="381"/>
        <v>41865.878661064817</v>
      </c>
      <c r="M4054" s="13" t="str">
        <f t="shared" si="382"/>
        <v>1413234316.316</v>
      </c>
      <c r="N4054" s="12">
        <f t="shared" si="383"/>
        <v>41925.878661064817</v>
      </c>
      <c r="O4054" t="b">
        <v>0</v>
      </c>
      <c r="P4054">
        <v>13</v>
      </c>
      <c r="Q4054" t="b">
        <v>0</v>
      </c>
      <c r="R4054" t="s">
        <v>8271</v>
      </c>
      <c r="S4054" s="5">
        <f t="shared" si="378"/>
        <v>0.37533333333333335</v>
      </c>
      <c r="T4054" s="6">
        <f t="shared" si="379"/>
        <v>86.615384615384613</v>
      </c>
      <c r="U4054" t="s">
        <v>8324</v>
      </c>
      <c r="V4054" t="s">
        <v>8325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v>1413477228</v>
      </c>
      <c r="K4055" s="13" t="str">
        <f t="shared" si="380"/>
        <v>1413477228.228</v>
      </c>
      <c r="L4055" s="12">
        <f t="shared" si="381"/>
        <v>41928.690141527775</v>
      </c>
      <c r="M4055" s="13" t="str">
        <f t="shared" si="382"/>
        <v>1416081600.600</v>
      </c>
      <c r="N4055" s="12">
        <f t="shared" si="383"/>
        <v>41958.833340277779</v>
      </c>
      <c r="O4055" t="b">
        <v>0</v>
      </c>
      <c r="P4055">
        <v>2</v>
      </c>
      <c r="Q4055" t="b">
        <v>0</v>
      </c>
      <c r="R4055" t="s">
        <v>8271</v>
      </c>
      <c r="S4055" s="5">
        <f t="shared" si="378"/>
        <v>0.22</v>
      </c>
      <c r="T4055" s="6">
        <f t="shared" si="379"/>
        <v>55</v>
      </c>
      <c r="U4055" t="s">
        <v>8324</v>
      </c>
      <c r="V4055" t="s">
        <v>8325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v>1472674285</v>
      </c>
      <c r="K4056" s="13" t="str">
        <f t="shared" si="380"/>
        <v>1472674285.285</v>
      </c>
      <c r="L4056" s="12">
        <f t="shared" si="381"/>
        <v>42613.841264872681</v>
      </c>
      <c r="M4056" s="13" t="str">
        <f t="shared" si="382"/>
        <v>1475294400.400</v>
      </c>
      <c r="N4056" s="12">
        <f t="shared" si="383"/>
        <v>42644.166671296298</v>
      </c>
      <c r="O4056" t="b">
        <v>0</v>
      </c>
      <c r="P4056">
        <v>0</v>
      </c>
      <c r="Q4056" t="b">
        <v>0</v>
      </c>
      <c r="R4056" t="s">
        <v>8271</v>
      </c>
      <c r="S4056" s="5">
        <f t="shared" si="378"/>
        <v>0</v>
      </c>
      <c r="T4056" s="6" t="e">
        <f t="shared" si="379"/>
        <v>#DIV/0!</v>
      </c>
      <c r="U4056" t="s">
        <v>8324</v>
      </c>
      <c r="V4056" t="s">
        <v>8325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v>1400600031</v>
      </c>
      <c r="K4057" s="13" t="str">
        <f t="shared" si="380"/>
        <v>1400600031.031</v>
      </c>
      <c r="L4057" s="12">
        <f t="shared" si="381"/>
        <v>41779.648507303238</v>
      </c>
      <c r="M4057" s="13" t="str">
        <f t="shared" si="382"/>
        <v>1403192031.031</v>
      </c>
      <c r="N4057" s="12">
        <f t="shared" si="383"/>
        <v>41809.648507303238</v>
      </c>
      <c r="O4057" t="b">
        <v>0</v>
      </c>
      <c r="P4057">
        <v>21</v>
      </c>
      <c r="Q4057" t="b">
        <v>0</v>
      </c>
      <c r="R4057" t="s">
        <v>8271</v>
      </c>
      <c r="S4057" s="5">
        <f t="shared" si="378"/>
        <v>0.1762</v>
      </c>
      <c r="T4057" s="6">
        <f t="shared" si="379"/>
        <v>41.952380952380949</v>
      </c>
      <c r="U4057" t="s">
        <v>8324</v>
      </c>
      <c r="V4057" t="s">
        <v>8325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v>1465856639</v>
      </c>
      <c r="K4058" s="13" t="str">
        <f t="shared" si="380"/>
        <v>1465856639.639</v>
      </c>
      <c r="L4058" s="12">
        <f t="shared" si="381"/>
        <v>42534.933329155087</v>
      </c>
      <c r="M4058" s="13" t="str">
        <f t="shared" si="382"/>
        <v>1467575940.940</v>
      </c>
      <c r="N4058" s="12">
        <f t="shared" si="383"/>
        <v>42554.832649768519</v>
      </c>
      <c r="O4058" t="b">
        <v>0</v>
      </c>
      <c r="P4058">
        <v>9</v>
      </c>
      <c r="Q4058" t="b">
        <v>0</v>
      </c>
      <c r="R4058" t="s">
        <v>8271</v>
      </c>
      <c r="S4058" s="5">
        <f t="shared" si="378"/>
        <v>0.53</v>
      </c>
      <c r="T4058" s="6">
        <f t="shared" si="379"/>
        <v>88.333333333333329</v>
      </c>
      <c r="U4058" t="s">
        <v>8324</v>
      </c>
      <c r="V4058" t="s">
        <v>8325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v>1446506080</v>
      </c>
      <c r="K4059" s="13" t="str">
        <f t="shared" si="380"/>
        <v>1446506080.080</v>
      </c>
      <c r="L4059" s="12">
        <f t="shared" si="381"/>
        <v>42310.968519444446</v>
      </c>
      <c r="M4059" s="13" t="str">
        <f t="shared" si="382"/>
        <v>1448492400.400</v>
      </c>
      <c r="N4059" s="12">
        <f t="shared" si="383"/>
        <v>42333.958337962962</v>
      </c>
      <c r="O4059" t="b">
        <v>0</v>
      </c>
      <c r="P4059">
        <v>6</v>
      </c>
      <c r="Q4059" t="b">
        <v>0</v>
      </c>
      <c r="R4059" t="s">
        <v>8271</v>
      </c>
      <c r="S4059" s="5">
        <f t="shared" si="378"/>
        <v>0.22142857142857142</v>
      </c>
      <c r="T4059" s="6">
        <f t="shared" si="379"/>
        <v>129.16666666666666</v>
      </c>
      <c r="U4059" t="s">
        <v>8324</v>
      </c>
      <c r="V4059" t="s">
        <v>8325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v>1458178044</v>
      </c>
      <c r="K4060" s="13" t="str">
        <f t="shared" si="380"/>
        <v>1458178044.044</v>
      </c>
      <c r="L4060" s="12">
        <f t="shared" si="381"/>
        <v>42446.060694953703</v>
      </c>
      <c r="M4060" s="13" t="str">
        <f t="shared" si="382"/>
        <v>1459483140.140</v>
      </c>
      <c r="N4060" s="12">
        <f t="shared" si="383"/>
        <v>42461.165973842595</v>
      </c>
      <c r="O4060" t="b">
        <v>0</v>
      </c>
      <c r="P4060">
        <v>4</v>
      </c>
      <c r="Q4060" t="b">
        <v>0</v>
      </c>
      <c r="R4060" t="s">
        <v>8271</v>
      </c>
      <c r="S4060" s="5">
        <f t="shared" si="378"/>
        <v>2.5333333333333333E-2</v>
      </c>
      <c r="T4060" s="6">
        <f t="shared" si="379"/>
        <v>23.75</v>
      </c>
      <c r="U4060" t="s">
        <v>8324</v>
      </c>
      <c r="V4060" t="s">
        <v>8325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v>1408116152</v>
      </c>
      <c r="K4061" s="13" t="str">
        <f t="shared" si="380"/>
        <v>1408116152.152</v>
      </c>
      <c r="L4061" s="12">
        <f t="shared" si="381"/>
        <v>41866.640649907407</v>
      </c>
      <c r="M4061" s="13" t="str">
        <f t="shared" si="382"/>
        <v>1410836400.400</v>
      </c>
      <c r="N4061" s="12">
        <f t="shared" si="383"/>
        <v>41898.125004629634</v>
      </c>
      <c r="O4061" t="b">
        <v>0</v>
      </c>
      <c r="P4061">
        <v>7</v>
      </c>
      <c r="Q4061" t="b">
        <v>0</v>
      </c>
      <c r="R4061" t="s">
        <v>8271</v>
      </c>
      <c r="S4061" s="5">
        <f t="shared" si="378"/>
        <v>2.5000000000000001E-2</v>
      </c>
      <c r="T4061" s="6">
        <f t="shared" si="379"/>
        <v>35.714285714285715</v>
      </c>
      <c r="U4061" t="s">
        <v>8324</v>
      </c>
      <c r="V4061" t="s">
        <v>8325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v>1400604056</v>
      </c>
      <c r="K4062" s="13" t="str">
        <f t="shared" si="380"/>
        <v>1400604056.056</v>
      </c>
      <c r="L4062" s="12">
        <f t="shared" si="381"/>
        <v>41779.695093240742</v>
      </c>
      <c r="M4062" s="13" t="str">
        <f t="shared" si="382"/>
        <v>1403539200.200</v>
      </c>
      <c r="N4062" s="12">
        <f t="shared" si="383"/>
        <v>41813.666668981481</v>
      </c>
      <c r="O4062" t="b">
        <v>0</v>
      </c>
      <c r="P4062">
        <v>5</v>
      </c>
      <c r="Q4062" t="b">
        <v>0</v>
      </c>
      <c r="R4062" t="s">
        <v>8271</v>
      </c>
      <c r="S4062" s="5">
        <f t="shared" si="378"/>
        <v>2.8500000000000001E-2</v>
      </c>
      <c r="T4062" s="6">
        <f t="shared" si="379"/>
        <v>57</v>
      </c>
      <c r="U4062" t="s">
        <v>8324</v>
      </c>
      <c r="V4062" t="s">
        <v>8325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v>1456025023</v>
      </c>
      <c r="K4063" s="13" t="str">
        <f t="shared" si="380"/>
        <v>1456025023.023</v>
      </c>
      <c r="L4063" s="12">
        <f t="shared" si="381"/>
        <v>42421.141470173607</v>
      </c>
      <c r="M4063" s="13" t="str">
        <f t="shared" si="382"/>
        <v>1461205423.423</v>
      </c>
      <c r="N4063" s="12">
        <f t="shared" si="383"/>
        <v>42481.099808136576</v>
      </c>
      <c r="O4063" t="b">
        <v>0</v>
      </c>
      <c r="P4063">
        <v>0</v>
      </c>
      <c r="Q4063" t="b">
        <v>0</v>
      </c>
      <c r="R4063" t="s">
        <v>8271</v>
      </c>
      <c r="S4063" s="5">
        <f t="shared" si="378"/>
        <v>0</v>
      </c>
      <c r="T4063" s="6" t="e">
        <f t="shared" si="379"/>
        <v>#DIV/0!</v>
      </c>
      <c r="U4063" t="s">
        <v>8324</v>
      </c>
      <c r="V4063" t="s">
        <v>8325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v>1464889468</v>
      </c>
      <c r="K4064" s="13" t="str">
        <f t="shared" si="380"/>
        <v>1464889468.468</v>
      </c>
      <c r="L4064" s="12">
        <f t="shared" si="381"/>
        <v>42523.739218379633</v>
      </c>
      <c r="M4064" s="13" t="str">
        <f t="shared" si="382"/>
        <v>1467481468.468</v>
      </c>
      <c r="N4064" s="12">
        <f t="shared" si="383"/>
        <v>42553.739218379633</v>
      </c>
      <c r="O4064" t="b">
        <v>0</v>
      </c>
      <c r="P4064">
        <v>3</v>
      </c>
      <c r="Q4064" t="b">
        <v>0</v>
      </c>
      <c r="R4064" t="s">
        <v>8271</v>
      </c>
      <c r="S4064" s="5">
        <f t="shared" si="378"/>
        <v>2.4500000000000001E-2</v>
      </c>
      <c r="T4064" s="6">
        <f t="shared" si="379"/>
        <v>163.33333333333334</v>
      </c>
      <c r="U4064" t="s">
        <v>8324</v>
      </c>
      <c r="V4064" t="s">
        <v>8325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v>1401294084</v>
      </c>
      <c r="K4065" s="13" t="str">
        <f t="shared" si="380"/>
        <v>1401294084.084</v>
      </c>
      <c r="L4065" s="12">
        <f t="shared" si="381"/>
        <v>41787.681528749999</v>
      </c>
      <c r="M4065" s="13" t="str">
        <f t="shared" si="382"/>
        <v>1403886084.084</v>
      </c>
      <c r="N4065" s="12">
        <f t="shared" si="383"/>
        <v>41817.681528749999</v>
      </c>
      <c r="O4065" t="b">
        <v>0</v>
      </c>
      <c r="P4065">
        <v>9</v>
      </c>
      <c r="Q4065" t="b">
        <v>0</v>
      </c>
      <c r="R4065" t="s">
        <v>8271</v>
      </c>
      <c r="S4065" s="5">
        <f t="shared" si="378"/>
        <v>1.4210526315789474E-2</v>
      </c>
      <c r="T4065" s="6">
        <f t="shared" si="379"/>
        <v>15</v>
      </c>
      <c r="U4065" t="s">
        <v>8324</v>
      </c>
      <c r="V4065" t="s">
        <v>8325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v>1427724426</v>
      </c>
      <c r="K4066" s="13" t="str">
        <f t="shared" si="380"/>
        <v>1427724426.426</v>
      </c>
      <c r="L4066" s="12">
        <f t="shared" si="381"/>
        <v>42093.588268819447</v>
      </c>
      <c r="M4066" s="13" t="str">
        <f t="shared" si="382"/>
        <v>1430316426.426</v>
      </c>
      <c r="N4066" s="12">
        <f t="shared" si="383"/>
        <v>42123.588268819447</v>
      </c>
      <c r="O4066" t="b">
        <v>0</v>
      </c>
      <c r="P4066">
        <v>6</v>
      </c>
      <c r="Q4066" t="b">
        <v>0</v>
      </c>
      <c r="R4066" t="s">
        <v>8271</v>
      </c>
      <c r="S4066" s="5">
        <f t="shared" si="378"/>
        <v>0.1925</v>
      </c>
      <c r="T4066" s="6">
        <f t="shared" si="379"/>
        <v>64.166666666666671</v>
      </c>
      <c r="U4066" t="s">
        <v>8324</v>
      </c>
      <c r="V4066" t="s">
        <v>8325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v>1405291811</v>
      </c>
      <c r="K4067" s="13" t="str">
        <f t="shared" si="380"/>
        <v>1405291811.811</v>
      </c>
      <c r="L4067" s="12">
        <f t="shared" si="381"/>
        <v>41833.951525590281</v>
      </c>
      <c r="M4067" s="13" t="str">
        <f t="shared" si="382"/>
        <v>1407883811.811</v>
      </c>
      <c r="N4067" s="12">
        <f t="shared" si="383"/>
        <v>41863.951525590281</v>
      </c>
      <c r="O4067" t="b">
        <v>0</v>
      </c>
      <c r="P4067">
        <v>4</v>
      </c>
      <c r="Q4067" t="b">
        <v>0</v>
      </c>
      <c r="R4067" t="s">
        <v>8271</v>
      </c>
      <c r="S4067" s="5">
        <f t="shared" si="378"/>
        <v>6.7499999999999999E-3</v>
      </c>
      <c r="T4067" s="6">
        <f t="shared" si="379"/>
        <v>6.75</v>
      </c>
      <c r="U4067" t="s">
        <v>8324</v>
      </c>
      <c r="V4067" t="s">
        <v>8325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v>1461027388</v>
      </c>
      <c r="K4068" s="13" t="str">
        <f t="shared" si="380"/>
        <v>1461027388.388</v>
      </c>
      <c r="L4068" s="12">
        <f t="shared" si="381"/>
        <v>42479.039217453705</v>
      </c>
      <c r="M4068" s="13" t="str">
        <f t="shared" si="382"/>
        <v>1463619388.388</v>
      </c>
      <c r="N4068" s="12">
        <f t="shared" si="383"/>
        <v>42509.039217453705</v>
      </c>
      <c r="O4068" t="b">
        <v>0</v>
      </c>
      <c r="P4068">
        <v>1</v>
      </c>
      <c r="Q4068" t="b">
        <v>0</v>
      </c>
      <c r="R4068" t="s">
        <v>8271</v>
      </c>
      <c r="S4068" s="5">
        <f t="shared" si="378"/>
        <v>1.6666666666666668E-3</v>
      </c>
      <c r="T4068" s="6">
        <f t="shared" si="379"/>
        <v>25</v>
      </c>
      <c r="U4068" t="s">
        <v>8324</v>
      </c>
      <c r="V4068" t="s">
        <v>8325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v>1439952550</v>
      </c>
      <c r="K4069" s="13" t="str">
        <f t="shared" si="380"/>
        <v>1439952550.550</v>
      </c>
      <c r="L4069" s="12">
        <f t="shared" si="381"/>
        <v>42235.117483217589</v>
      </c>
      <c r="M4069" s="13" t="str">
        <f t="shared" si="382"/>
        <v>1443408550.550</v>
      </c>
      <c r="N4069" s="12">
        <f t="shared" si="383"/>
        <v>42275.117483217589</v>
      </c>
      <c r="O4069" t="b">
        <v>0</v>
      </c>
      <c r="P4069">
        <v>17</v>
      </c>
      <c r="Q4069" t="b">
        <v>0</v>
      </c>
      <c r="R4069" t="s">
        <v>8271</v>
      </c>
      <c r="S4069" s="5">
        <f t="shared" si="378"/>
        <v>0.60899999999999999</v>
      </c>
      <c r="T4069" s="6">
        <f t="shared" si="379"/>
        <v>179.11764705882354</v>
      </c>
      <c r="U4069" t="s">
        <v>8324</v>
      </c>
      <c r="V4069" t="s">
        <v>8325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v>1481756855</v>
      </c>
      <c r="K4070" s="13" t="str">
        <f t="shared" si="380"/>
        <v>1481756855.855</v>
      </c>
      <c r="L4070" s="12">
        <f t="shared" si="381"/>
        <v>42718.963609432874</v>
      </c>
      <c r="M4070" s="13" t="str">
        <f t="shared" si="382"/>
        <v>1484348700.700</v>
      </c>
      <c r="N4070" s="12">
        <f t="shared" si="383"/>
        <v>42748.961813657406</v>
      </c>
      <c r="O4070" t="b">
        <v>0</v>
      </c>
      <c r="P4070">
        <v>1</v>
      </c>
      <c r="Q4070" t="b">
        <v>0</v>
      </c>
      <c r="R4070" t="s">
        <v>8271</v>
      </c>
      <c r="S4070" s="5">
        <f t="shared" si="378"/>
        <v>0.01</v>
      </c>
      <c r="T4070" s="6">
        <f t="shared" si="379"/>
        <v>34.950000000000003</v>
      </c>
      <c r="U4070" t="s">
        <v>8324</v>
      </c>
      <c r="V4070" t="s">
        <v>8325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v>1421596356</v>
      </c>
      <c r="K4071" s="13" t="str">
        <f t="shared" si="380"/>
        <v>1421596356.356</v>
      </c>
      <c r="L4071" s="12">
        <f t="shared" si="381"/>
        <v>42022.661531898149</v>
      </c>
      <c r="M4071" s="13" t="str">
        <f t="shared" si="382"/>
        <v>1425124800.800</v>
      </c>
      <c r="N4071" s="12">
        <f t="shared" si="383"/>
        <v>42063.500009259253</v>
      </c>
      <c r="O4071" t="b">
        <v>0</v>
      </c>
      <c r="P4071">
        <v>13</v>
      </c>
      <c r="Q4071" t="b">
        <v>0</v>
      </c>
      <c r="R4071" t="s">
        <v>8271</v>
      </c>
      <c r="S4071" s="5">
        <f t="shared" si="378"/>
        <v>0.34399999999999997</v>
      </c>
      <c r="T4071" s="6">
        <f t="shared" si="379"/>
        <v>33.07692307692308</v>
      </c>
      <c r="U4071" t="s">
        <v>8324</v>
      </c>
      <c r="V4071" t="s">
        <v>8325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v>1422374420</v>
      </c>
      <c r="K4072" s="13" t="str">
        <f t="shared" si="380"/>
        <v>1422374420.420</v>
      </c>
      <c r="L4072" s="12">
        <f t="shared" si="381"/>
        <v>42031.66690300926</v>
      </c>
      <c r="M4072" s="13" t="str">
        <f t="shared" si="382"/>
        <v>1425178800.800</v>
      </c>
      <c r="N4072" s="12">
        <f t="shared" si="383"/>
        <v>42064.125009259253</v>
      </c>
      <c r="O4072" t="b">
        <v>0</v>
      </c>
      <c r="P4072">
        <v>6</v>
      </c>
      <c r="Q4072" t="b">
        <v>0</v>
      </c>
      <c r="R4072" t="s">
        <v>8271</v>
      </c>
      <c r="S4072" s="5">
        <f t="shared" si="378"/>
        <v>0.16500000000000001</v>
      </c>
      <c r="T4072" s="6">
        <f t="shared" si="379"/>
        <v>27.5</v>
      </c>
      <c r="U4072" t="s">
        <v>8324</v>
      </c>
      <c r="V4072" t="s">
        <v>8325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v>1480187931</v>
      </c>
      <c r="K4073" s="13" t="str">
        <f t="shared" si="380"/>
        <v>1480187931.931</v>
      </c>
      <c r="L4073" s="12">
        <f t="shared" si="381"/>
        <v>42700.804767719907</v>
      </c>
      <c r="M4073" s="13" t="str">
        <f t="shared" si="382"/>
        <v>1482779931.931</v>
      </c>
      <c r="N4073" s="12">
        <f t="shared" si="383"/>
        <v>42730.804767719907</v>
      </c>
      <c r="O4073" t="b">
        <v>0</v>
      </c>
      <c r="P4073">
        <v>0</v>
      </c>
      <c r="Q4073" t="b">
        <v>0</v>
      </c>
      <c r="R4073" t="s">
        <v>8271</v>
      </c>
      <c r="S4073" s="5">
        <f t="shared" si="378"/>
        <v>0</v>
      </c>
      <c r="T4073" s="6" t="e">
        <f t="shared" si="379"/>
        <v>#DIV/0!</v>
      </c>
      <c r="U4073" t="s">
        <v>8324</v>
      </c>
      <c r="V4073" t="s">
        <v>8325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v>1403462111</v>
      </c>
      <c r="K4074" s="13" t="str">
        <f t="shared" si="380"/>
        <v>1403462111.111</v>
      </c>
      <c r="L4074" s="12">
        <f t="shared" si="381"/>
        <v>41812.774434155093</v>
      </c>
      <c r="M4074" s="13" t="str">
        <f t="shared" si="382"/>
        <v>1408646111.111</v>
      </c>
      <c r="N4074" s="12">
        <f t="shared" si="383"/>
        <v>41872.774434155093</v>
      </c>
      <c r="O4074" t="b">
        <v>0</v>
      </c>
      <c r="P4074">
        <v>2</v>
      </c>
      <c r="Q4074" t="b">
        <v>0</v>
      </c>
      <c r="R4074" t="s">
        <v>8271</v>
      </c>
      <c r="S4074" s="5">
        <f t="shared" si="378"/>
        <v>4.0000000000000001E-3</v>
      </c>
      <c r="T4074" s="6">
        <f t="shared" si="379"/>
        <v>2</v>
      </c>
      <c r="U4074" t="s">
        <v>8324</v>
      </c>
      <c r="V4074" t="s">
        <v>8325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v>1426407426</v>
      </c>
      <c r="K4075" s="13" t="str">
        <f t="shared" si="380"/>
        <v>1426407426.426</v>
      </c>
      <c r="L4075" s="12">
        <f t="shared" si="381"/>
        <v>42078.345213263892</v>
      </c>
      <c r="M4075" s="13" t="str">
        <f t="shared" si="382"/>
        <v>1431144000.000</v>
      </c>
      <c r="N4075" s="12">
        <f t="shared" si="383"/>
        <v>42133.166666666672</v>
      </c>
      <c r="O4075" t="b">
        <v>0</v>
      </c>
      <c r="P4075">
        <v>2</v>
      </c>
      <c r="Q4075" t="b">
        <v>0</v>
      </c>
      <c r="R4075" t="s">
        <v>8271</v>
      </c>
      <c r="S4075" s="5">
        <f t="shared" si="378"/>
        <v>1.0571428571428572E-2</v>
      </c>
      <c r="T4075" s="6">
        <f t="shared" si="379"/>
        <v>18.5</v>
      </c>
      <c r="U4075" t="s">
        <v>8324</v>
      </c>
      <c r="V4075" t="s">
        <v>8325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v>1444137375</v>
      </c>
      <c r="K4076" s="13" t="str">
        <f t="shared" si="380"/>
        <v>1444137375.375</v>
      </c>
      <c r="L4076" s="12">
        <f t="shared" si="381"/>
        <v>42283.552955729167</v>
      </c>
      <c r="M4076" s="13" t="str">
        <f t="shared" si="382"/>
        <v>1446732975.975</v>
      </c>
      <c r="N4076" s="12">
        <f t="shared" si="383"/>
        <v>42313.594629340281</v>
      </c>
      <c r="O4076" t="b">
        <v>0</v>
      </c>
      <c r="P4076">
        <v>21</v>
      </c>
      <c r="Q4076" t="b">
        <v>0</v>
      </c>
      <c r="R4076" t="s">
        <v>8271</v>
      </c>
      <c r="S4076" s="5">
        <f t="shared" si="378"/>
        <v>0.26727272727272727</v>
      </c>
      <c r="T4076" s="6">
        <f t="shared" si="379"/>
        <v>35</v>
      </c>
      <c r="U4076" t="s">
        <v>8324</v>
      </c>
      <c r="V4076" t="s">
        <v>8325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v>1400547969</v>
      </c>
      <c r="K4077" s="13" t="str">
        <f t="shared" si="380"/>
        <v>1400547969.969</v>
      </c>
      <c r="L4077" s="12">
        <f t="shared" si="381"/>
        <v>41779.045948715277</v>
      </c>
      <c r="M4077" s="13" t="str">
        <f t="shared" si="382"/>
        <v>1404149280.280</v>
      </c>
      <c r="N4077" s="12">
        <f t="shared" si="383"/>
        <v>41820.727781018519</v>
      </c>
      <c r="O4077" t="b">
        <v>0</v>
      </c>
      <c r="P4077">
        <v>13</v>
      </c>
      <c r="Q4077" t="b">
        <v>0</v>
      </c>
      <c r="R4077" t="s">
        <v>8271</v>
      </c>
      <c r="S4077" s="5">
        <f t="shared" si="378"/>
        <v>0.28799999999999998</v>
      </c>
      <c r="T4077" s="6">
        <f t="shared" si="379"/>
        <v>44.307692307692307</v>
      </c>
      <c r="U4077" t="s">
        <v>8324</v>
      </c>
      <c r="V4077" t="s">
        <v>8325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v>1411499149</v>
      </c>
      <c r="K4078" s="13" t="str">
        <f t="shared" si="380"/>
        <v>1411499149.149</v>
      </c>
      <c r="L4078" s="12">
        <f t="shared" si="381"/>
        <v>41905.795707743055</v>
      </c>
      <c r="M4078" s="13" t="str">
        <f t="shared" si="382"/>
        <v>1413921060.060</v>
      </c>
      <c r="N4078" s="12">
        <f t="shared" si="383"/>
        <v>41933.827084027776</v>
      </c>
      <c r="O4078" t="b">
        <v>0</v>
      </c>
      <c r="P4078">
        <v>0</v>
      </c>
      <c r="Q4078" t="b">
        <v>0</v>
      </c>
      <c r="R4078" t="s">
        <v>8271</v>
      </c>
      <c r="S4078" s="5">
        <f t="shared" si="378"/>
        <v>0</v>
      </c>
      <c r="T4078" s="6" t="e">
        <f t="shared" si="379"/>
        <v>#DIV/0!</v>
      </c>
      <c r="U4078" t="s">
        <v>8324</v>
      </c>
      <c r="V4078" t="s">
        <v>8325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v>1479747794</v>
      </c>
      <c r="K4079" s="13" t="str">
        <f t="shared" si="380"/>
        <v>1479747794.794</v>
      </c>
      <c r="L4079" s="12">
        <f t="shared" si="381"/>
        <v>42695.710587893518</v>
      </c>
      <c r="M4079" s="13" t="str">
        <f t="shared" si="382"/>
        <v>1482339794.794</v>
      </c>
      <c r="N4079" s="12">
        <f t="shared" si="383"/>
        <v>42725.710587893518</v>
      </c>
      <c r="O4079" t="b">
        <v>0</v>
      </c>
      <c r="P4079">
        <v>6</v>
      </c>
      <c r="Q4079" t="b">
        <v>0</v>
      </c>
      <c r="R4079" t="s">
        <v>8271</v>
      </c>
      <c r="S4079" s="5">
        <f t="shared" si="378"/>
        <v>8.8999999999999996E-2</v>
      </c>
      <c r="T4079" s="6">
        <f t="shared" si="379"/>
        <v>222.5</v>
      </c>
      <c r="U4079" t="s">
        <v>8324</v>
      </c>
      <c r="V4079" t="s">
        <v>8325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v>1482951242</v>
      </c>
      <c r="K4080" s="13" t="str">
        <f t="shared" si="380"/>
        <v>1482951242.242</v>
      </c>
      <c r="L4080" s="12">
        <f t="shared" si="381"/>
        <v>42732.787525949076</v>
      </c>
      <c r="M4080" s="13" t="str">
        <f t="shared" si="382"/>
        <v>1485543242.242</v>
      </c>
      <c r="N4080" s="12">
        <f t="shared" si="383"/>
        <v>42762.787525949076</v>
      </c>
      <c r="O4080" t="b">
        <v>0</v>
      </c>
      <c r="P4080">
        <v>0</v>
      </c>
      <c r="Q4080" t="b">
        <v>0</v>
      </c>
      <c r="R4080" t="s">
        <v>8271</v>
      </c>
      <c r="S4080" s="5">
        <f t="shared" si="378"/>
        <v>0</v>
      </c>
      <c r="T4080" s="6" t="e">
        <f t="shared" si="379"/>
        <v>#DIV/0!</v>
      </c>
      <c r="U4080" t="s">
        <v>8324</v>
      </c>
      <c r="V4080" t="s">
        <v>8325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v>1463783521</v>
      </c>
      <c r="K4081" s="13" t="str">
        <f t="shared" si="380"/>
        <v>1463783521.521</v>
      </c>
      <c r="L4081" s="12">
        <f t="shared" si="381"/>
        <v>42510.938906493058</v>
      </c>
      <c r="M4081" s="13" t="str">
        <f t="shared" si="382"/>
        <v>1466375521.521</v>
      </c>
      <c r="N4081" s="12">
        <f t="shared" si="383"/>
        <v>42540.938906493058</v>
      </c>
      <c r="O4081" t="b">
        <v>0</v>
      </c>
      <c r="P4081">
        <v>1</v>
      </c>
      <c r="Q4081" t="b">
        <v>0</v>
      </c>
      <c r="R4081" t="s">
        <v>8271</v>
      </c>
      <c r="S4081" s="5">
        <f t="shared" si="378"/>
        <v>1.6666666666666668E-3</v>
      </c>
      <c r="T4081" s="6">
        <f t="shared" si="379"/>
        <v>5</v>
      </c>
      <c r="U4081" t="s">
        <v>8324</v>
      </c>
      <c r="V4081" t="s">
        <v>8325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v>1463849116</v>
      </c>
      <c r="K4082" s="13" t="str">
        <f t="shared" si="380"/>
        <v>1463849116.116</v>
      </c>
      <c r="L4082" s="12">
        <f t="shared" si="381"/>
        <v>42511.698103194445</v>
      </c>
      <c r="M4082" s="13" t="str">
        <f t="shared" si="382"/>
        <v>1465930440.440</v>
      </c>
      <c r="N4082" s="12">
        <f t="shared" si="383"/>
        <v>42535.787505092594</v>
      </c>
      <c r="O4082" t="b">
        <v>0</v>
      </c>
      <c r="P4082">
        <v>0</v>
      </c>
      <c r="Q4082" t="b">
        <v>0</v>
      </c>
      <c r="R4082" t="s">
        <v>8271</v>
      </c>
      <c r="S4082" s="5">
        <f t="shared" si="378"/>
        <v>0</v>
      </c>
      <c r="T4082" s="6" t="e">
        <f t="shared" si="379"/>
        <v>#DIV/0!</v>
      </c>
      <c r="U4082" t="s">
        <v>8324</v>
      </c>
      <c r="V4082" t="s">
        <v>8325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v>1423231025</v>
      </c>
      <c r="K4083" s="13" t="str">
        <f t="shared" si="380"/>
        <v>1423231025.025</v>
      </c>
      <c r="L4083" s="12">
        <f t="shared" si="381"/>
        <v>42041.581308159723</v>
      </c>
      <c r="M4083" s="13" t="str">
        <f t="shared" si="382"/>
        <v>1425819425.425</v>
      </c>
      <c r="N4083" s="12">
        <f t="shared" si="383"/>
        <v>42071.539646122685</v>
      </c>
      <c r="O4083" t="b">
        <v>0</v>
      </c>
      <c r="P4083">
        <v>12</v>
      </c>
      <c r="Q4083" t="b">
        <v>0</v>
      </c>
      <c r="R4083" t="s">
        <v>8271</v>
      </c>
      <c r="S4083" s="5">
        <f t="shared" si="378"/>
        <v>0.15737410071942445</v>
      </c>
      <c r="T4083" s="6">
        <f t="shared" si="379"/>
        <v>29.166666666666668</v>
      </c>
      <c r="U4083" t="s">
        <v>8324</v>
      </c>
      <c r="V4083" t="s">
        <v>8325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v>1446179553</v>
      </c>
      <c r="K4084" s="13" t="str">
        <f t="shared" si="380"/>
        <v>1446179553.553</v>
      </c>
      <c r="L4084" s="12">
        <f t="shared" si="381"/>
        <v>42307.189277233796</v>
      </c>
      <c r="M4084" s="13" t="str">
        <f t="shared" si="382"/>
        <v>1447542000.000</v>
      </c>
      <c r="N4084" s="12">
        <f t="shared" si="383"/>
        <v>42322.958333333328</v>
      </c>
      <c r="O4084" t="b">
        <v>0</v>
      </c>
      <c r="P4084">
        <v>2</v>
      </c>
      <c r="Q4084" t="b">
        <v>0</v>
      </c>
      <c r="R4084" t="s">
        <v>8271</v>
      </c>
      <c r="S4084" s="5">
        <f t="shared" si="378"/>
        <v>0.02</v>
      </c>
      <c r="T4084" s="6">
        <f t="shared" si="379"/>
        <v>1.5</v>
      </c>
      <c r="U4084" t="s">
        <v>8324</v>
      </c>
      <c r="V4084" t="s">
        <v>8325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v>1450203416</v>
      </c>
      <c r="K4085" s="13" t="str">
        <f t="shared" si="380"/>
        <v>1450203416.416</v>
      </c>
      <c r="L4085" s="12">
        <f t="shared" si="381"/>
        <v>42353.761764074072</v>
      </c>
      <c r="M4085" s="13" t="str">
        <f t="shared" si="382"/>
        <v>1452795416.416</v>
      </c>
      <c r="N4085" s="12">
        <f t="shared" si="383"/>
        <v>42383.761764074072</v>
      </c>
      <c r="O4085" t="b">
        <v>0</v>
      </c>
      <c r="P4085">
        <v>6</v>
      </c>
      <c r="Q4085" t="b">
        <v>0</v>
      </c>
      <c r="R4085" t="s">
        <v>8271</v>
      </c>
      <c r="S4085" s="5">
        <f t="shared" si="378"/>
        <v>0.21685714285714286</v>
      </c>
      <c r="T4085" s="6">
        <f t="shared" si="379"/>
        <v>126.5</v>
      </c>
      <c r="U4085" t="s">
        <v>8324</v>
      </c>
      <c r="V4085" t="s">
        <v>8325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v>1473416906</v>
      </c>
      <c r="K4086" s="13" t="str">
        <f t="shared" si="380"/>
        <v>1473416906.906</v>
      </c>
      <c r="L4086" s="12">
        <f t="shared" si="381"/>
        <v>42622.436422523147</v>
      </c>
      <c r="M4086" s="13" t="str">
        <f t="shared" si="382"/>
        <v>1476008906.906</v>
      </c>
      <c r="N4086" s="12">
        <f t="shared" si="383"/>
        <v>42652.436422523147</v>
      </c>
      <c r="O4086" t="b">
        <v>0</v>
      </c>
      <c r="P4086">
        <v>1</v>
      </c>
      <c r="Q4086" t="b">
        <v>0</v>
      </c>
      <c r="R4086" t="s">
        <v>8271</v>
      </c>
      <c r="S4086" s="5">
        <f t="shared" si="378"/>
        <v>3.3333333333333335E-3</v>
      </c>
      <c r="T4086" s="6">
        <f t="shared" si="379"/>
        <v>10</v>
      </c>
      <c r="U4086" t="s">
        <v>8324</v>
      </c>
      <c r="V4086" t="s">
        <v>8325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v>1424701775</v>
      </c>
      <c r="K4087" s="13" t="str">
        <f t="shared" si="380"/>
        <v>1424701775.775</v>
      </c>
      <c r="L4087" s="12">
        <f t="shared" si="381"/>
        <v>42058.60388628472</v>
      </c>
      <c r="M4087" s="13" t="str">
        <f t="shared" si="382"/>
        <v>1427169540.540</v>
      </c>
      <c r="N4087" s="12">
        <f t="shared" si="383"/>
        <v>42087.165978472221</v>
      </c>
      <c r="O4087" t="b">
        <v>0</v>
      </c>
      <c r="P4087">
        <v>1</v>
      </c>
      <c r="Q4087" t="b">
        <v>0</v>
      </c>
      <c r="R4087" t="s">
        <v>8271</v>
      </c>
      <c r="S4087" s="5">
        <f t="shared" si="378"/>
        <v>2.8571428571428571E-3</v>
      </c>
      <c r="T4087" s="6">
        <f t="shared" si="379"/>
        <v>10</v>
      </c>
      <c r="U4087" t="s">
        <v>8324</v>
      </c>
      <c r="V4087" t="s">
        <v>8325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v>1445985299</v>
      </c>
      <c r="K4088" s="13" t="str">
        <f t="shared" si="380"/>
        <v>1445985299.299</v>
      </c>
      <c r="L4088" s="12">
        <f t="shared" si="381"/>
        <v>42304.940964108799</v>
      </c>
      <c r="M4088" s="13" t="str">
        <f t="shared" si="382"/>
        <v>1448078400.400</v>
      </c>
      <c r="N4088" s="12">
        <f t="shared" si="383"/>
        <v>42329.166671296298</v>
      </c>
      <c r="O4088" t="b">
        <v>0</v>
      </c>
      <c r="P4088">
        <v>5</v>
      </c>
      <c r="Q4088" t="b">
        <v>0</v>
      </c>
      <c r="R4088" t="s">
        <v>8271</v>
      </c>
      <c r="S4088" s="5">
        <f t="shared" si="378"/>
        <v>4.7E-2</v>
      </c>
      <c r="T4088" s="6">
        <f t="shared" si="379"/>
        <v>9.4</v>
      </c>
      <c r="U4088" t="s">
        <v>8324</v>
      </c>
      <c r="V4088" t="s">
        <v>8325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v>1466185786</v>
      </c>
      <c r="K4089" s="13" t="str">
        <f t="shared" si="380"/>
        <v>1466185786.786</v>
      </c>
      <c r="L4089" s="12">
        <f t="shared" si="381"/>
        <v>42538.742902615741</v>
      </c>
      <c r="M4089" s="13" t="str">
        <f t="shared" si="382"/>
        <v>1468777786.786</v>
      </c>
      <c r="N4089" s="12">
        <f t="shared" si="383"/>
        <v>42568.742902615741</v>
      </c>
      <c r="O4089" t="b">
        <v>0</v>
      </c>
      <c r="P4089">
        <v>0</v>
      </c>
      <c r="Q4089" t="b">
        <v>0</v>
      </c>
      <c r="R4089" t="s">
        <v>8271</v>
      </c>
      <c r="S4089" s="5">
        <f t="shared" si="378"/>
        <v>0</v>
      </c>
      <c r="T4089" s="6" t="e">
        <f t="shared" si="379"/>
        <v>#DIV/0!</v>
      </c>
      <c r="U4089" t="s">
        <v>8324</v>
      </c>
      <c r="V4089" t="s">
        <v>8325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v>1418827324</v>
      </c>
      <c r="K4090" s="13" t="str">
        <f t="shared" si="380"/>
        <v>1418827324.324</v>
      </c>
      <c r="L4090" s="12">
        <f t="shared" si="381"/>
        <v>41990.612550046295</v>
      </c>
      <c r="M4090" s="13" t="str">
        <f t="shared" si="382"/>
        <v>1421403960.960</v>
      </c>
      <c r="N4090" s="12">
        <f t="shared" si="383"/>
        <v>42020.434733333328</v>
      </c>
      <c r="O4090" t="b">
        <v>0</v>
      </c>
      <c r="P4090">
        <v>3</v>
      </c>
      <c r="Q4090" t="b">
        <v>0</v>
      </c>
      <c r="R4090" t="s">
        <v>8271</v>
      </c>
      <c r="S4090" s="5">
        <f t="shared" si="378"/>
        <v>0.108</v>
      </c>
      <c r="T4090" s="6">
        <f t="shared" si="379"/>
        <v>72</v>
      </c>
      <c r="U4090" t="s">
        <v>8324</v>
      </c>
      <c r="V4090" t="s">
        <v>8325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v>1430242488</v>
      </c>
      <c r="K4091" s="13" t="str">
        <f t="shared" si="380"/>
        <v>1430242488.488</v>
      </c>
      <c r="L4091" s="12">
        <f t="shared" si="381"/>
        <v>42122.73250564815</v>
      </c>
      <c r="M4091" s="13" t="str">
        <f t="shared" si="382"/>
        <v>1433093700.700</v>
      </c>
      <c r="N4091" s="12">
        <f t="shared" si="383"/>
        <v>42155.732646990742</v>
      </c>
      <c r="O4091" t="b">
        <v>0</v>
      </c>
      <c r="P4091">
        <v>8</v>
      </c>
      <c r="Q4091" t="b">
        <v>0</v>
      </c>
      <c r="R4091" t="s">
        <v>8271</v>
      </c>
      <c r="S4091" s="5">
        <f t="shared" si="378"/>
        <v>4.8000000000000001E-2</v>
      </c>
      <c r="T4091" s="6">
        <f t="shared" si="379"/>
        <v>30</v>
      </c>
      <c r="U4091" t="s">
        <v>8324</v>
      </c>
      <c r="V4091" t="s">
        <v>8325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v>1437754137</v>
      </c>
      <c r="K4092" s="13" t="str">
        <f t="shared" si="380"/>
        <v>1437754137.137</v>
      </c>
      <c r="L4092" s="12">
        <f t="shared" si="381"/>
        <v>42209.672883530089</v>
      </c>
      <c r="M4092" s="13" t="str">
        <f t="shared" si="382"/>
        <v>1438959600.600</v>
      </c>
      <c r="N4092" s="12">
        <f t="shared" si="383"/>
        <v>42223.625006944443</v>
      </c>
      <c r="O4092" t="b">
        <v>0</v>
      </c>
      <c r="P4092">
        <v>3</v>
      </c>
      <c r="Q4092" t="b">
        <v>0</v>
      </c>
      <c r="R4092" t="s">
        <v>8271</v>
      </c>
      <c r="S4092" s="5">
        <f t="shared" si="378"/>
        <v>3.2000000000000001E-2</v>
      </c>
      <c r="T4092" s="6">
        <f t="shared" si="379"/>
        <v>10.666666666666666</v>
      </c>
      <c r="U4092" t="s">
        <v>8324</v>
      </c>
      <c r="V4092" t="s">
        <v>8325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v>1418818151</v>
      </c>
      <c r="K4093" s="13" t="str">
        <f t="shared" si="380"/>
        <v>1418818151.151</v>
      </c>
      <c r="L4093" s="12">
        <f t="shared" si="381"/>
        <v>41990.506379062499</v>
      </c>
      <c r="M4093" s="13" t="str">
        <f t="shared" si="382"/>
        <v>1421410151.151</v>
      </c>
      <c r="N4093" s="12">
        <f t="shared" si="383"/>
        <v>42020.506379062499</v>
      </c>
      <c r="O4093" t="b">
        <v>0</v>
      </c>
      <c r="P4093">
        <v>8</v>
      </c>
      <c r="Q4093" t="b">
        <v>0</v>
      </c>
      <c r="R4093" t="s">
        <v>8271</v>
      </c>
      <c r="S4093" s="5">
        <f t="shared" si="378"/>
        <v>0.1275</v>
      </c>
      <c r="T4093" s="6">
        <f t="shared" si="379"/>
        <v>25.5</v>
      </c>
      <c r="U4093" t="s">
        <v>8324</v>
      </c>
      <c r="V4093" t="s">
        <v>8325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v>1423024847</v>
      </c>
      <c r="K4094" s="13" t="str">
        <f t="shared" si="380"/>
        <v>1423024847.847</v>
      </c>
      <c r="L4094" s="12">
        <f t="shared" si="381"/>
        <v>42039.19499822917</v>
      </c>
      <c r="M4094" s="13" t="str">
        <f t="shared" si="382"/>
        <v>1428205247.247</v>
      </c>
      <c r="N4094" s="12">
        <f t="shared" si="383"/>
        <v>42099.153324618055</v>
      </c>
      <c r="O4094" t="b">
        <v>0</v>
      </c>
      <c r="P4094">
        <v>1</v>
      </c>
      <c r="Q4094" t="b">
        <v>0</v>
      </c>
      <c r="R4094" t="s">
        <v>8271</v>
      </c>
      <c r="S4094" s="5">
        <f t="shared" si="378"/>
        <v>1.8181818181818181E-4</v>
      </c>
      <c r="T4094" s="6">
        <f t="shared" si="379"/>
        <v>20</v>
      </c>
      <c r="U4094" t="s">
        <v>8324</v>
      </c>
      <c r="V4094" t="s">
        <v>8325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v>1435088093</v>
      </c>
      <c r="K4095" s="13" t="str">
        <f t="shared" si="380"/>
        <v>1435088093.093</v>
      </c>
      <c r="L4095" s="12">
        <f t="shared" si="381"/>
        <v>42178.815892280094</v>
      </c>
      <c r="M4095" s="13" t="str">
        <f t="shared" si="382"/>
        <v>1440272093.093</v>
      </c>
      <c r="N4095" s="12">
        <f t="shared" si="383"/>
        <v>42238.815892280094</v>
      </c>
      <c r="O4095" t="b">
        <v>0</v>
      </c>
      <c r="P4095">
        <v>4</v>
      </c>
      <c r="Q4095" t="b">
        <v>0</v>
      </c>
      <c r="R4095" t="s">
        <v>8271</v>
      </c>
      <c r="S4095" s="5">
        <f t="shared" si="378"/>
        <v>2.4E-2</v>
      </c>
      <c r="T4095" s="6">
        <f t="shared" si="379"/>
        <v>15</v>
      </c>
      <c r="U4095" t="s">
        <v>8324</v>
      </c>
      <c r="V4095" t="s">
        <v>8325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v>1410141900</v>
      </c>
      <c r="K4096" s="13" t="str">
        <f t="shared" si="380"/>
        <v>1410141900.900</v>
      </c>
      <c r="L4096" s="12">
        <f t="shared" si="381"/>
        <v>41890.086815972223</v>
      </c>
      <c r="M4096" s="13" t="str">
        <f t="shared" si="382"/>
        <v>1413953940.940</v>
      </c>
      <c r="N4096" s="12">
        <f t="shared" si="383"/>
        <v>41934.207649768519</v>
      </c>
      <c r="O4096" t="b">
        <v>0</v>
      </c>
      <c r="P4096">
        <v>8</v>
      </c>
      <c r="Q4096" t="b">
        <v>0</v>
      </c>
      <c r="R4096" t="s">
        <v>8271</v>
      </c>
      <c r="S4096" s="5">
        <f t="shared" si="378"/>
        <v>0.36499999999999999</v>
      </c>
      <c r="T4096" s="6">
        <f t="shared" si="379"/>
        <v>91.25</v>
      </c>
      <c r="U4096" t="s">
        <v>8324</v>
      </c>
      <c r="V4096" t="s">
        <v>8325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v>1479516350</v>
      </c>
      <c r="K4097" s="13" t="str">
        <f t="shared" si="380"/>
        <v>1479516350.350</v>
      </c>
      <c r="L4097" s="12">
        <f t="shared" si="381"/>
        <v>42693.031832754627</v>
      </c>
      <c r="M4097" s="13" t="str">
        <f t="shared" si="382"/>
        <v>1482108350.350</v>
      </c>
      <c r="N4097" s="12">
        <f t="shared" si="383"/>
        <v>42723.031832754627</v>
      </c>
      <c r="O4097" t="b">
        <v>0</v>
      </c>
      <c r="P4097">
        <v>1</v>
      </c>
      <c r="Q4097" t="b">
        <v>0</v>
      </c>
      <c r="R4097" t="s">
        <v>8271</v>
      </c>
      <c r="S4097" s="5">
        <f t="shared" si="378"/>
        <v>2.6666666666666668E-2</v>
      </c>
      <c r="T4097" s="6">
        <f t="shared" si="379"/>
        <v>800</v>
      </c>
      <c r="U4097" t="s">
        <v>8324</v>
      </c>
      <c r="V4097" t="s">
        <v>8325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v>1484484219</v>
      </c>
      <c r="K4098" s="13" t="str">
        <f t="shared" si="380"/>
        <v>1484484219.219</v>
      </c>
      <c r="L4098" s="12">
        <f t="shared" si="381"/>
        <v>42750.530315034717</v>
      </c>
      <c r="M4098" s="13" t="str">
        <f t="shared" si="382"/>
        <v>1488271860.860</v>
      </c>
      <c r="N4098" s="12">
        <f t="shared" si="383"/>
        <v>42794.368759953701</v>
      </c>
      <c r="O4098" t="b">
        <v>0</v>
      </c>
      <c r="P4098">
        <v>5</v>
      </c>
      <c r="Q4098" t="b">
        <v>0</v>
      </c>
      <c r="R4098" t="s">
        <v>8271</v>
      </c>
      <c r="S4098" s="5">
        <f t="shared" ref="S4098:S4115" si="384">E4098/D4098</f>
        <v>0.11428571428571428</v>
      </c>
      <c r="T4098" s="6">
        <f t="shared" ref="T4098:T4115" si="385">E4098/P4098</f>
        <v>80</v>
      </c>
      <c r="U4098" t="s">
        <v>8324</v>
      </c>
      <c r="V4098" t="s">
        <v>8325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v>1449431237</v>
      </c>
      <c r="K4099" s="13" t="str">
        <f t="shared" ref="K4099:K4115" si="386">LEFT(J4099,10 )&amp; "."&amp; RIGHT(J4099,3)</f>
        <v>1449431237.237</v>
      </c>
      <c r="L4099" s="12">
        <f t="shared" ref="L4099:L4115" si="387">(((K4099/60)/60)/24)+DATE(1970,1,1)</f>
        <v>42344.82450505787</v>
      </c>
      <c r="M4099" s="13" t="str">
        <f t="shared" ref="M4099:M4115" si="388">LEFT(I4099,10)&amp;"."&amp;RIGHT(I4099,3)</f>
        <v>1454284500.500</v>
      </c>
      <c r="N4099" s="12">
        <f t="shared" ref="N4099:N4115" si="389">(((M4099/60)/60)/24)+DATE(1970,1,1)</f>
        <v>42400.996533564816</v>
      </c>
      <c r="O4099" t="b">
        <v>0</v>
      </c>
      <c r="P4099">
        <v>0</v>
      </c>
      <c r="Q4099" t="b">
        <v>0</v>
      </c>
      <c r="R4099" t="s">
        <v>8271</v>
      </c>
      <c r="S4099" s="5">
        <f t="shared" si="384"/>
        <v>0</v>
      </c>
      <c r="T4099" s="6" t="e">
        <f t="shared" si="385"/>
        <v>#DIV/0!</v>
      </c>
      <c r="U4099" t="s">
        <v>8324</v>
      </c>
      <c r="V4099" t="s">
        <v>8325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v>1462468797</v>
      </c>
      <c r="K4100" s="13" t="str">
        <f t="shared" si="386"/>
        <v>1462468797.797</v>
      </c>
      <c r="L4100" s="12">
        <f t="shared" si="387"/>
        <v>42495.722196724542</v>
      </c>
      <c r="M4100" s="13" t="str">
        <f t="shared" si="388"/>
        <v>1465060797.797</v>
      </c>
      <c r="N4100" s="12">
        <f t="shared" si="389"/>
        <v>42525.722196724542</v>
      </c>
      <c r="O4100" t="b">
        <v>0</v>
      </c>
      <c r="P4100">
        <v>0</v>
      </c>
      <c r="Q4100" t="b">
        <v>0</v>
      </c>
      <c r="R4100" t="s">
        <v>8271</v>
      </c>
      <c r="S4100" s="5">
        <f t="shared" si="384"/>
        <v>0</v>
      </c>
      <c r="T4100" s="6" t="e">
        <f t="shared" si="385"/>
        <v>#DIV/0!</v>
      </c>
      <c r="U4100" t="s">
        <v>8324</v>
      </c>
      <c r="V4100" t="s">
        <v>8325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v>1468959873</v>
      </c>
      <c r="K4101" s="13" t="str">
        <f t="shared" si="386"/>
        <v>1468959873.873</v>
      </c>
      <c r="L4101" s="12">
        <f t="shared" si="387"/>
        <v>42570.850392048611</v>
      </c>
      <c r="M4101" s="13" t="str">
        <f t="shared" si="388"/>
        <v>1472847873.873</v>
      </c>
      <c r="N4101" s="12">
        <f t="shared" si="389"/>
        <v>42615.850392048611</v>
      </c>
      <c r="O4101" t="b">
        <v>0</v>
      </c>
      <c r="P4101">
        <v>1</v>
      </c>
      <c r="Q4101" t="b">
        <v>0</v>
      </c>
      <c r="R4101" t="s">
        <v>8271</v>
      </c>
      <c r="S4101" s="5">
        <f t="shared" si="384"/>
        <v>1.1111111111111112E-2</v>
      </c>
      <c r="T4101" s="6">
        <f t="shared" si="385"/>
        <v>50</v>
      </c>
      <c r="U4101" t="s">
        <v>8324</v>
      </c>
      <c r="V4101" t="s">
        <v>8325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v>1413341990</v>
      </c>
      <c r="K4102" s="13" t="str">
        <f t="shared" si="386"/>
        <v>1413341990.990</v>
      </c>
      <c r="L4102" s="12">
        <f t="shared" si="387"/>
        <v>41927.124895717592</v>
      </c>
      <c r="M4102" s="13" t="str">
        <f t="shared" si="388"/>
        <v>1414205990.990</v>
      </c>
      <c r="N4102" s="12">
        <f t="shared" si="389"/>
        <v>41937.124895717592</v>
      </c>
      <c r="O4102" t="b">
        <v>0</v>
      </c>
      <c r="P4102">
        <v>0</v>
      </c>
      <c r="Q4102" t="b">
        <v>0</v>
      </c>
      <c r="R4102" t="s">
        <v>8271</v>
      </c>
      <c r="S4102" s="5">
        <f t="shared" si="384"/>
        <v>0</v>
      </c>
      <c r="T4102" s="6" t="e">
        <f t="shared" si="385"/>
        <v>#DIV/0!</v>
      </c>
      <c r="U4102" t="s">
        <v>8324</v>
      </c>
      <c r="V4102" t="s">
        <v>8325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v>1482788482</v>
      </c>
      <c r="K4103" s="13" t="str">
        <f t="shared" si="386"/>
        <v>1482788482.482</v>
      </c>
      <c r="L4103" s="12">
        <f t="shared" si="387"/>
        <v>42730.903732430554</v>
      </c>
      <c r="M4103" s="13" t="str">
        <f t="shared" si="388"/>
        <v>1485380482.482</v>
      </c>
      <c r="N4103" s="12">
        <f t="shared" si="389"/>
        <v>42760.903732430554</v>
      </c>
      <c r="O4103" t="b">
        <v>0</v>
      </c>
      <c r="P4103">
        <v>0</v>
      </c>
      <c r="Q4103" t="b">
        <v>0</v>
      </c>
      <c r="R4103" t="s">
        <v>8271</v>
      </c>
      <c r="S4103" s="5">
        <f t="shared" si="384"/>
        <v>0</v>
      </c>
      <c r="T4103" s="6" t="e">
        <f t="shared" si="385"/>
        <v>#DIV/0!</v>
      </c>
      <c r="U4103" t="s">
        <v>8324</v>
      </c>
      <c r="V4103" t="s">
        <v>8325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v>1460751673</v>
      </c>
      <c r="K4104" s="13" t="str">
        <f t="shared" si="386"/>
        <v>1460751673.673</v>
      </c>
      <c r="L4104" s="12">
        <f t="shared" si="387"/>
        <v>42475.848074918984</v>
      </c>
      <c r="M4104" s="13" t="str">
        <f t="shared" si="388"/>
        <v>1463343673.673</v>
      </c>
      <c r="N4104" s="12">
        <f t="shared" si="389"/>
        <v>42505.848074918984</v>
      </c>
      <c r="O4104" t="b">
        <v>0</v>
      </c>
      <c r="P4104">
        <v>6</v>
      </c>
      <c r="Q4104" t="b">
        <v>0</v>
      </c>
      <c r="R4104" t="s">
        <v>8271</v>
      </c>
      <c r="S4104" s="5">
        <f t="shared" si="384"/>
        <v>0.27400000000000002</v>
      </c>
      <c r="T4104" s="6">
        <f t="shared" si="385"/>
        <v>22.833333333333332</v>
      </c>
      <c r="U4104" t="s">
        <v>8324</v>
      </c>
      <c r="V4104" t="s">
        <v>8325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v>1435953566</v>
      </c>
      <c r="K4105" s="13" t="str">
        <f t="shared" si="386"/>
        <v>1435953566.566</v>
      </c>
      <c r="L4105" s="12">
        <f t="shared" si="387"/>
        <v>42188.832946365743</v>
      </c>
      <c r="M4105" s="13" t="str">
        <f t="shared" si="388"/>
        <v>1440613920.920</v>
      </c>
      <c r="N4105" s="12">
        <f t="shared" si="389"/>
        <v>42242.772232870368</v>
      </c>
      <c r="O4105" t="b">
        <v>0</v>
      </c>
      <c r="P4105">
        <v>6</v>
      </c>
      <c r="Q4105" t="b">
        <v>0</v>
      </c>
      <c r="R4105" t="s">
        <v>8271</v>
      </c>
      <c r="S4105" s="5">
        <f t="shared" si="384"/>
        <v>0.1</v>
      </c>
      <c r="T4105" s="6">
        <f t="shared" si="385"/>
        <v>16.666666666666668</v>
      </c>
      <c r="U4105" t="s">
        <v>8324</v>
      </c>
      <c r="V4105" t="s">
        <v>8325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v>1474958434</v>
      </c>
      <c r="K4106" s="13" t="str">
        <f t="shared" si="386"/>
        <v>1474958434.434</v>
      </c>
      <c r="L4106" s="12">
        <f t="shared" si="387"/>
        <v>42640.278176319443</v>
      </c>
      <c r="M4106" s="13" t="str">
        <f t="shared" si="388"/>
        <v>1477550434.434</v>
      </c>
      <c r="N4106" s="12">
        <f t="shared" si="389"/>
        <v>42670.278176319443</v>
      </c>
      <c r="O4106" t="b">
        <v>0</v>
      </c>
      <c r="P4106">
        <v>14</v>
      </c>
      <c r="Q4106" t="b">
        <v>0</v>
      </c>
      <c r="R4106" t="s">
        <v>8271</v>
      </c>
      <c r="S4106" s="5">
        <f t="shared" si="384"/>
        <v>0.21366666666666667</v>
      </c>
      <c r="T4106" s="6">
        <f t="shared" si="385"/>
        <v>45.785714285714285</v>
      </c>
      <c r="U4106" t="s">
        <v>8324</v>
      </c>
      <c r="V4106" t="s">
        <v>8325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v>1479860109</v>
      </c>
      <c r="K4107" s="13" t="str">
        <f t="shared" si="386"/>
        <v>1479860109.109</v>
      </c>
      <c r="L4107" s="12">
        <f t="shared" si="387"/>
        <v>42697.010522094904</v>
      </c>
      <c r="M4107" s="13" t="str">
        <f t="shared" si="388"/>
        <v>1482711309.309</v>
      </c>
      <c r="N4107" s="12">
        <f t="shared" si="389"/>
        <v>42730.010524409721</v>
      </c>
      <c r="O4107" t="b">
        <v>0</v>
      </c>
      <c r="P4107">
        <v>6</v>
      </c>
      <c r="Q4107" t="b">
        <v>0</v>
      </c>
      <c r="R4107" t="s">
        <v>8271</v>
      </c>
      <c r="S4107" s="5">
        <f t="shared" si="384"/>
        <v>6.9696969696969702E-2</v>
      </c>
      <c r="T4107" s="6">
        <f t="shared" si="385"/>
        <v>383.33333333333331</v>
      </c>
      <c r="U4107" t="s">
        <v>8324</v>
      </c>
      <c r="V4107" t="s">
        <v>8325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v>1424221866</v>
      </c>
      <c r="K4108" s="13" t="str">
        <f t="shared" si="386"/>
        <v>1424221866.866</v>
      </c>
      <c r="L4108" s="12">
        <f t="shared" si="387"/>
        <v>42053.049385023143</v>
      </c>
      <c r="M4108" s="13" t="str">
        <f t="shared" si="388"/>
        <v>1427936400.400</v>
      </c>
      <c r="N4108" s="12">
        <f t="shared" si="389"/>
        <v>42096.041671296298</v>
      </c>
      <c r="O4108" t="b">
        <v>0</v>
      </c>
      <c r="P4108">
        <v>33</v>
      </c>
      <c r="Q4108" t="b">
        <v>0</v>
      </c>
      <c r="R4108" t="s">
        <v>8271</v>
      </c>
      <c r="S4108" s="5">
        <f t="shared" si="384"/>
        <v>0.70599999999999996</v>
      </c>
      <c r="T4108" s="6">
        <f t="shared" si="385"/>
        <v>106.96969696969697</v>
      </c>
      <c r="U4108" t="s">
        <v>8324</v>
      </c>
      <c r="V4108" t="s">
        <v>8325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v>1409608801</v>
      </c>
      <c r="K4109" s="13" t="str">
        <f t="shared" si="386"/>
        <v>1409608801.801</v>
      </c>
      <c r="L4109" s="12">
        <f t="shared" si="387"/>
        <v>41883.916687511577</v>
      </c>
      <c r="M4109" s="13" t="str">
        <f t="shared" si="388"/>
        <v>1411596001.001</v>
      </c>
      <c r="N4109" s="12">
        <f t="shared" si="389"/>
        <v>41906.916678252317</v>
      </c>
      <c r="O4109" t="b">
        <v>0</v>
      </c>
      <c r="P4109">
        <v>4</v>
      </c>
      <c r="Q4109" t="b">
        <v>0</v>
      </c>
      <c r="R4109" t="s">
        <v>8271</v>
      </c>
      <c r="S4109" s="5">
        <f t="shared" si="384"/>
        <v>2.0500000000000001E-2</v>
      </c>
      <c r="T4109" s="6">
        <f t="shared" si="385"/>
        <v>10.25</v>
      </c>
      <c r="U4109" t="s">
        <v>8324</v>
      </c>
      <c r="V4109" t="s">
        <v>8325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v>1485909937</v>
      </c>
      <c r="K4110" s="13" t="str">
        <f t="shared" si="386"/>
        <v>1485909937.937</v>
      </c>
      <c r="L4110" s="12">
        <f t="shared" si="387"/>
        <v>42767.031689085648</v>
      </c>
      <c r="M4110" s="13" t="str">
        <f t="shared" si="388"/>
        <v>1488517200.200</v>
      </c>
      <c r="N4110" s="12">
        <f t="shared" si="389"/>
        <v>42797.208335648145</v>
      </c>
      <c r="O4110" t="b">
        <v>0</v>
      </c>
      <c r="P4110">
        <v>1</v>
      </c>
      <c r="Q4110" t="b">
        <v>0</v>
      </c>
      <c r="R4110" t="s">
        <v>8271</v>
      </c>
      <c r="S4110" s="5">
        <f t="shared" si="384"/>
        <v>1.9666666666666666E-2</v>
      </c>
      <c r="T4110" s="6">
        <f t="shared" si="385"/>
        <v>59</v>
      </c>
      <c r="U4110" t="s">
        <v>8324</v>
      </c>
      <c r="V4110" t="s">
        <v>8325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v>1446209804</v>
      </c>
      <c r="K4111" s="13" t="str">
        <f t="shared" si="386"/>
        <v>1446209804.804</v>
      </c>
      <c r="L4111" s="12">
        <f t="shared" si="387"/>
        <v>42307.539407453703</v>
      </c>
      <c r="M4111" s="13" t="str">
        <f t="shared" si="388"/>
        <v>1448805404.404</v>
      </c>
      <c r="N4111" s="12">
        <f t="shared" si="389"/>
        <v>42337.581069490741</v>
      </c>
      <c r="O4111" t="b">
        <v>0</v>
      </c>
      <c r="P4111">
        <v>0</v>
      </c>
      <c r="Q4111" t="b">
        <v>0</v>
      </c>
      <c r="R4111" t="s">
        <v>8271</v>
      </c>
      <c r="S4111" s="5">
        <f t="shared" si="384"/>
        <v>0</v>
      </c>
      <c r="T4111" s="6" t="e">
        <f t="shared" si="385"/>
        <v>#DIV/0!</v>
      </c>
      <c r="U4111" t="s">
        <v>8324</v>
      </c>
      <c r="V4111" t="s">
        <v>8325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v>1463929351</v>
      </c>
      <c r="K4112" s="13" t="str">
        <f t="shared" si="386"/>
        <v>1463929351.351</v>
      </c>
      <c r="L4112" s="12">
        <f t="shared" si="387"/>
        <v>42512.626751747681</v>
      </c>
      <c r="M4112" s="13" t="str">
        <f t="shared" si="388"/>
        <v>1469113351.351</v>
      </c>
      <c r="N4112" s="12">
        <f t="shared" si="389"/>
        <v>42572.626751747681</v>
      </c>
      <c r="O4112" t="b">
        <v>0</v>
      </c>
      <c r="P4112">
        <v>6</v>
      </c>
      <c r="Q4112" t="b">
        <v>0</v>
      </c>
      <c r="R4112" t="s">
        <v>8271</v>
      </c>
      <c r="S4112" s="5">
        <f t="shared" si="384"/>
        <v>0.28666666666666668</v>
      </c>
      <c r="T4112" s="6">
        <f t="shared" si="385"/>
        <v>14.333333333333334</v>
      </c>
      <c r="U4112" t="s">
        <v>8324</v>
      </c>
      <c r="V4112" t="s">
        <v>8325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v>1422155740</v>
      </c>
      <c r="K4113" s="13" t="str">
        <f t="shared" si="386"/>
        <v>1422155740.740</v>
      </c>
      <c r="L4113" s="12">
        <f t="shared" si="387"/>
        <v>42029.135888194447</v>
      </c>
      <c r="M4113" s="13" t="str">
        <f t="shared" si="388"/>
        <v>1424747740.740</v>
      </c>
      <c r="N4113" s="12">
        <f t="shared" si="389"/>
        <v>42059.135888194447</v>
      </c>
      <c r="O4113" t="b">
        <v>0</v>
      </c>
      <c r="P4113">
        <v>6</v>
      </c>
      <c r="Q4113" t="b">
        <v>0</v>
      </c>
      <c r="R4113" t="s">
        <v>8271</v>
      </c>
      <c r="S4113" s="5">
        <f t="shared" si="384"/>
        <v>3.1333333333333331E-2</v>
      </c>
      <c r="T4113" s="6">
        <f t="shared" si="385"/>
        <v>15.666666666666666</v>
      </c>
      <c r="U4113" t="s">
        <v>8324</v>
      </c>
      <c r="V4113" t="s">
        <v>8325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v>1454280186</v>
      </c>
      <c r="K4114" s="13" t="str">
        <f t="shared" si="386"/>
        <v>1454280186.186</v>
      </c>
      <c r="L4114" s="12">
        <f t="shared" si="387"/>
        <v>42400.946599375005</v>
      </c>
      <c r="M4114" s="13" t="str">
        <f t="shared" si="388"/>
        <v>1456617600.600</v>
      </c>
      <c r="N4114" s="12">
        <f t="shared" si="389"/>
        <v>42428.000006944443</v>
      </c>
      <c r="O4114" t="b">
        <v>0</v>
      </c>
      <c r="P4114">
        <v>1</v>
      </c>
      <c r="Q4114" t="b">
        <v>0</v>
      </c>
      <c r="R4114" t="s">
        <v>8271</v>
      </c>
      <c r="S4114" s="5">
        <f t="shared" si="384"/>
        <v>4.0000000000000002E-4</v>
      </c>
      <c r="T4114" s="6">
        <f t="shared" si="385"/>
        <v>1</v>
      </c>
      <c r="U4114" t="s">
        <v>8324</v>
      </c>
      <c r="V4114" t="s">
        <v>8325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v>1450619123</v>
      </c>
      <c r="K4115" s="13" t="str">
        <f t="shared" si="386"/>
        <v>1450619123.123</v>
      </c>
      <c r="L4115" s="12">
        <f t="shared" si="387"/>
        <v>42358.573184293979</v>
      </c>
      <c r="M4115" s="13" t="str">
        <f t="shared" si="388"/>
        <v>1452234840.840</v>
      </c>
      <c r="N4115" s="12">
        <f t="shared" si="389"/>
        <v>42377.273620833337</v>
      </c>
      <c r="O4115" t="b">
        <v>0</v>
      </c>
      <c r="P4115">
        <v>3</v>
      </c>
      <c r="Q4115" t="b">
        <v>0</v>
      </c>
      <c r="R4115" t="s">
        <v>8271</v>
      </c>
      <c r="S4115" s="5">
        <f t="shared" si="384"/>
        <v>2E-3</v>
      </c>
      <c r="T4115" s="6">
        <f t="shared" si="385"/>
        <v>1</v>
      </c>
      <c r="U4115" t="s">
        <v>8324</v>
      </c>
      <c r="V4115" t="s">
        <v>8325</v>
      </c>
    </row>
  </sheetData>
  <autoFilter ref="A1:X4115" xr:uid="{AAD2BABC-DFD7-5D48-B13D-FF7D0FBBA488}"/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ellIs" dxfId="0" priority="6" operator="equal">
      <formula>"successful"</formula>
    </cfRule>
  </conditionalFormatting>
  <conditionalFormatting sqref="S2:S4115">
    <cfRule type="colorScale" priority="1">
      <colorScale>
        <cfvo type="percentile" val="10"/>
        <cfvo type="percentile" val="50"/>
        <cfvo type="percentile" val="90"/>
        <color rgb="FFFF0000"/>
        <color rgb="FF92D050"/>
        <color rgb="FF0070C0"/>
      </colorScale>
    </cfRule>
    <cfRule type="colorScale" priority="2">
      <colorScale>
        <cfvo type="percent" val="0"/>
        <cfvo type="percent" val="50"/>
        <cfvo type="percent" val="1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471DB-EBC3-B841-B490-3853341D1388}">
  <dimension ref="A1:F5"/>
  <sheetViews>
    <sheetView workbookViewId="0">
      <selection activeCell="D5" sqref="D5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B3" s="7" t="s">
        <v>8313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t="s">
        <v>8316</v>
      </c>
      <c r="B5" s="9">
        <v>349</v>
      </c>
      <c r="C5" s="9">
        <v>1530</v>
      </c>
      <c r="D5" s="9">
        <v>50</v>
      </c>
      <c r="E5" s="9">
        <v>2185</v>
      </c>
      <c r="F5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Sub-Category</vt:lpstr>
      <vt:lpstr>Date Pivot</vt:lpstr>
      <vt:lpstr>Bonus</vt:lpstr>
      <vt:lpstr>Data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Troy Holloway</cp:lastModifiedBy>
  <dcterms:created xsi:type="dcterms:W3CDTF">2017-04-20T15:17:24Z</dcterms:created>
  <dcterms:modified xsi:type="dcterms:W3CDTF">2018-12-08T05:42:51Z</dcterms:modified>
</cp:coreProperties>
</file>