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07"/>
  <workbookPr/>
  <mc:AlternateContent xmlns:mc="http://schemas.openxmlformats.org/markup-compatibility/2006">
    <mc:Choice Requires="x15">
      <x15ac:absPath xmlns:x15ac="http://schemas.microsoft.com/office/spreadsheetml/2010/11/ac" url="https://d.docs.live.net/0c5635b2f2e54314/"/>
    </mc:Choice>
  </mc:AlternateContent>
  <xr:revisionPtr revIDLastSave="25" documentId="11_24420B03AFDF5E113D2B3E93E0061E3A98916C33" xr6:coauthVersionLast="47" xr6:coauthVersionMax="47" xr10:uidLastSave="{58F71DE6-9422-43D8-8C29-DEA5498DB48C}"/>
  <bookViews>
    <workbookView xWindow="0" yWindow="0" windowWidth="20490" windowHeight="9045" activeTab="1" xr2:uid="{00000000-000D-0000-FFFF-FFFF00000000}"/>
  </bookViews>
  <sheets>
    <sheet name="SEMANA 01 até 05-12" sheetId="1" r:id="rId1"/>
    <sheet name="SEMANA 07 até 12-12" sheetId="4" r:id="rId2"/>
  </sheets>
  <definedNames>
    <definedName name="FREQ09">'SEMANA 01 até 05-12'!$C$2:$C$2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  <c r="D4" i="1"/>
  <c r="D3" i="1"/>
  <c r="D2" i="1"/>
  <c r="F25" i="1"/>
  <c r="C25" i="1" s="1"/>
  <c r="F25" i="4"/>
  <c r="C9" i="4"/>
  <c r="G5" i="4"/>
  <c r="D12" i="4"/>
  <c r="D11" i="4"/>
  <c r="D10" i="4"/>
  <c r="C10" i="4" s="1"/>
  <c r="D9" i="4"/>
  <c r="D8" i="4"/>
  <c r="C8" i="4" s="1"/>
  <c r="C27" i="4"/>
  <c r="E25" i="4"/>
  <c r="E29" i="4" s="1"/>
  <c r="F29" i="4"/>
  <c r="D2" i="4"/>
  <c r="D3" i="4"/>
  <c r="C3" i="4" s="1"/>
  <c r="D4" i="4"/>
  <c r="C4" i="4" s="1"/>
  <c r="C13" i="4"/>
  <c r="C14" i="4"/>
  <c r="C15" i="4"/>
  <c r="C16" i="4"/>
  <c r="C17" i="4"/>
  <c r="C19" i="4"/>
  <c r="C20" i="4"/>
  <c r="C21" i="4"/>
  <c r="C23" i="4"/>
  <c r="C24" i="4"/>
  <c r="D5" i="4"/>
  <c r="C5" i="4" s="1"/>
  <c r="D6" i="4"/>
  <c r="C6" i="4" s="1"/>
  <c r="D7" i="4"/>
  <c r="C7" i="4" s="1"/>
  <c r="C22" i="4"/>
  <c r="C18" i="4"/>
  <c r="C2" i="4"/>
  <c r="D9" i="1"/>
  <c r="D10" i="1"/>
  <c r="C10" i="1" s="1"/>
  <c r="D11" i="1"/>
  <c r="C11" i="1" s="1"/>
  <c r="D12" i="1"/>
  <c r="C12" i="1" s="1"/>
  <c r="D13" i="1"/>
  <c r="D14" i="1"/>
  <c r="C14" i="1" s="1"/>
  <c r="D15" i="1"/>
  <c r="D16" i="1"/>
  <c r="D17" i="1"/>
  <c r="C17" i="1" s="1"/>
  <c r="D18" i="1"/>
  <c r="C18" i="1" s="1"/>
  <c r="D19" i="1"/>
  <c r="C19" i="1" s="1"/>
  <c r="D20" i="1"/>
  <c r="C20" i="1" s="1"/>
  <c r="D21" i="1"/>
  <c r="C21" i="1" s="1"/>
  <c r="D22" i="1"/>
  <c r="C22" i="1" s="1"/>
  <c r="D23" i="1"/>
  <c r="D24" i="1"/>
  <c r="C24" i="1" s="1"/>
  <c r="D8" i="1"/>
  <c r="C8" i="1" s="1"/>
  <c r="D7" i="1"/>
  <c r="C7" i="1" s="1"/>
  <c r="D6" i="1"/>
  <c r="C6" i="1" s="1"/>
  <c r="D5" i="1"/>
  <c r="C5" i="1" s="1"/>
  <c r="C2" i="1"/>
  <c r="C3" i="1"/>
  <c r="C4" i="1"/>
  <c r="C23" i="1"/>
  <c r="C15" i="1"/>
  <c r="C16" i="1" l="1"/>
  <c r="G16" i="1"/>
  <c r="C13" i="1"/>
  <c r="G13" i="1"/>
  <c r="G9" i="1"/>
  <c r="D25" i="4"/>
  <c r="C11" i="4"/>
  <c r="C12" i="4"/>
  <c r="G13" i="4"/>
  <c r="G2" i="4"/>
  <c r="G5" i="1"/>
  <c r="G9" i="4"/>
  <c r="G16" i="4"/>
  <c r="C31" i="4" l="1"/>
  <c r="D29" i="4"/>
  <c r="C29" i="4" s="1"/>
  <c r="C25" i="4"/>
  <c r="C9" i="1" l="1"/>
</calcChain>
</file>

<file path=xl/sharedStrings.xml><?xml version="1.0" encoding="utf-8"?>
<sst xmlns="http://schemas.openxmlformats.org/spreadsheetml/2006/main" count="76" uniqueCount="46">
  <si>
    <t>DIA</t>
  </si>
  <si>
    <t>Turma</t>
  </si>
  <si>
    <t>Frequência</t>
  </si>
  <si>
    <t>Presenças</t>
  </si>
  <si>
    <t>Faltas</t>
  </si>
  <si>
    <t>Alunos</t>
  </si>
  <si>
    <t>Diária</t>
  </si>
  <si>
    <t>Segunda
30/11</t>
  </si>
  <si>
    <t>KA09/001</t>
  </si>
  <si>
    <t>FA10/002</t>
  </si>
  <si>
    <t>FA15/004</t>
  </si>
  <si>
    <t>Terça
01/12</t>
  </si>
  <si>
    <t>FB09/007</t>
  </si>
  <si>
    <t>FB10/003</t>
  </si>
  <si>
    <t>FB14/005</t>
  </si>
  <si>
    <t>FB16/005</t>
  </si>
  <si>
    <t>Quarta
02/12</t>
  </si>
  <si>
    <t>FA09/002</t>
  </si>
  <si>
    <t>FA15/002</t>
  </si>
  <si>
    <t>FA14/003</t>
  </si>
  <si>
    <t>FA15/005</t>
  </si>
  <si>
    <t>Quinta
03/12</t>
  </si>
  <si>
    <t>FB09/002</t>
  </si>
  <si>
    <t>FB14/002</t>
  </si>
  <si>
    <t>FB15/004</t>
  </si>
  <si>
    <t>Sábado
05/12</t>
  </si>
  <si>
    <t>FS07/003</t>
  </si>
  <si>
    <t>FS08/002</t>
  </si>
  <si>
    <t>FS09/003</t>
  </si>
  <si>
    <t>FS10/002</t>
  </si>
  <si>
    <t>KS11/001</t>
  </si>
  <si>
    <t>FS12/001</t>
  </si>
  <si>
    <t>FS14/005</t>
  </si>
  <si>
    <t>FS15/002</t>
  </si>
  <si>
    <t>KS16/002</t>
  </si>
  <si>
    <t>SEMANA</t>
  </si>
  <si>
    <t>Segunda
07/12</t>
  </si>
  <si>
    <t>Terça
08/12</t>
  </si>
  <si>
    <t>Quarta
09/12</t>
  </si>
  <si>
    <t>Projeção</t>
  </si>
  <si>
    <t>Quinta
10/12</t>
  </si>
  <si>
    <t>Sábado
12/12</t>
  </si>
  <si>
    <t>SEMANA ATUAL</t>
  </si>
  <si>
    <t>SEMANA ANTERIOR</t>
  </si>
  <si>
    <t>MÊS PROJEÇÃO</t>
  </si>
  <si>
    <t>MÊS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</si>
</sst>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1">
    <xf numFmtId="0" fontId="0" fillId="0" borderId="0" xfId="0"/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/>
    <xf numFmtId="164" fontId="0" fillId="3" borderId="1" xfId="0" applyNumberFormat="1" applyFill="1" applyBorder="1" applyAlignment="1">
      <alignment horizontal="center" vertical="center"/>
    </xf>
    <xf numFmtId="164" fontId="3" fillId="3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3" fillId="5" borderId="1" xfId="0" applyFont="1" applyFill="1" applyBorder="1" applyAlignment="1">
      <alignment horizontal="center" vertical="center"/>
    </xf>
    <xf numFmtId="164" fontId="5" fillId="5" borderId="1" xfId="0" applyNumberFormat="1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9" fontId="0" fillId="0" borderId="0" xfId="0" applyNumberFormat="1"/>
    <xf numFmtId="0" fontId="0" fillId="5" borderId="1" xfId="0" applyFill="1" applyBorder="1" applyAlignment="1">
      <alignment horizontal="center" vertical="center"/>
    </xf>
    <xf numFmtId="9" fontId="0" fillId="5" borderId="1" xfId="1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 applyAlignment="1">
      <alignment horizontal="center" vertical="center" wrapText="1"/>
    </xf>
    <xf numFmtId="164" fontId="0" fillId="5" borderId="1" xfId="0" applyNumberFormat="1" applyFill="1" applyBorder="1" applyAlignment="1">
      <alignment horizontal="center" vertical="center"/>
    </xf>
    <xf numFmtId="9" fontId="0" fillId="0" borderId="6" xfId="0" applyNumberFormat="1" applyBorder="1" applyAlignment="1">
      <alignment horizontal="center" vertical="center"/>
    </xf>
    <xf numFmtId="9" fontId="0" fillId="0" borderId="5" xfId="0" applyNumberFormat="1" applyBorder="1" applyAlignment="1">
      <alignment horizontal="center" vertical="center"/>
    </xf>
    <xf numFmtId="9" fontId="0" fillId="0" borderId="7" xfId="0" applyNumberFormat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4" fontId="0" fillId="0" borderId="1" xfId="1" applyNumberFormat="1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164" fontId="0" fillId="3" borderId="1" xfId="1" applyNumberFormat="1" applyFont="1" applyFill="1" applyBorder="1" applyAlignment="1">
      <alignment horizontal="center" vertical="center"/>
    </xf>
    <xf numFmtId="164" fontId="3" fillId="3" borderId="2" xfId="1" applyNumberFormat="1" applyFont="1" applyFill="1" applyBorder="1" applyAlignment="1">
      <alignment horizontal="center" vertical="center"/>
    </xf>
    <xf numFmtId="164" fontId="3" fillId="3" borderId="3" xfId="1" applyNumberFormat="1" applyFont="1" applyFill="1" applyBorder="1" applyAlignment="1">
      <alignment horizontal="center" vertical="center"/>
    </xf>
    <xf numFmtId="164" fontId="3" fillId="3" borderId="4" xfId="1" applyNumberFormat="1" applyFont="1" applyFill="1" applyBorder="1" applyAlignment="1">
      <alignment horizontal="center" vertic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8"/>
  <sheetViews>
    <sheetView zoomScale="175" zoomScaleNormal="175" workbookViewId="0">
      <selection activeCell="I3" sqref="I3"/>
    </sheetView>
  </sheetViews>
  <sheetFormatPr defaultRowHeight="15"/>
  <cols>
    <col min="2" max="2" width="14.28515625" customWidth="1"/>
    <col min="3" max="3" width="14" customWidth="1"/>
  </cols>
  <sheetData>
    <row r="1" spans="1:9" ht="20.25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9" ht="16.5" customHeight="1">
      <c r="A2" s="26" t="s">
        <v>7</v>
      </c>
      <c r="B2" s="10" t="s">
        <v>8</v>
      </c>
      <c r="C2" s="8">
        <f t="shared" ref="C2:C8" si="0">D2/F2</f>
        <v>0.7</v>
      </c>
      <c r="D2" s="9">
        <f t="shared" ref="D2:D4" si="1">F2-E2</f>
        <v>7</v>
      </c>
      <c r="E2" s="7">
        <v>3</v>
      </c>
      <c r="F2" s="7">
        <v>10</v>
      </c>
      <c r="G2" s="23">
        <f>SUM(D2:D4)/SUM(F2:F4)</f>
        <v>0.80555555555555558</v>
      </c>
    </row>
    <row r="3" spans="1:9" ht="16.5" customHeight="1">
      <c r="A3" s="27"/>
      <c r="B3" s="10" t="s">
        <v>9</v>
      </c>
      <c r="C3" s="8">
        <f t="shared" si="0"/>
        <v>0.8125</v>
      </c>
      <c r="D3" s="9">
        <f t="shared" si="1"/>
        <v>13</v>
      </c>
      <c r="E3" s="7">
        <v>3</v>
      </c>
      <c r="F3" s="7">
        <v>16</v>
      </c>
      <c r="G3" s="24"/>
    </row>
    <row r="4" spans="1:9" ht="16.5" customHeight="1">
      <c r="A4" s="27"/>
      <c r="B4" s="10" t="s">
        <v>10</v>
      </c>
      <c r="C4" s="8">
        <f t="shared" si="0"/>
        <v>0.9</v>
      </c>
      <c r="D4" s="9">
        <f t="shared" si="1"/>
        <v>9</v>
      </c>
      <c r="E4" s="7">
        <v>1</v>
      </c>
      <c r="F4" s="7">
        <v>10</v>
      </c>
      <c r="G4" s="25"/>
    </row>
    <row r="5" spans="1:9" ht="16.5" customHeight="1">
      <c r="A5" s="21" t="s">
        <v>11</v>
      </c>
      <c r="B5" s="9" t="s">
        <v>12</v>
      </c>
      <c r="C5" s="11">
        <f>D5/F5</f>
        <v>0.73684210526315785</v>
      </c>
      <c r="D5" s="9">
        <f>F5-E5</f>
        <v>14</v>
      </c>
      <c r="E5" s="9">
        <v>5</v>
      </c>
      <c r="F5" s="9">
        <v>19</v>
      </c>
      <c r="G5" s="19">
        <f>SUM(D5:D8)/SUM(F5:F8)</f>
        <v>0.79661016949152541</v>
      </c>
    </row>
    <row r="6" spans="1:9" ht="16.5" customHeight="1">
      <c r="A6" s="18"/>
      <c r="B6" s="9" t="s">
        <v>13</v>
      </c>
      <c r="C6" s="11">
        <f t="shared" si="0"/>
        <v>0.63636363636363635</v>
      </c>
      <c r="D6" s="9">
        <f>F6-E6</f>
        <v>14</v>
      </c>
      <c r="E6" s="9">
        <v>8</v>
      </c>
      <c r="F6" s="9">
        <v>22</v>
      </c>
      <c r="G6" s="19"/>
      <c r="I6" s="17"/>
    </row>
    <row r="7" spans="1:9" ht="16.5" customHeight="1">
      <c r="A7" s="18"/>
      <c r="B7" s="9" t="s">
        <v>14</v>
      </c>
      <c r="C7" s="11">
        <f t="shared" si="0"/>
        <v>0.88888888888888884</v>
      </c>
      <c r="D7" s="9">
        <f>F7-E7</f>
        <v>40</v>
      </c>
      <c r="E7" s="9">
        <v>5</v>
      </c>
      <c r="F7" s="9">
        <v>45</v>
      </c>
      <c r="G7" s="19"/>
    </row>
    <row r="8" spans="1:9" ht="16.5" customHeight="1">
      <c r="A8" s="18"/>
      <c r="B8" s="9" t="s">
        <v>15</v>
      </c>
      <c r="C8" s="11">
        <f t="shared" si="0"/>
        <v>0.8125</v>
      </c>
      <c r="D8" s="9">
        <f>F8-E8</f>
        <v>26</v>
      </c>
      <c r="E8" s="9">
        <v>6</v>
      </c>
      <c r="F8" s="9">
        <v>32</v>
      </c>
      <c r="G8" s="19"/>
    </row>
    <row r="9" spans="1:9">
      <c r="A9" s="21" t="s">
        <v>16</v>
      </c>
      <c r="B9" s="9" t="s">
        <v>17</v>
      </c>
      <c r="C9" s="11">
        <f t="shared" ref="C9:C24" si="2">D9/F9</f>
        <v>0.83333333333333337</v>
      </c>
      <c r="D9" s="9">
        <f t="shared" ref="D9:D24" si="3">F9-E9</f>
        <v>5</v>
      </c>
      <c r="E9" s="9">
        <v>1</v>
      </c>
      <c r="F9" s="12">
        <v>6</v>
      </c>
      <c r="G9" s="19">
        <f>SUM(D9:D12)/SUM(F9:F12)</f>
        <v>0.79104477611940294</v>
      </c>
    </row>
    <row r="10" spans="1:9">
      <c r="A10" s="18"/>
      <c r="B10" s="9" t="s">
        <v>18</v>
      </c>
      <c r="C10" s="11">
        <f t="shared" si="2"/>
        <v>0.66666666666666663</v>
      </c>
      <c r="D10" s="9">
        <f t="shared" si="3"/>
        <v>10</v>
      </c>
      <c r="E10" s="9">
        <v>5</v>
      </c>
      <c r="F10" s="12">
        <v>15</v>
      </c>
      <c r="G10" s="19"/>
    </row>
    <row r="11" spans="1:9">
      <c r="A11" s="18"/>
      <c r="B11" s="9" t="s">
        <v>19</v>
      </c>
      <c r="C11" s="11">
        <f t="shared" si="2"/>
        <v>0.8</v>
      </c>
      <c r="D11" s="9">
        <f t="shared" si="3"/>
        <v>28</v>
      </c>
      <c r="E11" s="9">
        <v>7</v>
      </c>
      <c r="F11" s="12">
        <v>35</v>
      </c>
      <c r="G11" s="19"/>
    </row>
    <row r="12" spans="1:9">
      <c r="A12" s="18"/>
      <c r="B12" s="9" t="s">
        <v>20</v>
      </c>
      <c r="C12" s="11">
        <f t="shared" si="2"/>
        <v>0.90909090909090906</v>
      </c>
      <c r="D12" s="9">
        <f t="shared" si="3"/>
        <v>10</v>
      </c>
      <c r="E12" s="9">
        <v>1</v>
      </c>
      <c r="F12" s="12">
        <v>11</v>
      </c>
      <c r="G12" s="19"/>
    </row>
    <row r="13" spans="1:9">
      <c r="A13" s="21" t="s">
        <v>21</v>
      </c>
      <c r="B13" s="9" t="s">
        <v>22</v>
      </c>
      <c r="C13" s="11">
        <f t="shared" si="2"/>
        <v>0.90909090909090906</v>
      </c>
      <c r="D13" s="9">
        <f t="shared" si="3"/>
        <v>10</v>
      </c>
      <c r="E13" s="9">
        <v>1</v>
      </c>
      <c r="F13" s="12">
        <v>11</v>
      </c>
      <c r="G13" s="19">
        <f>SUM(D13:D15)/SUM(F13:F15)</f>
        <v>0.77192982456140347</v>
      </c>
    </row>
    <row r="14" spans="1:9">
      <c r="A14" s="18"/>
      <c r="B14" s="9" t="s">
        <v>23</v>
      </c>
      <c r="C14" s="11">
        <f t="shared" si="2"/>
        <v>0.66666666666666663</v>
      </c>
      <c r="D14" s="9">
        <f t="shared" si="3"/>
        <v>10</v>
      </c>
      <c r="E14" s="9">
        <v>5</v>
      </c>
      <c r="F14" s="12">
        <v>15</v>
      </c>
      <c r="G14" s="19"/>
    </row>
    <row r="15" spans="1:9">
      <c r="A15" s="18"/>
      <c r="B15" s="9" t="s">
        <v>24</v>
      </c>
      <c r="C15" s="11">
        <f t="shared" si="2"/>
        <v>0.77419354838709675</v>
      </c>
      <c r="D15" s="9">
        <f t="shared" si="3"/>
        <v>24</v>
      </c>
      <c r="E15" s="9">
        <v>7</v>
      </c>
      <c r="F15" s="12">
        <v>31</v>
      </c>
      <c r="G15" s="19"/>
    </row>
    <row r="16" spans="1:9">
      <c r="A16" s="21" t="s">
        <v>25</v>
      </c>
      <c r="B16" s="9" t="s">
        <v>26</v>
      </c>
      <c r="C16" s="11">
        <f t="shared" si="2"/>
        <v>0.8571428571428571</v>
      </c>
      <c r="D16" s="9">
        <f t="shared" si="3"/>
        <v>12</v>
      </c>
      <c r="E16" s="9">
        <v>2</v>
      </c>
      <c r="F16" s="12">
        <v>14</v>
      </c>
      <c r="G16" s="19">
        <f>SUM(D16:D24)/SUM(F16:F24)</f>
        <v>0.86301369863013699</v>
      </c>
    </row>
    <row r="17" spans="1:7">
      <c r="A17" s="18"/>
      <c r="B17" s="9" t="s">
        <v>27</v>
      </c>
      <c r="C17" s="11">
        <f t="shared" si="2"/>
        <v>0.83333333333333337</v>
      </c>
      <c r="D17" s="9">
        <f t="shared" si="3"/>
        <v>10</v>
      </c>
      <c r="E17" s="9">
        <v>2</v>
      </c>
      <c r="F17" s="12">
        <v>12</v>
      </c>
      <c r="G17" s="19"/>
    </row>
    <row r="18" spans="1:7">
      <c r="A18" s="18"/>
      <c r="B18" s="9" t="s">
        <v>28</v>
      </c>
      <c r="C18" s="11">
        <f t="shared" si="2"/>
        <v>0.88</v>
      </c>
      <c r="D18" s="9">
        <f t="shared" si="3"/>
        <v>22</v>
      </c>
      <c r="E18" s="9">
        <v>3</v>
      </c>
      <c r="F18" s="12">
        <v>25</v>
      </c>
      <c r="G18" s="19"/>
    </row>
    <row r="19" spans="1:7">
      <c r="A19" s="18"/>
      <c r="B19" s="9" t="s">
        <v>29</v>
      </c>
      <c r="C19" s="11">
        <f t="shared" si="2"/>
        <v>0.95238095238095233</v>
      </c>
      <c r="D19" s="9">
        <f t="shared" si="3"/>
        <v>20</v>
      </c>
      <c r="E19" s="9">
        <v>1</v>
      </c>
      <c r="F19" s="12">
        <v>21</v>
      </c>
      <c r="G19" s="19"/>
    </row>
    <row r="20" spans="1:7">
      <c r="A20" s="18"/>
      <c r="B20" s="9" t="s">
        <v>30</v>
      </c>
      <c r="C20" s="11">
        <f t="shared" si="2"/>
        <v>0.8666666666666667</v>
      </c>
      <c r="D20" s="9">
        <f t="shared" si="3"/>
        <v>13</v>
      </c>
      <c r="E20" s="9">
        <v>2</v>
      </c>
      <c r="F20" s="12">
        <v>15</v>
      </c>
      <c r="G20" s="19"/>
    </row>
    <row r="21" spans="1:7">
      <c r="A21" s="18"/>
      <c r="B21" s="9" t="s">
        <v>31</v>
      </c>
      <c r="C21" s="11">
        <f t="shared" si="2"/>
        <v>1</v>
      </c>
      <c r="D21" s="9">
        <f t="shared" si="3"/>
        <v>13</v>
      </c>
      <c r="E21" s="9">
        <v>0</v>
      </c>
      <c r="F21" s="12">
        <v>13</v>
      </c>
      <c r="G21" s="19"/>
    </row>
    <row r="22" spans="1:7">
      <c r="A22" s="18"/>
      <c r="B22" s="9" t="s">
        <v>32</v>
      </c>
      <c r="C22" s="11">
        <f t="shared" si="2"/>
        <v>0.81818181818181823</v>
      </c>
      <c r="D22" s="9">
        <f t="shared" si="3"/>
        <v>9</v>
      </c>
      <c r="E22" s="9">
        <v>2</v>
      </c>
      <c r="F22" s="12">
        <v>11</v>
      </c>
      <c r="G22" s="19"/>
    </row>
    <row r="23" spans="1:7">
      <c r="A23" s="18"/>
      <c r="B23" s="9" t="s">
        <v>33</v>
      </c>
      <c r="C23" s="11">
        <f t="shared" si="2"/>
        <v>0.75</v>
      </c>
      <c r="D23" s="9">
        <f t="shared" si="3"/>
        <v>18</v>
      </c>
      <c r="E23" s="9">
        <v>6</v>
      </c>
      <c r="F23" s="12">
        <v>24</v>
      </c>
      <c r="G23" s="19"/>
    </row>
    <row r="24" spans="1:7">
      <c r="A24" s="18"/>
      <c r="B24" s="9" t="s">
        <v>34</v>
      </c>
      <c r="C24" s="11">
        <f t="shared" si="2"/>
        <v>0.81818181818181823</v>
      </c>
      <c r="D24" s="9">
        <f t="shared" si="3"/>
        <v>9</v>
      </c>
      <c r="E24" s="9">
        <v>2</v>
      </c>
      <c r="F24" s="12">
        <v>11</v>
      </c>
      <c r="G24" s="19"/>
    </row>
    <row r="25" spans="1:7">
      <c r="A25" s="18" t="s">
        <v>35</v>
      </c>
      <c r="B25" s="18"/>
      <c r="C25" s="22">
        <f>D25/F25</f>
        <v>0.81615598885793872</v>
      </c>
      <c r="D25" s="18">
        <v>293</v>
      </c>
      <c r="E25" s="18">
        <v>66</v>
      </c>
      <c r="F25" s="18">
        <f>D25+E25</f>
        <v>359</v>
      </c>
      <c r="G25" s="20"/>
    </row>
    <row r="26" spans="1:7">
      <c r="A26" s="18"/>
      <c r="B26" s="18"/>
      <c r="C26" s="22"/>
      <c r="D26" s="18"/>
      <c r="E26" s="18"/>
      <c r="F26" s="18"/>
      <c r="G26" s="20"/>
    </row>
    <row r="27" spans="1:7">
      <c r="B27" s="1"/>
      <c r="C27" s="1"/>
    </row>
    <row r="28" spans="1:7">
      <c r="B28" s="1"/>
      <c r="C28" s="1"/>
    </row>
  </sheetData>
  <mergeCells count="16">
    <mergeCell ref="G2:G4"/>
    <mergeCell ref="A5:A8"/>
    <mergeCell ref="A2:A4"/>
    <mergeCell ref="A9:A12"/>
    <mergeCell ref="A13:A15"/>
    <mergeCell ref="A16:A24"/>
    <mergeCell ref="A25:B26"/>
    <mergeCell ref="C25:C26"/>
    <mergeCell ref="D25:D26"/>
    <mergeCell ref="E25:E26"/>
    <mergeCell ref="F25:F26"/>
    <mergeCell ref="G5:G8"/>
    <mergeCell ref="G9:G12"/>
    <mergeCell ref="G13:G15"/>
    <mergeCell ref="G16:G24"/>
    <mergeCell ref="G25:G26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2"/>
  <sheetViews>
    <sheetView tabSelected="1" zoomScale="180" zoomScaleNormal="180" workbookViewId="0">
      <selection activeCell="G9" sqref="G9:G12"/>
    </sheetView>
  </sheetViews>
  <sheetFormatPr defaultRowHeight="15"/>
  <cols>
    <col min="2" max="2" width="14.28515625" customWidth="1"/>
    <col min="3" max="3" width="14" customWidth="1"/>
    <col min="8" max="8" width="9.42578125" customWidth="1"/>
  </cols>
  <sheetData>
    <row r="1" spans="1:8" ht="20.25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8" ht="16.5" customHeight="1">
      <c r="A2" s="33" t="s">
        <v>36</v>
      </c>
      <c r="B2" s="13" t="s">
        <v>8</v>
      </c>
      <c r="C2" s="5">
        <f t="shared" ref="C2:C24" si="0">D2/F2</f>
        <v>0.7</v>
      </c>
      <c r="D2" s="14">
        <f t="shared" ref="D2:D4" si="1">F2-E2</f>
        <v>7</v>
      </c>
      <c r="E2" s="13">
        <v>3</v>
      </c>
      <c r="F2" s="13">
        <v>10</v>
      </c>
      <c r="G2" s="38">
        <f>SUM(D2:D4)/SUM(F2:F4)</f>
        <v>0.80555555555555558</v>
      </c>
    </row>
    <row r="3" spans="1:8" ht="16.5" customHeight="1">
      <c r="A3" s="34"/>
      <c r="B3" s="13" t="s">
        <v>9</v>
      </c>
      <c r="C3" s="5">
        <f t="shared" si="0"/>
        <v>0.8125</v>
      </c>
      <c r="D3" s="14">
        <f t="shared" si="1"/>
        <v>13</v>
      </c>
      <c r="E3" s="13">
        <v>3</v>
      </c>
      <c r="F3" s="13">
        <v>16</v>
      </c>
      <c r="G3" s="39"/>
    </row>
    <row r="4" spans="1:8" ht="16.5" customHeight="1">
      <c r="A4" s="34"/>
      <c r="B4" s="13" t="s">
        <v>10</v>
      </c>
      <c r="C4" s="5">
        <f t="shared" si="0"/>
        <v>0.9</v>
      </c>
      <c r="D4" s="14">
        <f t="shared" si="1"/>
        <v>9</v>
      </c>
      <c r="E4" s="13">
        <v>1</v>
      </c>
      <c r="F4" s="13">
        <v>10</v>
      </c>
      <c r="G4" s="40"/>
    </row>
    <row r="5" spans="1:8" ht="16.5" customHeight="1">
      <c r="A5" s="35" t="s">
        <v>37</v>
      </c>
      <c r="B5" s="14" t="s">
        <v>12</v>
      </c>
      <c r="C5" s="4">
        <f>D5/F5</f>
        <v>0.84210526315789469</v>
      </c>
      <c r="D5" s="14">
        <f>F5-E5</f>
        <v>16</v>
      </c>
      <c r="E5" s="14">
        <v>3</v>
      </c>
      <c r="F5" s="14">
        <v>19</v>
      </c>
      <c r="G5" s="37">
        <f>SUM(D5:D8)/SUM(F5:F8)</f>
        <v>0.78813559322033899</v>
      </c>
    </row>
    <row r="6" spans="1:8" ht="16.5" customHeight="1">
      <c r="A6" s="36"/>
      <c r="B6" s="14" t="s">
        <v>13</v>
      </c>
      <c r="C6" s="4">
        <f t="shared" si="0"/>
        <v>0.63636363636363635</v>
      </c>
      <c r="D6" s="14">
        <f>F6-E6</f>
        <v>14</v>
      </c>
      <c r="E6" s="14">
        <v>8</v>
      </c>
      <c r="F6" s="14">
        <v>22</v>
      </c>
      <c r="G6" s="37"/>
    </row>
    <row r="7" spans="1:8" ht="16.5" customHeight="1">
      <c r="A7" s="36"/>
      <c r="B7" s="14" t="s">
        <v>14</v>
      </c>
      <c r="C7" s="4">
        <f t="shared" si="0"/>
        <v>0.8</v>
      </c>
      <c r="D7" s="14">
        <f>F7-E7</f>
        <v>36</v>
      </c>
      <c r="E7" s="14">
        <v>9</v>
      </c>
      <c r="F7" s="14">
        <v>45</v>
      </c>
      <c r="G7" s="37"/>
    </row>
    <row r="8" spans="1:8" ht="16.5" customHeight="1">
      <c r="A8" s="36"/>
      <c r="B8" s="14" t="s">
        <v>15</v>
      </c>
      <c r="C8" s="4">
        <f t="shared" si="0"/>
        <v>0.84375</v>
      </c>
      <c r="D8" s="14">
        <f>F8-E8</f>
        <v>27</v>
      </c>
      <c r="E8" s="14">
        <v>5</v>
      </c>
      <c r="F8" s="14">
        <v>32</v>
      </c>
      <c r="G8" s="37"/>
    </row>
    <row r="9" spans="1:8" ht="15" customHeight="1">
      <c r="A9" s="31" t="s">
        <v>38</v>
      </c>
      <c r="B9" s="15" t="s">
        <v>17</v>
      </c>
      <c r="C9" s="16">
        <f>D9/F9</f>
        <v>1</v>
      </c>
      <c r="D9" s="15">
        <f t="shared" ref="D9:D12" si="2">F9-E9</f>
        <v>6</v>
      </c>
      <c r="E9" s="15">
        <v>0</v>
      </c>
      <c r="F9" s="6">
        <v>6</v>
      </c>
      <c r="G9" s="32">
        <f>SUM(D9:D12)/SUM(F9:F12)</f>
        <v>0.92537313432835822</v>
      </c>
      <c r="H9" s="30" t="s">
        <v>39</v>
      </c>
    </row>
    <row r="10" spans="1:8" ht="15" customHeight="1">
      <c r="A10" s="28"/>
      <c r="B10" s="15" t="s">
        <v>18</v>
      </c>
      <c r="C10" s="16">
        <f t="shared" si="0"/>
        <v>0.8666666666666667</v>
      </c>
      <c r="D10" s="15">
        <f t="shared" si="2"/>
        <v>13</v>
      </c>
      <c r="E10" s="15">
        <v>2</v>
      </c>
      <c r="F10" s="6">
        <v>15</v>
      </c>
      <c r="G10" s="32"/>
      <c r="H10" s="30"/>
    </row>
    <row r="11" spans="1:8" ht="15" customHeight="1">
      <c r="A11" s="28"/>
      <c r="B11" s="15" t="s">
        <v>19</v>
      </c>
      <c r="C11" s="16">
        <f t="shared" si="0"/>
        <v>0.91428571428571426</v>
      </c>
      <c r="D11" s="15">
        <f t="shared" si="2"/>
        <v>32</v>
      </c>
      <c r="E11" s="15">
        <v>3</v>
      </c>
      <c r="F11" s="6">
        <v>35</v>
      </c>
      <c r="G11" s="32"/>
      <c r="H11" s="30"/>
    </row>
    <row r="12" spans="1:8" ht="15" customHeight="1">
      <c r="A12" s="28"/>
      <c r="B12" s="15" t="s">
        <v>20</v>
      </c>
      <c r="C12" s="16">
        <f t="shared" si="0"/>
        <v>1</v>
      </c>
      <c r="D12" s="15">
        <f t="shared" si="2"/>
        <v>11</v>
      </c>
      <c r="E12" s="15">
        <v>0</v>
      </c>
      <c r="F12" s="6">
        <v>11</v>
      </c>
      <c r="G12" s="32"/>
      <c r="H12" s="30"/>
    </row>
    <row r="13" spans="1:8" ht="15" customHeight="1">
      <c r="A13" s="31" t="s">
        <v>40</v>
      </c>
      <c r="B13" s="15" t="s">
        <v>22</v>
      </c>
      <c r="C13" s="16" t="e">
        <f t="shared" si="0"/>
        <v>#DIV/0!</v>
      </c>
      <c r="D13" s="15"/>
      <c r="E13" s="15"/>
      <c r="F13" s="6"/>
      <c r="G13" s="32" t="e">
        <f>SUM(D13:D15)/SUM(F13:F15)</f>
        <v>#DIV/0!</v>
      </c>
    </row>
    <row r="14" spans="1:8" ht="15" customHeight="1">
      <c r="A14" s="28"/>
      <c r="B14" s="15" t="s">
        <v>23</v>
      </c>
      <c r="C14" s="16" t="e">
        <f t="shared" si="0"/>
        <v>#DIV/0!</v>
      </c>
      <c r="D14" s="15"/>
      <c r="E14" s="15"/>
      <c r="F14" s="6"/>
      <c r="G14" s="32"/>
    </row>
    <row r="15" spans="1:8" ht="15" customHeight="1">
      <c r="A15" s="28"/>
      <c r="B15" s="15" t="s">
        <v>24</v>
      </c>
      <c r="C15" s="16" t="e">
        <f t="shared" si="0"/>
        <v>#DIV/0!</v>
      </c>
      <c r="D15" s="15"/>
      <c r="E15" s="15"/>
      <c r="F15" s="6"/>
      <c r="G15" s="32"/>
    </row>
    <row r="16" spans="1:8" ht="15" customHeight="1">
      <c r="A16" s="31" t="s">
        <v>41</v>
      </c>
      <c r="B16" s="15" t="s">
        <v>26</v>
      </c>
      <c r="C16" s="16" t="e">
        <f t="shared" si="0"/>
        <v>#DIV/0!</v>
      </c>
      <c r="D16" s="15"/>
      <c r="E16" s="15"/>
      <c r="F16" s="6"/>
      <c r="G16" s="32" t="e">
        <f>SUM(D16:D24)/SUM(F16:F24)</f>
        <v>#DIV/0!</v>
      </c>
    </row>
    <row r="17" spans="1:7" ht="15" customHeight="1">
      <c r="A17" s="28"/>
      <c r="B17" s="15" t="s">
        <v>27</v>
      </c>
      <c r="C17" s="16" t="e">
        <f t="shared" si="0"/>
        <v>#DIV/0!</v>
      </c>
      <c r="D17" s="15"/>
      <c r="E17" s="15"/>
      <c r="F17" s="6"/>
      <c r="G17" s="32"/>
    </row>
    <row r="18" spans="1:7" ht="15" customHeight="1">
      <c r="A18" s="28"/>
      <c r="B18" s="15" t="s">
        <v>28</v>
      </c>
      <c r="C18" s="16" t="e">
        <f t="shared" si="0"/>
        <v>#DIV/0!</v>
      </c>
      <c r="D18" s="15"/>
      <c r="E18" s="15"/>
      <c r="F18" s="6"/>
      <c r="G18" s="32"/>
    </row>
    <row r="19" spans="1:7" ht="15" customHeight="1">
      <c r="A19" s="28"/>
      <c r="B19" s="15" t="s">
        <v>29</v>
      </c>
      <c r="C19" s="16" t="e">
        <f t="shared" si="0"/>
        <v>#DIV/0!</v>
      </c>
      <c r="D19" s="15"/>
      <c r="E19" s="15"/>
      <c r="F19" s="6"/>
      <c r="G19" s="32"/>
    </row>
    <row r="20" spans="1:7" ht="15" customHeight="1">
      <c r="A20" s="28"/>
      <c r="B20" s="15" t="s">
        <v>30</v>
      </c>
      <c r="C20" s="16" t="e">
        <f t="shared" si="0"/>
        <v>#DIV/0!</v>
      </c>
      <c r="D20" s="15"/>
      <c r="E20" s="15"/>
      <c r="F20" s="6"/>
      <c r="G20" s="32"/>
    </row>
    <row r="21" spans="1:7" ht="15" customHeight="1">
      <c r="A21" s="28"/>
      <c r="B21" s="15" t="s">
        <v>31</v>
      </c>
      <c r="C21" s="16" t="e">
        <f t="shared" si="0"/>
        <v>#DIV/0!</v>
      </c>
      <c r="D21" s="15"/>
      <c r="E21" s="15"/>
      <c r="F21" s="6"/>
      <c r="G21" s="32"/>
    </row>
    <row r="22" spans="1:7" ht="15" customHeight="1">
      <c r="A22" s="28"/>
      <c r="B22" s="15" t="s">
        <v>32</v>
      </c>
      <c r="C22" s="16" t="e">
        <f t="shared" si="0"/>
        <v>#DIV/0!</v>
      </c>
      <c r="D22" s="15"/>
      <c r="E22" s="15"/>
      <c r="F22" s="6"/>
      <c r="G22" s="32"/>
    </row>
    <row r="23" spans="1:7" ht="15" customHeight="1">
      <c r="A23" s="28"/>
      <c r="B23" s="15" t="s">
        <v>33</v>
      </c>
      <c r="C23" s="16" t="e">
        <f t="shared" si="0"/>
        <v>#DIV/0!</v>
      </c>
      <c r="D23" s="15"/>
      <c r="E23" s="15"/>
      <c r="F23" s="6"/>
      <c r="G23" s="32"/>
    </row>
    <row r="24" spans="1:7" ht="15" customHeight="1">
      <c r="A24" s="28"/>
      <c r="B24" s="15" t="s">
        <v>34</v>
      </c>
      <c r="C24" s="16" t="e">
        <f t="shared" si="0"/>
        <v>#DIV/0!</v>
      </c>
      <c r="D24" s="15"/>
      <c r="E24" s="15"/>
      <c r="F24" s="6"/>
      <c r="G24" s="32"/>
    </row>
    <row r="25" spans="1:7">
      <c r="A25" s="28" t="s">
        <v>42</v>
      </c>
      <c r="B25" s="28"/>
      <c r="C25" s="29">
        <f>D25/F25</f>
        <v>0.83257918552036203</v>
      </c>
      <c r="D25" s="28">
        <f>SUM(D2:D24)</f>
        <v>184</v>
      </c>
      <c r="E25" s="28">
        <f>SUM(E2:E24)</f>
        <v>37</v>
      </c>
      <c r="F25" s="28">
        <f>SUM(F2:F24)</f>
        <v>221</v>
      </c>
      <c r="G25" s="3"/>
    </row>
    <row r="26" spans="1:7">
      <c r="A26" s="28"/>
      <c r="B26" s="28"/>
      <c r="C26" s="29"/>
      <c r="D26" s="28"/>
      <c r="E26" s="28"/>
      <c r="F26" s="28"/>
      <c r="G26" s="3"/>
    </row>
    <row r="27" spans="1:7">
      <c r="A27" s="28" t="s">
        <v>43</v>
      </c>
      <c r="B27" s="28"/>
      <c r="C27" s="29">
        <f>D27/F27</f>
        <v>0.81615598885793872</v>
      </c>
      <c r="D27" s="28">
        <v>293</v>
      </c>
      <c r="E27" s="28">
        <v>66</v>
      </c>
      <c r="F27" s="28">
        <v>359</v>
      </c>
      <c r="G27" s="3"/>
    </row>
    <row r="28" spans="1:7">
      <c r="A28" s="28"/>
      <c r="B28" s="28"/>
      <c r="C28" s="29"/>
      <c r="D28" s="28"/>
      <c r="E28" s="28"/>
      <c r="F28" s="28"/>
      <c r="G28" s="3"/>
    </row>
    <row r="29" spans="1:7">
      <c r="A29" s="28" t="s">
        <v>44</v>
      </c>
      <c r="B29" s="28"/>
      <c r="C29" s="29">
        <f>D29/F29</f>
        <v>0.82241379310344831</v>
      </c>
      <c r="D29" s="28">
        <f>D27+D25</f>
        <v>477</v>
      </c>
      <c r="E29" s="28">
        <f t="shared" ref="E29" si="3">E27+E25</f>
        <v>103</v>
      </c>
      <c r="F29" s="28">
        <f>F27+F25</f>
        <v>580</v>
      </c>
      <c r="G29" s="3"/>
    </row>
    <row r="30" spans="1:7">
      <c r="A30" s="28"/>
      <c r="B30" s="28"/>
      <c r="C30" s="29"/>
      <c r="D30" s="28"/>
      <c r="E30" s="28"/>
      <c r="F30" s="28"/>
      <c r="G30" s="3"/>
    </row>
    <row r="31" spans="1:7">
      <c r="A31" s="28" t="s">
        <v>45</v>
      </c>
      <c r="B31" s="28"/>
      <c r="C31" s="29">
        <f>D31/F31</f>
        <v>0.80896686159844056</v>
      </c>
      <c r="D31" s="28">
        <v>415</v>
      </c>
      <c r="E31" s="28">
        <v>98</v>
      </c>
      <c r="F31" s="28">
        <v>513</v>
      </c>
      <c r="G31" s="3"/>
    </row>
    <row r="32" spans="1:7">
      <c r="A32" s="28"/>
      <c r="B32" s="28"/>
      <c r="C32" s="29"/>
      <c r="D32" s="28"/>
      <c r="E32" s="28"/>
      <c r="F32" s="28"/>
      <c r="G32" s="3"/>
    </row>
  </sheetData>
  <mergeCells count="31">
    <mergeCell ref="A2:A4"/>
    <mergeCell ref="A5:A8"/>
    <mergeCell ref="G5:G8"/>
    <mergeCell ref="A9:A12"/>
    <mergeCell ref="G9:G12"/>
    <mergeCell ref="G2:G4"/>
    <mergeCell ref="H9:H12"/>
    <mergeCell ref="C27:C28"/>
    <mergeCell ref="A27:B28"/>
    <mergeCell ref="D27:D28"/>
    <mergeCell ref="E27:E28"/>
    <mergeCell ref="F27:F28"/>
    <mergeCell ref="A16:A24"/>
    <mergeCell ref="G16:G24"/>
    <mergeCell ref="A25:B26"/>
    <mergeCell ref="C25:C26"/>
    <mergeCell ref="D25:D26"/>
    <mergeCell ref="E25:E26"/>
    <mergeCell ref="F25:F26"/>
    <mergeCell ref="A13:A15"/>
    <mergeCell ref="G13:G15"/>
    <mergeCell ref="F31:F32"/>
    <mergeCell ref="C29:C30"/>
    <mergeCell ref="D29:D30"/>
    <mergeCell ref="E29:E30"/>
    <mergeCell ref="F29:F30"/>
    <mergeCell ref="A29:B30"/>
    <mergeCell ref="A31:B32"/>
    <mergeCell ref="C31:C32"/>
    <mergeCell ref="D31:D32"/>
    <mergeCell ref="E31:E3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Note15 - Lab04</dc:creator>
  <cp:keywords/>
  <dc:description/>
  <cp:lastModifiedBy>Thomas Almeida</cp:lastModifiedBy>
  <cp:revision/>
  <dcterms:created xsi:type="dcterms:W3CDTF">2020-09-08T14:54:13Z</dcterms:created>
  <dcterms:modified xsi:type="dcterms:W3CDTF">2024-08-12T18:54:57Z</dcterms:modified>
  <cp:category/>
  <cp:contentStatus/>
</cp:coreProperties>
</file>