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thomm\Documents\GitHub\heuristics-for-the-vehicle-routing-problem-with-time-windows\4-evolutionary-methods\results\"/>
    </mc:Choice>
  </mc:AlternateContent>
  <xr:revisionPtr revIDLastSave="0" documentId="13_ncr:1_{1AFCAA2B-EE08-47C4-88A5-88718332F9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structive" sheetId="1" r:id="rId1"/>
    <sheet name="GRASP" sheetId="3" r:id="rId2"/>
    <sheet name="ACO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R23" i="5"/>
  <c r="Q23" i="5"/>
  <c r="L23" i="5"/>
  <c r="M23" i="5"/>
  <c r="I23" i="5"/>
  <c r="H23" i="5"/>
  <c r="M23" i="3"/>
  <c r="R23" i="3"/>
  <c r="Q23" i="3"/>
  <c r="L23" i="3"/>
  <c r="I23" i="3"/>
  <c r="H23" i="3"/>
  <c r="R23" i="1"/>
  <c r="Q23" i="1"/>
  <c r="I23" i="1"/>
  <c r="H23" i="1"/>
  <c r="L23" i="1"/>
  <c r="M23" i="1"/>
</calcChain>
</file>

<file path=xl/sharedStrings.xml><?xml version="1.0" encoding="utf-8"?>
<sst xmlns="http://schemas.openxmlformats.org/spreadsheetml/2006/main" count="129" uniqueCount="34">
  <si>
    <t>GA</t>
  </si>
  <si>
    <t>GA + VND</t>
  </si>
  <si>
    <t>Instance</t>
  </si>
  <si>
    <t>n</t>
  </si>
  <si>
    <t>LB_K</t>
  </si>
  <si>
    <t>LB_D</t>
  </si>
  <si>
    <t>Instance Data</t>
  </si>
  <si>
    <t>K</t>
  </si>
  <si>
    <t>D</t>
  </si>
  <si>
    <t>GAP_K</t>
  </si>
  <si>
    <t>GAP_D</t>
  </si>
  <si>
    <t>Constructive</t>
  </si>
  <si>
    <t>VRPTW1</t>
  </si>
  <si>
    <t>VRPTW2</t>
  </si>
  <si>
    <t>VRPTW3</t>
  </si>
  <si>
    <t>VRPTW4</t>
  </si>
  <si>
    <t>VRPTW5</t>
  </si>
  <si>
    <t>VRPTW6</t>
  </si>
  <si>
    <t>VRPTW7</t>
  </si>
  <si>
    <t>VRPTW8</t>
  </si>
  <si>
    <t>VRPTW9</t>
  </si>
  <si>
    <t>VRPTW10</t>
  </si>
  <si>
    <t>VRPTW11</t>
  </si>
  <si>
    <t>VRPTW12</t>
  </si>
  <si>
    <t>VRPTW13</t>
  </si>
  <si>
    <t>VRPTW14</t>
  </si>
  <si>
    <t>VRPTW15</t>
  </si>
  <si>
    <t>VRPTW16</t>
  </si>
  <si>
    <t>VRPTW17</t>
  </si>
  <si>
    <t>VRPTW18</t>
  </si>
  <si>
    <t>t [s]</t>
  </si>
  <si>
    <t>Mean:</t>
  </si>
  <si>
    <t>GRASP</t>
  </si>
  <si>
    <t>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</si>
</sst>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u/>
      <sz val="11"/>
      <color theme="1"/>
      <name val="Aptos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164" fontId="2" fillId="4" borderId="4" xfId="0" applyNumberFormat="1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164" fontId="2" fillId="5" borderId="0" xfId="0" applyNumberFormat="1" applyFont="1" applyFill="1" applyAlignment="1">
      <alignment horizontal="center"/>
    </xf>
    <xf numFmtId="164" fontId="2" fillId="5" borderId="2" xfId="0" applyNumberFormat="1" applyFont="1" applyFill="1" applyBorder="1" applyAlignment="1">
      <alignment horizontal="center"/>
    </xf>
    <xf numFmtId="164" fontId="2" fillId="6" borderId="0" xfId="0" applyNumberFormat="1" applyFont="1" applyFill="1" applyAlignment="1">
      <alignment horizontal="center"/>
    </xf>
    <xf numFmtId="164" fontId="2" fillId="6" borderId="2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" fillId="0" borderId="0" xfId="1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6"/>
  <sheetViews>
    <sheetView showGridLines="0" tabSelected="1" topLeftCell="A2" zoomScale="115" zoomScaleNormal="115" workbookViewId="0">
      <selection activeCell="F21" sqref="F21"/>
    </sheetView>
  </sheetViews>
  <sheetFormatPr baseColWidth="10" defaultColWidth="8.88671875" defaultRowHeight="14.4" x14ac:dyDescent="0.3"/>
  <cols>
    <col min="1" max="1" width="8.88671875" style="21" customWidth="1"/>
    <col min="2" max="2" width="10.77734375" style="21" customWidth="1"/>
    <col min="3" max="3" width="9.33203125" style="21" bestFit="1" customWidth="1"/>
    <col min="4" max="4" width="9" style="21" bestFit="1" customWidth="1"/>
    <col min="5" max="5" width="9" style="21" customWidth="1"/>
    <col min="6" max="6" width="9.109375" style="21" bestFit="1" customWidth="1"/>
    <col min="7" max="7" width="9.44140625" style="21" bestFit="1" customWidth="1"/>
    <col min="8" max="10" width="9.109375" style="21" bestFit="1" customWidth="1"/>
    <col min="11" max="11" width="9.33203125" style="21" bestFit="1" customWidth="1"/>
    <col min="12" max="15" width="9.109375" style="21" bestFit="1" customWidth="1"/>
    <col min="16" max="16" width="9.33203125" style="21" bestFit="1" customWidth="1"/>
    <col min="17" max="19" width="9.109375" style="21" bestFit="1" customWidth="1"/>
    <col min="20" max="16384" width="8.88671875" style="21"/>
  </cols>
  <sheetData>
    <row r="2" spans="2:19" ht="15" thickBot="1" x14ac:dyDescent="0.35"/>
    <row r="3" spans="2:19" ht="15" thickBot="1" x14ac:dyDescent="0.35">
      <c r="B3" s="36" t="s">
        <v>6</v>
      </c>
      <c r="C3" s="37"/>
      <c r="D3" s="37"/>
      <c r="E3" s="38"/>
      <c r="F3" s="36" t="s">
        <v>11</v>
      </c>
      <c r="G3" s="37"/>
      <c r="H3" s="37"/>
      <c r="I3" s="38"/>
      <c r="J3" s="36" t="s">
        <v>0</v>
      </c>
      <c r="K3" s="37"/>
      <c r="L3" s="37"/>
      <c r="M3" s="37"/>
      <c r="N3" s="38"/>
      <c r="O3" s="36" t="s">
        <v>1</v>
      </c>
      <c r="P3" s="37"/>
      <c r="Q3" s="37"/>
      <c r="R3" s="37"/>
      <c r="S3" s="38"/>
    </row>
    <row r="4" spans="2:19" ht="15" thickBot="1" x14ac:dyDescent="0.35">
      <c r="B4" s="13" t="s">
        <v>2</v>
      </c>
      <c r="C4" s="14" t="s">
        <v>3</v>
      </c>
      <c r="D4" s="13" t="s">
        <v>4</v>
      </c>
      <c r="E4" s="13" t="s">
        <v>5</v>
      </c>
      <c r="F4" s="13" t="s">
        <v>7</v>
      </c>
      <c r="G4" s="13" t="s">
        <v>8</v>
      </c>
      <c r="H4" s="13" t="s">
        <v>9</v>
      </c>
      <c r="I4" s="14" t="s">
        <v>10</v>
      </c>
      <c r="J4" s="13" t="s">
        <v>7</v>
      </c>
      <c r="K4" s="13" t="s">
        <v>8</v>
      </c>
      <c r="L4" s="13" t="s">
        <v>9</v>
      </c>
      <c r="M4" s="13" t="s">
        <v>10</v>
      </c>
      <c r="N4" s="13" t="s">
        <v>30</v>
      </c>
      <c r="O4" s="13" t="s">
        <v>7</v>
      </c>
      <c r="P4" s="13" t="s">
        <v>8</v>
      </c>
      <c r="Q4" s="13" t="s">
        <v>9</v>
      </c>
      <c r="R4" s="13" t="s">
        <v>10</v>
      </c>
      <c r="S4" s="13" t="s">
        <v>30</v>
      </c>
    </row>
    <row r="5" spans="2:19" x14ac:dyDescent="0.3">
      <c r="B5" s="3" t="s">
        <v>12</v>
      </c>
      <c r="C5" s="15">
        <v>25</v>
      </c>
      <c r="D5" s="15">
        <v>3</v>
      </c>
      <c r="E5" s="5">
        <v>133.286</v>
      </c>
      <c r="F5" s="18">
        <v>3</v>
      </c>
      <c r="G5" s="7">
        <v>257.92211606466299</v>
      </c>
      <c r="H5" s="7">
        <v>0</v>
      </c>
      <c r="I5" s="8">
        <v>1.6054999999999999</v>
      </c>
      <c r="J5" s="22">
        <v>3</v>
      </c>
      <c r="K5" s="26">
        <v>257.92211606466321</v>
      </c>
      <c r="L5" s="26">
        <v>0</v>
      </c>
      <c r="M5" s="26">
        <v>0.93510283199033062</v>
      </c>
      <c r="N5" s="27">
        <v>3.692285299301147</v>
      </c>
      <c r="O5" s="25">
        <v>3</v>
      </c>
      <c r="P5" s="28">
        <v>191.8136197786562</v>
      </c>
      <c r="Q5" s="28">
        <v>0</v>
      </c>
      <c r="R5" s="28">
        <v>0.43911303346680219</v>
      </c>
      <c r="S5" s="29">
        <v>3.675269603729248</v>
      </c>
    </row>
    <row r="6" spans="2:19" x14ac:dyDescent="0.3">
      <c r="B6" s="1" t="s">
        <v>13</v>
      </c>
      <c r="C6" s="16">
        <v>25</v>
      </c>
      <c r="D6" s="16">
        <v>1</v>
      </c>
      <c r="E6" s="4">
        <v>184.18700000000001</v>
      </c>
      <c r="F6" s="19">
        <v>2</v>
      </c>
      <c r="G6" s="9">
        <v>328.89527986271099</v>
      </c>
      <c r="H6" s="9">
        <v>1</v>
      </c>
      <c r="I6" s="10">
        <v>1.3190999999999999</v>
      </c>
      <c r="J6" s="23">
        <v>2</v>
      </c>
      <c r="K6" s="30">
        <v>328.89527986271202</v>
      </c>
      <c r="L6" s="30">
        <v>1</v>
      </c>
      <c r="M6" s="30">
        <v>0.78565957349167936</v>
      </c>
      <c r="N6" s="31">
        <v>3.7901570796966548</v>
      </c>
      <c r="O6" s="23">
        <v>2</v>
      </c>
      <c r="P6" s="30">
        <v>215.54256527689381</v>
      </c>
      <c r="Q6" s="30">
        <v>1</v>
      </c>
      <c r="R6" s="30">
        <v>0.1702376675709672</v>
      </c>
      <c r="S6" s="31">
        <v>3.7998440265655522</v>
      </c>
    </row>
    <row r="7" spans="2:19" x14ac:dyDescent="0.3">
      <c r="B7" s="3" t="s">
        <v>14</v>
      </c>
      <c r="C7" s="15">
        <v>25</v>
      </c>
      <c r="D7" s="15">
        <v>2</v>
      </c>
      <c r="E7" s="5">
        <v>399.72199999999998</v>
      </c>
      <c r="F7" s="18">
        <v>8</v>
      </c>
      <c r="G7" s="7">
        <v>634.90720463861703</v>
      </c>
      <c r="H7" s="7">
        <v>3</v>
      </c>
      <c r="I7" s="8">
        <v>1.2939000000000001</v>
      </c>
      <c r="J7" s="22">
        <v>8</v>
      </c>
      <c r="K7" s="26">
        <v>634.90720463861794</v>
      </c>
      <c r="L7" s="26">
        <v>3</v>
      </c>
      <c r="M7" s="26">
        <v>0.58837193008795607</v>
      </c>
      <c r="N7" s="27">
        <v>3.9112660884857182</v>
      </c>
      <c r="O7" s="25">
        <v>8</v>
      </c>
      <c r="P7" s="28">
        <v>618.32991554626858</v>
      </c>
      <c r="Q7" s="28">
        <v>3</v>
      </c>
      <c r="R7" s="28">
        <v>0.54689988428524983</v>
      </c>
      <c r="S7" s="29">
        <v>3.8523857593536381</v>
      </c>
    </row>
    <row r="8" spans="2:19" x14ac:dyDescent="0.3">
      <c r="B8" s="1" t="s">
        <v>15</v>
      </c>
      <c r="C8" s="16">
        <v>25</v>
      </c>
      <c r="D8" s="16">
        <v>1</v>
      </c>
      <c r="E8" s="4">
        <v>314.46899999999999</v>
      </c>
      <c r="F8" s="19">
        <v>2</v>
      </c>
      <c r="G8" s="9">
        <v>745.99625250935503</v>
      </c>
      <c r="H8" s="9">
        <v>1</v>
      </c>
      <c r="I8" s="10">
        <v>1.6952</v>
      </c>
      <c r="J8" s="23">
        <v>2</v>
      </c>
      <c r="K8" s="30">
        <v>745.99625250935594</v>
      </c>
      <c r="L8" s="30">
        <v>1</v>
      </c>
      <c r="M8" s="30">
        <v>1.3722409919876239</v>
      </c>
      <c r="N8" s="31">
        <v>3.7577157020568852</v>
      </c>
      <c r="O8" s="23">
        <v>2</v>
      </c>
      <c r="P8" s="30">
        <v>526.83526097045808</v>
      </c>
      <c r="Q8" s="30">
        <v>1</v>
      </c>
      <c r="R8" s="30">
        <v>0.67531699776594223</v>
      </c>
      <c r="S8" s="31">
        <v>3.887079000473022</v>
      </c>
    </row>
    <row r="9" spans="2:19" x14ac:dyDescent="0.3">
      <c r="B9" s="3" t="s">
        <v>16</v>
      </c>
      <c r="C9" s="15">
        <v>25</v>
      </c>
      <c r="D9" s="15">
        <v>3</v>
      </c>
      <c r="E9" s="5">
        <v>162.71199999999999</v>
      </c>
      <c r="F9" s="18">
        <v>5</v>
      </c>
      <c r="G9" s="7">
        <v>567.90563505079399</v>
      </c>
      <c r="H9" s="7">
        <v>0.66669999999999996</v>
      </c>
      <c r="I9" s="8">
        <v>2.1831999999999998</v>
      </c>
      <c r="J9" s="22">
        <v>5</v>
      </c>
      <c r="K9" s="26">
        <v>567.90563505079467</v>
      </c>
      <c r="L9" s="26">
        <v>0.66666666666666663</v>
      </c>
      <c r="M9" s="26">
        <v>2.4902504735409479</v>
      </c>
      <c r="N9" s="27">
        <v>3.8507027626037602</v>
      </c>
      <c r="O9" s="25">
        <v>4</v>
      </c>
      <c r="P9" s="28">
        <v>462.15594675837377</v>
      </c>
      <c r="Q9" s="28">
        <v>0.33333333333333331</v>
      </c>
      <c r="R9" s="28">
        <v>1.840331055843293</v>
      </c>
      <c r="S9" s="29">
        <v>3.8394827842712398</v>
      </c>
    </row>
    <row r="10" spans="2:19" x14ac:dyDescent="0.3">
      <c r="B10" s="1" t="s">
        <v>17</v>
      </c>
      <c r="C10" s="16">
        <v>25</v>
      </c>
      <c r="D10" s="16">
        <v>1</v>
      </c>
      <c r="E10" s="4">
        <v>189.48099999999999</v>
      </c>
      <c r="F10" s="19">
        <v>2</v>
      </c>
      <c r="G10" s="9">
        <v>681.96595017840195</v>
      </c>
      <c r="H10" s="9">
        <v>1</v>
      </c>
      <c r="I10" s="10">
        <v>2.8224999999999998</v>
      </c>
      <c r="J10" s="23">
        <v>2</v>
      </c>
      <c r="K10" s="30">
        <v>681.96595017840218</v>
      </c>
      <c r="L10" s="30">
        <v>1</v>
      </c>
      <c r="M10" s="30">
        <v>2.599125770807639</v>
      </c>
      <c r="N10" s="31">
        <v>3.791942834854126</v>
      </c>
      <c r="O10" s="23">
        <v>2</v>
      </c>
      <c r="P10" s="30">
        <v>432.29670364443319</v>
      </c>
      <c r="Q10" s="30">
        <v>1</v>
      </c>
      <c r="R10" s="30">
        <v>1.2814778455065849</v>
      </c>
      <c r="S10" s="31">
        <v>3.9735260009765621</v>
      </c>
    </row>
    <row r="11" spans="2:19" x14ac:dyDescent="0.3">
      <c r="B11" s="3" t="s">
        <v>18</v>
      </c>
      <c r="C11" s="15">
        <v>50</v>
      </c>
      <c r="D11" s="15">
        <v>5</v>
      </c>
      <c r="E11" s="5">
        <v>252.39699999999999</v>
      </c>
      <c r="F11" s="18">
        <v>5</v>
      </c>
      <c r="G11" s="7">
        <v>493.598409848416</v>
      </c>
      <c r="H11" s="7">
        <v>0</v>
      </c>
      <c r="I11" s="8">
        <v>1.5226999999999999</v>
      </c>
      <c r="J11" s="22">
        <v>5</v>
      </c>
      <c r="K11" s="26">
        <v>493.59840984841662</v>
      </c>
      <c r="L11" s="26">
        <v>0</v>
      </c>
      <c r="M11" s="26">
        <v>0.95564293493352392</v>
      </c>
      <c r="N11" s="27">
        <v>3.818705558776855</v>
      </c>
      <c r="O11" s="25">
        <v>5</v>
      </c>
      <c r="P11" s="28">
        <v>363.24680041159093</v>
      </c>
      <c r="Q11" s="28">
        <v>0</v>
      </c>
      <c r="R11" s="28">
        <v>0.43918826456570781</v>
      </c>
      <c r="S11" s="29">
        <v>3.999470710754395</v>
      </c>
    </row>
    <row r="12" spans="2:19" x14ac:dyDescent="0.3">
      <c r="B12" s="1" t="s">
        <v>19</v>
      </c>
      <c r="C12" s="16">
        <v>50</v>
      </c>
      <c r="D12" s="16">
        <v>2</v>
      </c>
      <c r="E12" s="4">
        <v>306.01900000000001</v>
      </c>
      <c r="F12" s="19">
        <v>2</v>
      </c>
      <c r="G12" s="9">
        <v>515.02346375981097</v>
      </c>
      <c r="H12" s="9">
        <v>0</v>
      </c>
      <c r="I12" s="10">
        <v>0.95009999999999994</v>
      </c>
      <c r="J12" s="23">
        <v>2</v>
      </c>
      <c r="K12" s="30">
        <v>515.02346375981097</v>
      </c>
      <c r="L12" s="30">
        <v>0</v>
      </c>
      <c r="M12" s="30">
        <v>0.68297871622288475</v>
      </c>
      <c r="N12" s="31">
        <v>3.801728487014771</v>
      </c>
      <c r="O12" s="23">
        <v>2</v>
      </c>
      <c r="P12" s="30">
        <v>444.96097420146128</v>
      </c>
      <c r="Q12" s="30">
        <v>0</v>
      </c>
      <c r="R12" s="30">
        <v>0.45403054778122048</v>
      </c>
      <c r="S12" s="31">
        <v>4.481071949005127</v>
      </c>
    </row>
    <row r="13" spans="2:19" x14ac:dyDescent="0.3">
      <c r="B13" s="3" t="s">
        <v>20</v>
      </c>
      <c r="C13" s="15">
        <v>50</v>
      </c>
      <c r="D13" s="15">
        <v>4</v>
      </c>
      <c r="E13" s="5">
        <v>623.86099999999999</v>
      </c>
      <c r="F13" s="18">
        <v>13</v>
      </c>
      <c r="G13" s="7">
        <v>1256.1241743104599</v>
      </c>
      <c r="H13" s="7">
        <v>2.25</v>
      </c>
      <c r="I13" s="8">
        <v>2.0095000000000001</v>
      </c>
      <c r="J13" s="22">
        <v>13</v>
      </c>
      <c r="K13" s="26">
        <v>1256.1241743104649</v>
      </c>
      <c r="L13" s="26">
        <v>2.25</v>
      </c>
      <c r="M13" s="26">
        <v>1.0134680230218991</v>
      </c>
      <c r="N13" s="27">
        <v>3.8536121845245361</v>
      </c>
      <c r="O13" s="25">
        <v>12</v>
      </c>
      <c r="P13" s="28">
        <v>1060.045253387668</v>
      </c>
      <c r="Q13" s="28">
        <v>2</v>
      </c>
      <c r="R13" s="28">
        <v>0.69916897095293273</v>
      </c>
      <c r="S13" s="29">
        <v>4.3817138671875</v>
      </c>
    </row>
    <row r="14" spans="2:19" x14ac:dyDescent="0.3">
      <c r="B14" s="1" t="s">
        <v>21</v>
      </c>
      <c r="C14" s="16">
        <v>50</v>
      </c>
      <c r="D14" s="16">
        <v>1</v>
      </c>
      <c r="E14" s="4">
        <v>512.90700000000004</v>
      </c>
      <c r="F14" s="19">
        <v>3</v>
      </c>
      <c r="G14" s="9">
        <v>1435.35818708683</v>
      </c>
      <c r="H14" s="9">
        <v>2</v>
      </c>
      <c r="I14" s="10">
        <v>2.4388999999999998</v>
      </c>
      <c r="J14" s="23">
        <v>3</v>
      </c>
      <c r="K14" s="30">
        <v>1435.3581870868311</v>
      </c>
      <c r="L14" s="30">
        <v>2</v>
      </c>
      <c r="M14" s="30">
        <v>1.798476501757299</v>
      </c>
      <c r="N14" s="31">
        <v>3.8253931999206539</v>
      </c>
      <c r="O14" s="23">
        <v>3</v>
      </c>
      <c r="P14" s="30">
        <v>886.99992575578199</v>
      </c>
      <c r="Q14" s="30">
        <v>2</v>
      </c>
      <c r="R14" s="30">
        <v>0.7293581989635195</v>
      </c>
      <c r="S14" s="31">
        <v>6.2970256805419922</v>
      </c>
    </row>
    <row r="15" spans="2:19" x14ac:dyDescent="0.3">
      <c r="B15" s="3" t="s">
        <v>22</v>
      </c>
      <c r="C15" s="15">
        <v>50</v>
      </c>
      <c r="D15" s="15">
        <v>5</v>
      </c>
      <c r="E15" s="5">
        <v>299.82400000000001</v>
      </c>
      <c r="F15" s="18">
        <v>9</v>
      </c>
      <c r="G15" s="7">
        <v>1060.24970320801</v>
      </c>
      <c r="H15" s="7">
        <v>0.8</v>
      </c>
      <c r="I15" s="8">
        <v>2.3580000000000001</v>
      </c>
      <c r="J15" s="22">
        <v>9</v>
      </c>
      <c r="K15" s="26">
        <v>1060.24970320802</v>
      </c>
      <c r="L15" s="26">
        <v>0.8</v>
      </c>
      <c r="M15" s="26">
        <v>2.536240271652769</v>
      </c>
      <c r="N15" s="27">
        <v>3.8740756511688228</v>
      </c>
      <c r="O15" s="25">
        <v>8</v>
      </c>
      <c r="P15" s="28">
        <v>972.63475991060068</v>
      </c>
      <c r="Q15" s="28">
        <v>0.6</v>
      </c>
      <c r="R15" s="28">
        <v>2.2440190241961968</v>
      </c>
      <c r="S15" s="29">
        <v>4.3947639465332031</v>
      </c>
    </row>
    <row r="16" spans="2:19" x14ac:dyDescent="0.3">
      <c r="B16" s="1" t="s">
        <v>23</v>
      </c>
      <c r="C16" s="16">
        <v>50</v>
      </c>
      <c r="D16" s="16">
        <v>1</v>
      </c>
      <c r="E16" s="4">
        <v>252.25</v>
      </c>
      <c r="F16" s="19">
        <v>3</v>
      </c>
      <c r="G16" s="9">
        <v>1391.36952745331</v>
      </c>
      <c r="H16" s="9">
        <v>2</v>
      </c>
      <c r="I16" s="10">
        <v>3.4066999999999998</v>
      </c>
      <c r="J16" s="23">
        <v>3</v>
      </c>
      <c r="K16" s="30">
        <v>1391.3695274533161</v>
      </c>
      <c r="L16" s="30">
        <v>2</v>
      </c>
      <c r="M16" s="30">
        <v>4.5158355895076934</v>
      </c>
      <c r="N16" s="31">
        <v>3.731399774551392</v>
      </c>
      <c r="O16" s="23">
        <v>3</v>
      </c>
      <c r="P16" s="30">
        <v>900.47072266917507</v>
      </c>
      <c r="Q16" s="30">
        <v>2</v>
      </c>
      <c r="R16" s="30">
        <v>2.5697550948232908</v>
      </c>
      <c r="S16" s="31">
        <v>5.7184092998504639</v>
      </c>
    </row>
    <row r="17" spans="2:19" x14ac:dyDescent="0.3">
      <c r="B17" s="3" t="s">
        <v>24</v>
      </c>
      <c r="C17" s="15">
        <v>100</v>
      </c>
      <c r="D17" s="15">
        <v>10</v>
      </c>
      <c r="E17" s="5">
        <v>549.65899999999999</v>
      </c>
      <c r="F17" s="18">
        <v>10</v>
      </c>
      <c r="G17" s="7">
        <v>889.04677179000896</v>
      </c>
      <c r="H17" s="7">
        <v>0</v>
      </c>
      <c r="I17" s="8">
        <v>1.1305000000000001</v>
      </c>
      <c r="J17" s="22">
        <v>10</v>
      </c>
      <c r="K17" s="26">
        <v>889.04677179000976</v>
      </c>
      <c r="L17" s="26">
        <v>0</v>
      </c>
      <c r="M17" s="26">
        <v>0.61745149590929971</v>
      </c>
      <c r="N17" s="27">
        <v>3.812160730361938</v>
      </c>
      <c r="O17" s="25">
        <v>10</v>
      </c>
      <c r="P17" s="28">
        <v>828.93686694283383</v>
      </c>
      <c r="Q17" s="28">
        <v>0</v>
      </c>
      <c r="R17" s="28">
        <v>0.50809295752972994</v>
      </c>
      <c r="S17" s="29">
        <v>4.4826512336730957</v>
      </c>
    </row>
    <row r="18" spans="2:19" x14ac:dyDescent="0.3">
      <c r="B18" s="1" t="s">
        <v>25</v>
      </c>
      <c r="C18" s="16">
        <v>100</v>
      </c>
      <c r="D18" s="16">
        <v>3</v>
      </c>
      <c r="E18" s="4">
        <v>529.19299999999998</v>
      </c>
      <c r="F18" s="19">
        <v>3</v>
      </c>
      <c r="G18" s="9">
        <v>779.90166749214995</v>
      </c>
      <c r="H18" s="9">
        <v>0</v>
      </c>
      <c r="I18" s="10">
        <v>0.5837</v>
      </c>
      <c r="J18" s="23">
        <v>3</v>
      </c>
      <c r="K18" s="30">
        <v>779.90166749214995</v>
      </c>
      <c r="L18" s="30">
        <v>0</v>
      </c>
      <c r="M18" s="30">
        <v>0.4737565831221312</v>
      </c>
      <c r="N18" s="31">
        <v>3.742805957794189</v>
      </c>
      <c r="O18" s="23">
        <v>3</v>
      </c>
      <c r="P18" s="30">
        <v>591.55655667150143</v>
      </c>
      <c r="Q18" s="30">
        <v>0</v>
      </c>
      <c r="R18" s="30">
        <v>0.1178465260717762</v>
      </c>
      <c r="S18" s="31">
        <v>7.6364116668701172</v>
      </c>
    </row>
    <row r="19" spans="2:19" x14ac:dyDescent="0.3">
      <c r="B19" s="3" t="s">
        <v>26</v>
      </c>
      <c r="C19" s="15">
        <v>100</v>
      </c>
      <c r="D19" s="15">
        <v>8</v>
      </c>
      <c r="E19" s="5">
        <v>872.74599999999998</v>
      </c>
      <c r="F19" s="18">
        <v>22</v>
      </c>
      <c r="G19" s="7">
        <v>1962.40179631506</v>
      </c>
      <c r="H19" s="7">
        <v>1.75</v>
      </c>
      <c r="I19" s="8">
        <v>2.4902000000000002</v>
      </c>
      <c r="J19" s="22">
        <v>22</v>
      </c>
      <c r="K19" s="26">
        <v>1962.4017963150609</v>
      </c>
      <c r="L19" s="26">
        <v>1.75</v>
      </c>
      <c r="M19" s="26">
        <v>1.248537141751507</v>
      </c>
      <c r="N19" s="27">
        <v>3.8863613605499272</v>
      </c>
      <c r="O19" s="25">
        <v>21</v>
      </c>
      <c r="P19" s="28">
        <v>1665.3155420269511</v>
      </c>
      <c r="Q19" s="28">
        <v>1.625</v>
      </c>
      <c r="R19" s="28">
        <v>0.90813311321616041</v>
      </c>
      <c r="S19" s="29">
        <v>10.260083436965941</v>
      </c>
    </row>
    <row r="20" spans="2:19" x14ac:dyDescent="0.3">
      <c r="B20" s="1" t="s">
        <v>27</v>
      </c>
      <c r="C20" s="16">
        <v>100</v>
      </c>
      <c r="D20" s="16">
        <v>2</v>
      </c>
      <c r="E20" s="4">
        <v>684.17399999999998</v>
      </c>
      <c r="F20" s="19">
        <v>5</v>
      </c>
      <c r="G20" s="9">
        <v>2208.1971097943601</v>
      </c>
      <c r="H20" s="9">
        <v>1.5</v>
      </c>
      <c r="I20" s="10">
        <v>2.9274</v>
      </c>
      <c r="J20" s="23">
        <v>5</v>
      </c>
      <c r="K20" s="30">
        <v>2208.197109794361</v>
      </c>
      <c r="L20" s="30">
        <v>1.5</v>
      </c>
      <c r="M20" s="30">
        <v>2.227537307460326</v>
      </c>
      <c r="N20" s="31">
        <v>3.760360956192017</v>
      </c>
      <c r="O20" s="23">
        <v>5</v>
      </c>
      <c r="P20" s="30">
        <v>1273.61193877762</v>
      </c>
      <c r="Q20" s="30">
        <v>1.5</v>
      </c>
      <c r="R20" s="30">
        <v>0.86153221077915831</v>
      </c>
      <c r="S20" s="31">
        <v>37.381246328353882</v>
      </c>
    </row>
    <row r="21" spans="2:19" x14ac:dyDescent="0.3">
      <c r="B21" s="3" t="s">
        <v>28</v>
      </c>
      <c r="C21" s="15">
        <v>100</v>
      </c>
      <c r="D21" s="15">
        <v>9</v>
      </c>
      <c r="E21" s="5">
        <v>665.34400000000005</v>
      </c>
      <c r="F21" s="18">
        <v>18</v>
      </c>
      <c r="G21" s="7">
        <v>2185.0754791592799</v>
      </c>
      <c r="H21" s="7">
        <v>1</v>
      </c>
      <c r="I21" s="8">
        <v>2.8742999999999999</v>
      </c>
      <c r="J21" s="22">
        <v>18</v>
      </c>
      <c r="K21" s="26">
        <v>2185.075479159289</v>
      </c>
      <c r="L21" s="26">
        <v>1</v>
      </c>
      <c r="M21" s="26">
        <v>2.2841289305371189</v>
      </c>
      <c r="N21" s="27">
        <v>3.8751308917999272</v>
      </c>
      <c r="O21" s="25">
        <v>17</v>
      </c>
      <c r="P21" s="28">
        <v>1745.174841321171</v>
      </c>
      <c r="Q21" s="28">
        <v>0.88888888888888884</v>
      </c>
      <c r="R21" s="28">
        <v>1.622966226976077</v>
      </c>
      <c r="S21" s="29">
        <v>10.14308023452759</v>
      </c>
    </row>
    <row r="22" spans="2:19" ht="15" thickBot="1" x14ac:dyDescent="0.35">
      <c r="B22" s="2" t="s">
        <v>29</v>
      </c>
      <c r="C22" s="17">
        <v>100</v>
      </c>
      <c r="D22" s="17">
        <v>2</v>
      </c>
      <c r="E22" s="6">
        <v>628.50300000000004</v>
      </c>
      <c r="F22" s="20">
        <v>5</v>
      </c>
      <c r="G22" s="11">
        <v>2938.9731557661498</v>
      </c>
      <c r="H22" s="11">
        <v>1.5</v>
      </c>
      <c r="I22" s="12">
        <v>4.2110000000000003</v>
      </c>
      <c r="J22" s="24">
        <v>5</v>
      </c>
      <c r="K22" s="32">
        <v>2938.9731557661512</v>
      </c>
      <c r="L22" s="32">
        <v>1.5</v>
      </c>
      <c r="M22" s="32">
        <v>3.6761481739405388</v>
      </c>
      <c r="N22" s="33">
        <v>3.755118608474731</v>
      </c>
      <c r="O22" s="24">
        <v>5</v>
      </c>
      <c r="P22" s="32">
        <v>1395.0804141004439</v>
      </c>
      <c r="Q22" s="32">
        <v>1.5</v>
      </c>
      <c r="R22" s="32">
        <v>1.219687756622392</v>
      </c>
      <c r="S22" s="33">
        <v>37.520888328552253</v>
      </c>
    </row>
    <row r="23" spans="2:19" ht="15" thickBot="1" x14ac:dyDescent="0.35">
      <c r="G23" s="21" t="s">
        <v>31</v>
      </c>
      <c r="H23" s="34">
        <f>AVERAGE(H5:H22)</f>
        <v>1.0814833333333334</v>
      </c>
      <c r="I23" s="34">
        <f>AVERAGE(I5:I22)</f>
        <v>2.1012444444444447</v>
      </c>
      <c r="K23" s="21" t="s">
        <v>31</v>
      </c>
      <c r="L23" s="34">
        <f>AVERAGE(L5:L22)</f>
        <v>1.0814814814814815</v>
      </c>
      <c r="M23" s="34">
        <f>AVERAGE(M5:M22)</f>
        <v>1.7111640689846204</v>
      </c>
      <c r="P23" s="21" t="s">
        <v>31</v>
      </c>
      <c r="Q23" s="34">
        <f>AVERAGE(Q5:Q22)</f>
        <v>1.0248456790123455</v>
      </c>
      <c r="R23" s="34">
        <f>AVERAGE(R5:R22)</f>
        <v>0.96261974316205567</v>
      </c>
    </row>
    <row r="25" spans="2:19" x14ac:dyDescent="0.3">
      <c r="G25" s="39">
        <f>(H23-Q23)/H23</f>
        <v>5.2370344114707777E-2</v>
      </c>
    </row>
    <row r="26" spans="2:19" x14ac:dyDescent="0.3">
      <c r="G26" s="39">
        <f>(I23-R23)/I23</f>
        <v>0.5418811239657717</v>
      </c>
    </row>
  </sheetData>
  <mergeCells count="4">
    <mergeCell ref="J3:N3"/>
    <mergeCell ref="O3:S3"/>
    <mergeCell ref="B3:E3"/>
    <mergeCell ref="F3:I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12EA-BE1D-4534-8C7B-A77CAF3BD32F}">
  <dimension ref="B2:U23"/>
  <sheetViews>
    <sheetView showGridLines="0" zoomScale="115" zoomScaleNormal="115" workbookViewId="0">
      <selection activeCell="C28" sqref="C28"/>
    </sheetView>
  </sheetViews>
  <sheetFormatPr baseColWidth="10" defaultColWidth="8.88671875" defaultRowHeight="14.4" x14ac:dyDescent="0.3"/>
  <cols>
    <col min="1" max="1" width="8.88671875" style="21"/>
    <col min="2" max="2" width="10.77734375" style="21" customWidth="1"/>
    <col min="3" max="3" width="9.33203125" style="21" bestFit="1" customWidth="1"/>
    <col min="4" max="4" width="9" style="21" bestFit="1" customWidth="1"/>
    <col min="5" max="5" width="9" style="21" customWidth="1"/>
    <col min="6" max="6" width="9.109375" style="21" bestFit="1" customWidth="1"/>
    <col min="7" max="7" width="9.44140625" style="21" bestFit="1" customWidth="1"/>
    <col min="8" max="10" width="9.109375" style="21" bestFit="1" customWidth="1"/>
    <col min="11" max="11" width="9.33203125" style="21" bestFit="1" customWidth="1"/>
    <col min="12" max="15" width="9.109375" style="21" bestFit="1" customWidth="1"/>
    <col min="16" max="16" width="9.33203125" style="21" bestFit="1" customWidth="1"/>
    <col min="17" max="19" width="9.109375" style="21" bestFit="1" customWidth="1"/>
    <col min="20" max="16384" width="8.88671875" style="21"/>
  </cols>
  <sheetData>
    <row r="2" spans="2:21" ht="15" thickBot="1" x14ac:dyDescent="0.35"/>
    <row r="3" spans="2:21" ht="15" thickBot="1" x14ac:dyDescent="0.35">
      <c r="B3" s="36" t="s">
        <v>6</v>
      </c>
      <c r="C3" s="37"/>
      <c r="D3" s="37"/>
      <c r="E3" s="38"/>
      <c r="F3" s="36" t="s">
        <v>32</v>
      </c>
      <c r="G3" s="37"/>
      <c r="H3" s="37"/>
      <c r="I3" s="38"/>
      <c r="J3" s="36" t="s">
        <v>0</v>
      </c>
      <c r="K3" s="37"/>
      <c r="L3" s="37"/>
      <c r="M3" s="37"/>
      <c r="N3" s="38"/>
      <c r="O3" s="36" t="s">
        <v>1</v>
      </c>
      <c r="P3" s="37"/>
      <c r="Q3" s="37"/>
      <c r="R3" s="37"/>
      <c r="S3" s="38"/>
    </row>
    <row r="4" spans="2:21" ht="15" thickBot="1" x14ac:dyDescent="0.35">
      <c r="B4" s="13" t="s">
        <v>2</v>
      </c>
      <c r="C4" s="14" t="s">
        <v>3</v>
      </c>
      <c r="D4" s="13" t="s">
        <v>4</v>
      </c>
      <c r="E4" s="13" t="s">
        <v>5</v>
      </c>
      <c r="F4" s="13" t="s">
        <v>7</v>
      </c>
      <c r="G4" s="13" t="s">
        <v>8</v>
      </c>
      <c r="H4" s="13" t="s">
        <v>9</v>
      </c>
      <c r="I4" s="14" t="s">
        <v>10</v>
      </c>
      <c r="J4" s="13" t="s">
        <v>7</v>
      </c>
      <c r="K4" s="13" t="s">
        <v>8</v>
      </c>
      <c r="L4" s="13" t="s">
        <v>9</v>
      </c>
      <c r="M4" s="13" t="s">
        <v>10</v>
      </c>
      <c r="N4" s="13" t="s">
        <v>30</v>
      </c>
      <c r="O4" s="13" t="s">
        <v>7</v>
      </c>
      <c r="P4" s="13" t="s">
        <v>8</v>
      </c>
      <c r="Q4" s="13" t="s">
        <v>9</v>
      </c>
      <c r="R4" s="13" t="s">
        <v>10</v>
      </c>
      <c r="S4" s="13" t="s">
        <v>30</v>
      </c>
    </row>
    <row r="5" spans="2:21" x14ac:dyDescent="0.3">
      <c r="B5" s="3" t="s">
        <v>12</v>
      </c>
      <c r="C5" s="15">
        <v>25</v>
      </c>
      <c r="D5" s="15">
        <v>3</v>
      </c>
      <c r="E5" s="5">
        <v>133.286</v>
      </c>
      <c r="F5" s="18">
        <v>4</v>
      </c>
      <c r="G5" s="7">
        <v>259.74400000000003</v>
      </c>
      <c r="H5" s="7">
        <v>0.33300000000000002</v>
      </c>
      <c r="I5" s="8">
        <v>1.6240000000000001</v>
      </c>
      <c r="J5" s="22">
        <v>4</v>
      </c>
      <c r="K5" s="26">
        <v>259.74397887675201</v>
      </c>
      <c r="L5" s="26">
        <v>0.33333333333333331</v>
      </c>
      <c r="M5" s="26">
        <v>0.9487716555133473</v>
      </c>
      <c r="N5" s="27">
        <v>3.8384604454040532</v>
      </c>
      <c r="O5" s="25">
        <v>3</v>
      </c>
      <c r="P5" s="28">
        <v>191.8136197786562</v>
      </c>
      <c r="Q5" s="28">
        <v>0</v>
      </c>
      <c r="R5" s="28">
        <v>0.43911303346680219</v>
      </c>
      <c r="S5" s="29">
        <v>3.8273110389709468</v>
      </c>
    </row>
    <row r="6" spans="2:21" x14ac:dyDescent="0.3">
      <c r="B6" s="1" t="s">
        <v>13</v>
      </c>
      <c r="C6" s="16">
        <v>25</v>
      </c>
      <c r="D6" s="16">
        <v>1</v>
      </c>
      <c r="E6" s="4">
        <v>184.18700000000001</v>
      </c>
      <c r="F6" s="19">
        <v>2</v>
      </c>
      <c r="G6" s="9">
        <v>215.54300000000001</v>
      </c>
      <c r="H6" s="9">
        <v>1</v>
      </c>
      <c r="I6" s="10">
        <v>0.52</v>
      </c>
      <c r="J6" s="23">
        <v>2</v>
      </c>
      <c r="K6" s="30">
        <v>215.54256527689381</v>
      </c>
      <c r="L6" s="30">
        <v>1</v>
      </c>
      <c r="M6" s="30">
        <v>0.1702376675709672</v>
      </c>
      <c r="N6" s="31">
        <v>3.8530101776123051</v>
      </c>
      <c r="O6" s="23">
        <v>2</v>
      </c>
      <c r="P6" s="30">
        <v>215.54256527689381</v>
      </c>
      <c r="Q6" s="30">
        <v>1</v>
      </c>
      <c r="R6" s="30">
        <v>0.1702376675709672</v>
      </c>
      <c r="S6" s="31">
        <v>3.860437154769897</v>
      </c>
    </row>
    <row r="7" spans="2:21" x14ac:dyDescent="0.3">
      <c r="B7" s="3" t="s">
        <v>14</v>
      </c>
      <c r="C7" s="15">
        <v>25</v>
      </c>
      <c r="D7" s="15">
        <v>2</v>
      </c>
      <c r="E7" s="5">
        <v>399.72199999999998</v>
      </c>
      <c r="F7" s="18">
        <v>9</v>
      </c>
      <c r="G7" s="7">
        <v>715.53700000000003</v>
      </c>
      <c r="H7" s="7">
        <v>3.5</v>
      </c>
      <c r="I7" s="8">
        <v>1.585</v>
      </c>
      <c r="J7" s="22">
        <v>9</v>
      </c>
      <c r="K7" s="26">
        <v>715.53660723042515</v>
      </c>
      <c r="L7" s="26">
        <v>3.5</v>
      </c>
      <c r="M7" s="26">
        <v>0.79008562758723611</v>
      </c>
      <c r="N7" s="27">
        <v>3.8956775665283199</v>
      </c>
      <c r="O7" s="25">
        <v>9</v>
      </c>
      <c r="P7" s="28">
        <v>627.13271139461528</v>
      </c>
      <c r="Q7" s="28">
        <v>3.5</v>
      </c>
      <c r="R7" s="28">
        <v>0.56892217940122214</v>
      </c>
      <c r="S7" s="29">
        <v>3.8922057151794429</v>
      </c>
    </row>
    <row r="8" spans="2:21" x14ac:dyDescent="0.3">
      <c r="B8" s="1" t="s">
        <v>15</v>
      </c>
      <c r="C8" s="16">
        <v>25</v>
      </c>
      <c r="D8" s="16">
        <v>1</v>
      </c>
      <c r="E8" s="4">
        <v>314.46899999999999</v>
      </c>
      <c r="F8" s="19">
        <v>4</v>
      </c>
      <c r="G8" s="9">
        <v>608.27099999999996</v>
      </c>
      <c r="H8" s="9">
        <v>3</v>
      </c>
      <c r="I8" s="10">
        <v>1.198</v>
      </c>
      <c r="J8" s="23">
        <v>4</v>
      </c>
      <c r="K8" s="30">
        <v>608.27094920062837</v>
      </c>
      <c r="L8" s="30">
        <v>3</v>
      </c>
      <c r="M8" s="30">
        <v>0.93427952898577726</v>
      </c>
      <c r="N8" s="31">
        <v>3.6525037288665771</v>
      </c>
      <c r="O8" s="23">
        <v>4</v>
      </c>
      <c r="P8" s="30">
        <v>464.37469267840402</v>
      </c>
      <c r="Q8" s="30">
        <v>3</v>
      </c>
      <c r="R8" s="30">
        <v>0.47669465886432039</v>
      </c>
      <c r="S8" s="31">
        <v>3.907648086547852</v>
      </c>
    </row>
    <row r="9" spans="2:21" x14ac:dyDescent="0.3">
      <c r="B9" s="3" t="s">
        <v>16</v>
      </c>
      <c r="C9" s="15">
        <v>25</v>
      </c>
      <c r="D9" s="15">
        <v>3</v>
      </c>
      <c r="E9" s="5">
        <v>162.71199999999999</v>
      </c>
      <c r="F9" s="18">
        <v>5</v>
      </c>
      <c r="G9" s="7">
        <v>561.447</v>
      </c>
      <c r="H9" s="7">
        <v>0.66700000000000004</v>
      </c>
      <c r="I9" s="8">
        <v>2.1469999999999998</v>
      </c>
      <c r="J9" s="22">
        <v>5</v>
      </c>
      <c r="K9" s="26">
        <v>561.44679497873767</v>
      </c>
      <c r="L9" s="26">
        <v>0.66666666666666663</v>
      </c>
      <c r="M9" s="26">
        <v>2.450555552010532</v>
      </c>
      <c r="N9" s="27">
        <v>3.6370258331298828</v>
      </c>
      <c r="O9" s="25">
        <v>5</v>
      </c>
      <c r="P9" s="28">
        <v>476.95503871902213</v>
      </c>
      <c r="Q9" s="28">
        <v>0.66666666666666663</v>
      </c>
      <c r="R9" s="28">
        <v>1.9312837327242129</v>
      </c>
      <c r="S9" s="29">
        <v>3.8847866058349609</v>
      </c>
      <c r="U9" s="35"/>
    </row>
    <row r="10" spans="2:21" x14ac:dyDescent="0.3">
      <c r="B10" s="1" t="s">
        <v>17</v>
      </c>
      <c r="C10" s="16">
        <v>25</v>
      </c>
      <c r="D10" s="16">
        <v>1</v>
      </c>
      <c r="E10" s="4">
        <v>189.48099999999999</v>
      </c>
      <c r="F10" s="19">
        <v>3</v>
      </c>
      <c r="G10" s="9">
        <v>558.56299999999999</v>
      </c>
      <c r="H10" s="9">
        <v>2</v>
      </c>
      <c r="I10" s="10">
        <v>2.1309999999999998</v>
      </c>
      <c r="J10" s="23">
        <v>3</v>
      </c>
      <c r="K10" s="30">
        <v>558.5626603509013</v>
      </c>
      <c r="L10" s="30">
        <v>2</v>
      </c>
      <c r="M10" s="30">
        <v>1.947855776309505</v>
      </c>
      <c r="N10" s="31">
        <v>3.6134428977966309</v>
      </c>
      <c r="O10" s="23">
        <v>3</v>
      </c>
      <c r="P10" s="30">
        <v>361.24102639278732</v>
      </c>
      <c r="Q10" s="30">
        <v>2</v>
      </c>
      <c r="R10" s="30">
        <v>0.90647625035115542</v>
      </c>
      <c r="S10" s="31">
        <v>3.924413919448853</v>
      </c>
    </row>
    <row r="11" spans="2:21" x14ac:dyDescent="0.3">
      <c r="B11" s="3" t="s">
        <v>18</v>
      </c>
      <c r="C11" s="15">
        <v>50</v>
      </c>
      <c r="D11" s="15">
        <v>5</v>
      </c>
      <c r="E11" s="5">
        <v>252.39699999999999</v>
      </c>
      <c r="F11" s="18">
        <v>9</v>
      </c>
      <c r="G11" s="7">
        <v>680.57600000000002</v>
      </c>
      <c r="H11" s="7">
        <v>0.8</v>
      </c>
      <c r="I11" s="8">
        <v>2.4780000000000002</v>
      </c>
      <c r="J11" s="22">
        <v>9</v>
      </c>
      <c r="K11" s="26">
        <v>680.57606966342485</v>
      </c>
      <c r="L11" s="26">
        <v>0.8</v>
      </c>
      <c r="M11" s="26">
        <v>1.696450709253378</v>
      </c>
      <c r="N11" s="27">
        <v>3.8481378555297852</v>
      </c>
      <c r="O11" s="25">
        <v>5</v>
      </c>
      <c r="P11" s="28">
        <v>363.24680041159093</v>
      </c>
      <c r="Q11" s="28">
        <v>0</v>
      </c>
      <c r="R11" s="28">
        <v>0.43918826456570781</v>
      </c>
      <c r="S11" s="29">
        <v>5.029998779296875</v>
      </c>
    </row>
    <row r="12" spans="2:21" x14ac:dyDescent="0.3">
      <c r="B12" s="1" t="s">
        <v>19</v>
      </c>
      <c r="C12" s="16">
        <v>50</v>
      </c>
      <c r="D12" s="16">
        <v>2</v>
      </c>
      <c r="E12" s="4">
        <v>306.01900000000001</v>
      </c>
      <c r="F12" s="19">
        <v>5</v>
      </c>
      <c r="G12" s="9">
        <v>657.71699999999998</v>
      </c>
      <c r="H12" s="9">
        <v>1.5</v>
      </c>
      <c r="I12" s="10">
        <v>1.49</v>
      </c>
      <c r="J12" s="23">
        <v>5</v>
      </c>
      <c r="K12" s="30">
        <v>657.7168321284787</v>
      </c>
      <c r="L12" s="30">
        <v>1.5</v>
      </c>
      <c r="M12" s="30">
        <v>1.1492679609059531</v>
      </c>
      <c r="N12" s="31">
        <v>3.665528535842896</v>
      </c>
      <c r="O12" s="23">
        <v>3</v>
      </c>
      <c r="P12" s="30">
        <v>361.79650596844419</v>
      </c>
      <c r="Q12" s="30">
        <v>0.5</v>
      </c>
      <c r="R12" s="30">
        <v>0.18226811396823131</v>
      </c>
      <c r="S12" s="31">
        <v>5.7348406314849854</v>
      </c>
    </row>
    <row r="13" spans="2:21" x14ac:dyDescent="0.3">
      <c r="B13" s="3" t="s">
        <v>20</v>
      </c>
      <c r="C13" s="15">
        <v>50</v>
      </c>
      <c r="D13" s="15">
        <v>4</v>
      </c>
      <c r="E13" s="5">
        <v>623.86099999999999</v>
      </c>
      <c r="F13" s="18">
        <v>13</v>
      </c>
      <c r="G13" s="7">
        <v>1232.53</v>
      </c>
      <c r="H13" s="7">
        <v>2.25</v>
      </c>
      <c r="I13" s="8">
        <v>1.9530000000000001</v>
      </c>
      <c r="J13" s="22">
        <v>13</v>
      </c>
      <c r="K13" s="26">
        <v>1232.5299130602259</v>
      </c>
      <c r="L13" s="26">
        <v>2.25</v>
      </c>
      <c r="M13" s="26">
        <v>0.97564828232607215</v>
      </c>
      <c r="N13" s="27">
        <v>3.785474300384521</v>
      </c>
      <c r="O13" s="25">
        <v>13</v>
      </c>
      <c r="P13" s="28">
        <v>1061.212991137412</v>
      </c>
      <c r="Q13" s="28">
        <v>2.25</v>
      </c>
      <c r="R13" s="28">
        <v>0.70104076250544844</v>
      </c>
      <c r="S13" s="29">
        <v>4.4134154319763184</v>
      </c>
    </row>
    <row r="14" spans="2:21" x14ac:dyDescent="0.3">
      <c r="B14" s="1" t="s">
        <v>21</v>
      </c>
      <c r="C14" s="16">
        <v>50</v>
      </c>
      <c r="D14" s="16">
        <v>1</v>
      </c>
      <c r="E14" s="4">
        <v>512.90700000000004</v>
      </c>
      <c r="F14" s="19">
        <v>4</v>
      </c>
      <c r="G14" s="9">
        <v>1124.5260000000001</v>
      </c>
      <c r="H14" s="9">
        <v>3</v>
      </c>
      <c r="I14" s="10">
        <v>1.694</v>
      </c>
      <c r="J14" s="23">
        <v>4</v>
      </c>
      <c r="K14" s="30">
        <v>1124.525656039259</v>
      </c>
      <c r="L14" s="30">
        <v>3</v>
      </c>
      <c r="M14" s="30">
        <v>1.1924552716949841</v>
      </c>
      <c r="N14" s="31">
        <v>3.7841758728027339</v>
      </c>
      <c r="O14" s="23">
        <v>4</v>
      </c>
      <c r="P14" s="30">
        <v>844.0654749734905</v>
      </c>
      <c r="Q14" s="30">
        <v>3</v>
      </c>
      <c r="R14" s="30">
        <v>0.6456501373026502</v>
      </c>
      <c r="S14" s="31">
        <v>5.6564202308654794</v>
      </c>
    </row>
    <row r="15" spans="2:21" x14ac:dyDescent="0.3">
      <c r="B15" s="3" t="s">
        <v>22</v>
      </c>
      <c r="C15" s="15">
        <v>50</v>
      </c>
      <c r="D15" s="15">
        <v>5</v>
      </c>
      <c r="E15" s="5">
        <v>299.82400000000001</v>
      </c>
      <c r="F15" s="18">
        <v>9</v>
      </c>
      <c r="G15" s="7">
        <v>1095.0609999999999</v>
      </c>
      <c r="H15" s="7">
        <v>0.8</v>
      </c>
      <c r="I15" s="8">
        <v>2.468</v>
      </c>
      <c r="J15" s="22">
        <v>9</v>
      </c>
      <c r="K15" s="26">
        <v>1095.0612374785071</v>
      </c>
      <c r="L15" s="26">
        <v>0.8</v>
      </c>
      <c r="M15" s="26">
        <v>2.6523468350715969</v>
      </c>
      <c r="N15" s="27">
        <v>3.8393323421478271</v>
      </c>
      <c r="O15" s="25">
        <v>9</v>
      </c>
      <c r="P15" s="28">
        <v>973.48042399595693</v>
      </c>
      <c r="Q15" s="28">
        <v>0.8</v>
      </c>
      <c r="R15" s="28">
        <v>2.246839559194584</v>
      </c>
      <c r="S15" s="29">
        <v>4.2353978157043457</v>
      </c>
    </row>
    <row r="16" spans="2:21" x14ac:dyDescent="0.3">
      <c r="B16" s="1" t="s">
        <v>23</v>
      </c>
      <c r="C16" s="16">
        <v>50</v>
      </c>
      <c r="D16" s="16">
        <v>1</v>
      </c>
      <c r="E16" s="4">
        <v>252.25</v>
      </c>
      <c r="F16" s="19">
        <v>6</v>
      </c>
      <c r="G16" s="9">
        <v>1032.7629999999999</v>
      </c>
      <c r="H16" s="9">
        <v>5</v>
      </c>
      <c r="I16" s="10">
        <v>2.2709999999999999</v>
      </c>
      <c r="J16" s="23">
        <v>6</v>
      </c>
      <c r="K16" s="30">
        <v>1032.763129390946</v>
      </c>
      <c r="L16" s="30">
        <v>5</v>
      </c>
      <c r="M16" s="30">
        <v>3.0942046754844239</v>
      </c>
      <c r="N16" s="31">
        <v>3.8241338729858398</v>
      </c>
      <c r="O16" s="23">
        <v>5</v>
      </c>
      <c r="P16" s="30">
        <v>686.31164712613815</v>
      </c>
      <c r="Q16" s="30">
        <v>4</v>
      </c>
      <c r="R16" s="30">
        <v>1.7207597507478221</v>
      </c>
      <c r="S16" s="31">
        <v>4.7741692066192627</v>
      </c>
    </row>
    <row r="17" spans="2:19" x14ac:dyDescent="0.3">
      <c r="B17" s="3" t="s">
        <v>24</v>
      </c>
      <c r="C17" s="15">
        <v>100</v>
      </c>
      <c r="D17" s="15">
        <v>10</v>
      </c>
      <c r="E17" s="5">
        <v>549.65899999999999</v>
      </c>
      <c r="F17" s="18">
        <v>16</v>
      </c>
      <c r="G17" s="7">
        <v>1678.45</v>
      </c>
      <c r="H17" s="7">
        <v>0.6</v>
      </c>
      <c r="I17" s="8">
        <v>3.0219999999999998</v>
      </c>
      <c r="J17" s="22">
        <v>16</v>
      </c>
      <c r="K17" s="26">
        <v>1678.4500049684959</v>
      </c>
      <c r="L17" s="26">
        <v>0.6</v>
      </c>
      <c r="M17" s="26">
        <v>2.053620526487324</v>
      </c>
      <c r="N17" s="27">
        <v>3.7954599857330318</v>
      </c>
      <c r="O17" s="25">
        <v>11</v>
      </c>
      <c r="P17" s="28">
        <v>892.24954235689711</v>
      </c>
      <c r="Q17" s="28">
        <v>0.1</v>
      </c>
      <c r="R17" s="28">
        <v>0.62327832775756808</v>
      </c>
      <c r="S17" s="29">
        <v>10.17878794670105</v>
      </c>
    </row>
    <row r="18" spans="2:19" x14ac:dyDescent="0.3">
      <c r="B18" s="1" t="s">
        <v>25</v>
      </c>
      <c r="C18" s="16">
        <v>100</v>
      </c>
      <c r="D18" s="16">
        <v>3</v>
      </c>
      <c r="E18" s="4">
        <v>529.19299999999998</v>
      </c>
      <c r="F18" s="19">
        <v>7</v>
      </c>
      <c r="G18" s="9">
        <v>1343.6659999999999</v>
      </c>
      <c r="H18" s="9">
        <v>1.333</v>
      </c>
      <c r="I18" s="10">
        <v>1.728</v>
      </c>
      <c r="J18" s="23">
        <v>7</v>
      </c>
      <c r="K18" s="30">
        <v>1343.6656756492659</v>
      </c>
      <c r="L18" s="30">
        <v>1.333333333333333</v>
      </c>
      <c r="M18" s="30">
        <v>1.5390843712015581</v>
      </c>
      <c r="N18" s="31">
        <v>3.766494512557983</v>
      </c>
      <c r="O18" s="23">
        <v>3</v>
      </c>
      <c r="P18" s="30">
        <v>591.55655667150154</v>
      </c>
      <c r="Q18" s="30">
        <v>0</v>
      </c>
      <c r="R18" s="30">
        <v>0.1178465260717764</v>
      </c>
      <c r="S18" s="31">
        <v>38.643037796020508</v>
      </c>
    </row>
    <row r="19" spans="2:19" x14ac:dyDescent="0.3">
      <c r="B19" s="3" t="s">
        <v>26</v>
      </c>
      <c r="C19" s="15">
        <v>100</v>
      </c>
      <c r="D19" s="15">
        <v>8</v>
      </c>
      <c r="E19" s="5">
        <v>872.74599999999998</v>
      </c>
      <c r="F19" s="18">
        <v>22</v>
      </c>
      <c r="G19" s="7">
        <v>1973.364</v>
      </c>
      <c r="H19" s="7">
        <v>1.75</v>
      </c>
      <c r="I19" s="8">
        <v>2.5099999999999998</v>
      </c>
      <c r="J19" s="22">
        <v>22</v>
      </c>
      <c r="K19" s="26">
        <v>1973.364087447183</v>
      </c>
      <c r="L19" s="26">
        <v>1.75</v>
      </c>
      <c r="M19" s="26">
        <v>1.261097830808944</v>
      </c>
      <c r="N19" s="27">
        <v>3.9966568946838379</v>
      </c>
      <c r="O19" s="25">
        <v>22</v>
      </c>
      <c r="P19" s="28">
        <v>1690.6406879498511</v>
      </c>
      <c r="Q19" s="28">
        <v>1.75</v>
      </c>
      <c r="R19" s="28">
        <v>0.93715088691308912</v>
      </c>
      <c r="S19" s="29">
        <v>8.4408106803894043</v>
      </c>
    </row>
    <row r="20" spans="2:19" x14ac:dyDescent="0.3">
      <c r="B20" s="1" t="s">
        <v>27</v>
      </c>
      <c r="C20" s="16">
        <v>100</v>
      </c>
      <c r="D20" s="16">
        <v>2</v>
      </c>
      <c r="E20" s="4">
        <v>684.17399999999998</v>
      </c>
      <c r="F20" s="19">
        <v>7</v>
      </c>
      <c r="G20" s="9">
        <v>1833.461</v>
      </c>
      <c r="H20" s="9">
        <v>2.5</v>
      </c>
      <c r="I20" s="10">
        <v>2.2610000000000001</v>
      </c>
      <c r="J20" s="23">
        <v>7</v>
      </c>
      <c r="K20" s="30">
        <v>1833.4612542606851</v>
      </c>
      <c r="L20" s="30">
        <v>2.5</v>
      </c>
      <c r="M20" s="30">
        <v>1.679817201853161</v>
      </c>
      <c r="N20" s="31">
        <v>3.826554536819458</v>
      </c>
      <c r="O20" s="23">
        <v>7</v>
      </c>
      <c r="P20" s="30">
        <v>1216.986173625977</v>
      </c>
      <c r="Q20" s="30">
        <v>2.5</v>
      </c>
      <c r="R20" s="30">
        <v>0.77876705871017793</v>
      </c>
      <c r="S20" s="31">
        <v>24.24377083778381</v>
      </c>
    </row>
    <row r="21" spans="2:19" x14ac:dyDescent="0.3">
      <c r="B21" s="3" t="s">
        <v>28</v>
      </c>
      <c r="C21" s="15">
        <v>100</v>
      </c>
      <c r="D21" s="15">
        <v>9</v>
      </c>
      <c r="E21" s="5">
        <v>665.34400000000005</v>
      </c>
      <c r="F21" s="18">
        <v>18</v>
      </c>
      <c r="G21" s="7">
        <v>2106.4810000000002</v>
      </c>
      <c r="H21" s="7">
        <v>1</v>
      </c>
      <c r="I21" s="8">
        <v>2.7349999999999999</v>
      </c>
      <c r="J21" s="22">
        <v>18</v>
      </c>
      <c r="K21" s="26">
        <v>2106.4813977545919</v>
      </c>
      <c r="L21" s="26">
        <v>1</v>
      </c>
      <c r="M21" s="26">
        <v>2.1660034474716721</v>
      </c>
      <c r="N21" s="27">
        <v>3.8794505596160889</v>
      </c>
      <c r="O21" s="25">
        <v>17</v>
      </c>
      <c r="P21" s="28">
        <v>1725.3952528728639</v>
      </c>
      <c r="Q21" s="28">
        <v>0.88888888888888884</v>
      </c>
      <c r="R21" s="28">
        <v>1.593237863229944</v>
      </c>
      <c r="S21" s="29">
        <v>10.493681669235229</v>
      </c>
    </row>
    <row r="22" spans="2:19" ht="15" thickBot="1" x14ac:dyDescent="0.35">
      <c r="B22" s="2" t="s">
        <v>29</v>
      </c>
      <c r="C22" s="17">
        <v>100</v>
      </c>
      <c r="D22" s="17">
        <v>2</v>
      </c>
      <c r="E22" s="6">
        <v>628.50300000000004</v>
      </c>
      <c r="F22" s="20">
        <v>6</v>
      </c>
      <c r="G22" s="11">
        <v>1725.319</v>
      </c>
      <c r="H22" s="11">
        <v>2</v>
      </c>
      <c r="I22" s="12">
        <v>2.0590000000000002</v>
      </c>
      <c r="J22" s="24">
        <v>6</v>
      </c>
      <c r="K22" s="32">
        <v>1725.3189703415969</v>
      </c>
      <c r="L22" s="32">
        <v>2</v>
      </c>
      <c r="M22" s="32">
        <v>1.745124478867399</v>
      </c>
      <c r="N22" s="33">
        <v>3.874337911605835</v>
      </c>
      <c r="O22" s="24">
        <v>6</v>
      </c>
      <c r="P22" s="32">
        <v>1341.622124809845</v>
      </c>
      <c r="Q22" s="32">
        <v>2</v>
      </c>
      <c r="R22" s="32">
        <v>1.13463121864151</v>
      </c>
      <c r="S22" s="33">
        <v>21.258877992630001</v>
      </c>
    </row>
    <row r="23" spans="2:19" ht="15" thickBot="1" x14ac:dyDescent="0.35">
      <c r="G23" s="21" t="s">
        <v>31</v>
      </c>
      <c r="H23" s="34">
        <f>AVERAGE(H5:H22)</f>
        <v>1.8351666666666668</v>
      </c>
      <c r="I23" s="34">
        <f>AVERAGE(I5:I22)</f>
        <v>1.9930000000000001</v>
      </c>
      <c r="K23" s="21" t="s">
        <v>31</v>
      </c>
      <c r="L23" s="34">
        <f>AVERAGE(L5:L22)</f>
        <v>1.835185185185185</v>
      </c>
      <c r="M23" s="34">
        <f>AVERAGE(M5:M22)</f>
        <v>1.580383744411324</v>
      </c>
      <c r="P23" s="21" t="s">
        <v>31</v>
      </c>
      <c r="Q23" s="34">
        <f>AVERAGE(Q5:Q22)</f>
        <v>1.5530864197530865</v>
      </c>
      <c r="R23" s="34">
        <f>AVERAGE(R5:R22)</f>
        <v>0.86741033288817726</v>
      </c>
    </row>
  </sheetData>
  <mergeCells count="4">
    <mergeCell ref="B3:E3"/>
    <mergeCell ref="F3:I3"/>
    <mergeCell ref="J3:N3"/>
    <mergeCell ref="O3:S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5CE5-4B0E-48D5-9E19-2EDCDADE6D57}">
  <dimension ref="B2:U25"/>
  <sheetViews>
    <sheetView showGridLines="0" topLeftCell="A6" zoomScale="115" zoomScaleNormal="115" workbookViewId="0">
      <selection activeCell="G27" sqref="G27"/>
    </sheetView>
  </sheetViews>
  <sheetFormatPr baseColWidth="10" defaultColWidth="8.88671875" defaultRowHeight="14.4" x14ac:dyDescent="0.3"/>
  <cols>
    <col min="1" max="1" width="8.88671875" style="21"/>
    <col min="2" max="2" width="10.77734375" style="21" customWidth="1"/>
    <col min="3" max="3" width="9.33203125" style="21" bestFit="1" customWidth="1"/>
    <col min="4" max="4" width="9" style="21" bestFit="1" customWidth="1"/>
    <col min="5" max="5" width="9" style="21" customWidth="1"/>
    <col min="6" max="6" width="9.109375" style="21" bestFit="1" customWidth="1"/>
    <col min="7" max="7" width="9.44140625" style="21" bestFit="1" customWidth="1"/>
    <col min="8" max="10" width="9.109375" style="21" bestFit="1" customWidth="1"/>
    <col min="11" max="11" width="9.33203125" style="21" bestFit="1" customWidth="1"/>
    <col min="12" max="15" width="9.109375" style="21" bestFit="1" customWidth="1"/>
    <col min="16" max="16" width="9.33203125" style="21" bestFit="1" customWidth="1"/>
    <col min="17" max="19" width="9.109375" style="21" bestFit="1" customWidth="1"/>
    <col min="20" max="16384" width="8.88671875" style="21"/>
  </cols>
  <sheetData>
    <row r="2" spans="2:21" ht="15" thickBot="1" x14ac:dyDescent="0.35"/>
    <row r="3" spans="2:21" ht="15" thickBot="1" x14ac:dyDescent="0.35">
      <c r="B3" s="36" t="s">
        <v>6</v>
      </c>
      <c r="C3" s="37"/>
      <c r="D3" s="37"/>
      <c r="E3" s="38"/>
      <c r="F3" s="36" t="s">
        <v>33</v>
      </c>
      <c r="G3" s="37"/>
      <c r="H3" s="37"/>
      <c r="I3" s="38"/>
      <c r="J3" s="36" t="s">
        <v>0</v>
      </c>
      <c r="K3" s="37"/>
      <c r="L3" s="37"/>
      <c r="M3" s="37"/>
      <c r="N3" s="38"/>
      <c r="O3" s="36" t="s">
        <v>1</v>
      </c>
      <c r="P3" s="37"/>
      <c r="Q3" s="37"/>
      <c r="R3" s="37"/>
      <c r="S3" s="38"/>
    </row>
    <row r="4" spans="2:21" ht="15" thickBot="1" x14ac:dyDescent="0.35">
      <c r="B4" s="13" t="s">
        <v>2</v>
      </c>
      <c r="C4" s="14" t="s">
        <v>3</v>
      </c>
      <c r="D4" s="13" t="s">
        <v>4</v>
      </c>
      <c r="E4" s="13" t="s">
        <v>5</v>
      </c>
      <c r="F4" s="13" t="s">
        <v>7</v>
      </c>
      <c r="G4" s="13" t="s">
        <v>8</v>
      </c>
      <c r="H4" s="13" t="s">
        <v>9</v>
      </c>
      <c r="I4" s="14" t="s">
        <v>10</v>
      </c>
      <c r="J4" s="13" t="s">
        <v>7</v>
      </c>
      <c r="K4" s="13" t="s">
        <v>8</v>
      </c>
      <c r="L4" s="13" t="s">
        <v>9</v>
      </c>
      <c r="M4" s="13" t="s">
        <v>10</v>
      </c>
      <c r="N4" s="13" t="s">
        <v>30</v>
      </c>
      <c r="O4" s="13" t="s">
        <v>7</v>
      </c>
      <c r="P4" s="13" t="s">
        <v>8</v>
      </c>
      <c r="Q4" s="13" t="s">
        <v>9</v>
      </c>
      <c r="R4" s="13" t="s">
        <v>10</v>
      </c>
      <c r="S4" s="13" t="s">
        <v>30</v>
      </c>
    </row>
    <row r="5" spans="2:21" x14ac:dyDescent="0.3">
      <c r="B5" s="3" t="s">
        <v>12</v>
      </c>
      <c r="C5" s="15">
        <v>25</v>
      </c>
      <c r="D5" s="15">
        <v>3</v>
      </c>
      <c r="E5" s="5">
        <v>133.286</v>
      </c>
      <c r="F5" s="18">
        <v>4</v>
      </c>
      <c r="G5" s="7">
        <v>230.351</v>
      </c>
      <c r="H5" s="7">
        <v>0.33300000000000002</v>
      </c>
      <c r="I5" s="8">
        <v>1.327</v>
      </c>
      <c r="J5" s="22">
        <v>4</v>
      </c>
      <c r="K5" s="26">
        <v>230.35142656306479</v>
      </c>
      <c r="L5" s="26">
        <v>0.33333333333333331</v>
      </c>
      <c r="M5" s="26">
        <v>0.72824922769881939</v>
      </c>
      <c r="N5" s="27">
        <v>3.9075338840484619</v>
      </c>
      <c r="O5" s="25">
        <v>3</v>
      </c>
      <c r="P5" s="28">
        <v>191.8136197786562</v>
      </c>
      <c r="Q5" s="28">
        <v>0</v>
      </c>
      <c r="R5" s="28">
        <v>0.43911303346680219</v>
      </c>
      <c r="S5" s="29">
        <v>4.0488443374633789</v>
      </c>
    </row>
    <row r="6" spans="2:21" x14ac:dyDescent="0.3">
      <c r="B6" s="1" t="s">
        <v>13</v>
      </c>
      <c r="C6" s="16">
        <v>25</v>
      </c>
      <c r="D6" s="16">
        <v>1</v>
      </c>
      <c r="E6" s="4">
        <v>184.18700000000001</v>
      </c>
      <c r="F6" s="19">
        <v>2</v>
      </c>
      <c r="G6" s="9">
        <v>257.41199999999998</v>
      </c>
      <c r="H6" s="9">
        <v>1</v>
      </c>
      <c r="I6" s="10">
        <v>0.81499999999999995</v>
      </c>
      <c r="J6" s="23">
        <v>2</v>
      </c>
      <c r="K6" s="30">
        <v>257.41243916027099</v>
      </c>
      <c r="L6" s="30">
        <v>1</v>
      </c>
      <c r="M6" s="30">
        <v>0.39756030099991302</v>
      </c>
      <c r="N6" s="31">
        <v>3.8075587749481201</v>
      </c>
      <c r="O6" s="23">
        <v>2</v>
      </c>
      <c r="P6" s="30">
        <v>215.54256527689381</v>
      </c>
      <c r="Q6" s="30">
        <v>1</v>
      </c>
      <c r="R6" s="30">
        <v>0.1702376675709672</v>
      </c>
      <c r="S6" s="31">
        <v>3.8387775421142578</v>
      </c>
    </row>
    <row r="7" spans="2:21" x14ac:dyDescent="0.3">
      <c r="B7" s="3" t="s">
        <v>14</v>
      </c>
      <c r="C7" s="15">
        <v>25</v>
      </c>
      <c r="D7" s="15">
        <v>2</v>
      </c>
      <c r="E7" s="5">
        <v>399.72199999999998</v>
      </c>
      <c r="F7" s="18">
        <v>9</v>
      </c>
      <c r="G7" s="7">
        <v>633.43700000000001</v>
      </c>
      <c r="H7" s="7">
        <v>3.5</v>
      </c>
      <c r="I7" s="8">
        <v>1.2889999999999999</v>
      </c>
      <c r="J7" s="22">
        <v>9</v>
      </c>
      <c r="K7" s="26">
        <v>633.43725197047297</v>
      </c>
      <c r="L7" s="26">
        <v>3.5</v>
      </c>
      <c r="M7" s="26">
        <v>0.58469449259853845</v>
      </c>
      <c r="N7" s="27">
        <v>3.823412418365479</v>
      </c>
      <c r="O7" s="25">
        <v>9</v>
      </c>
      <c r="P7" s="28">
        <v>627.13271139461528</v>
      </c>
      <c r="Q7" s="28">
        <v>3.5</v>
      </c>
      <c r="R7" s="28">
        <v>0.56892217940122214</v>
      </c>
      <c r="S7" s="29">
        <v>3.8484010696411128</v>
      </c>
    </row>
    <row r="8" spans="2:21" x14ac:dyDescent="0.3">
      <c r="B8" s="1" t="s">
        <v>15</v>
      </c>
      <c r="C8" s="16">
        <v>25</v>
      </c>
      <c r="D8" s="16">
        <v>1</v>
      </c>
      <c r="E8" s="4">
        <v>314.46899999999999</v>
      </c>
      <c r="F8" s="19">
        <v>4</v>
      </c>
      <c r="G8" s="9">
        <v>531.36</v>
      </c>
      <c r="H8" s="9">
        <v>3</v>
      </c>
      <c r="I8" s="10">
        <v>0.92</v>
      </c>
      <c r="J8" s="23">
        <v>4</v>
      </c>
      <c r="K8" s="30">
        <v>531.36014196995666</v>
      </c>
      <c r="L8" s="30">
        <v>3</v>
      </c>
      <c r="M8" s="30">
        <v>0.6897059550224558</v>
      </c>
      <c r="N8" s="31">
        <v>3.8542532920837398</v>
      </c>
      <c r="O8" s="23">
        <v>4</v>
      </c>
      <c r="P8" s="30">
        <v>494.82440078963509</v>
      </c>
      <c r="Q8" s="30">
        <v>3</v>
      </c>
      <c r="R8" s="30">
        <v>0.57352362487124364</v>
      </c>
      <c r="S8" s="31">
        <v>3.9607081413269039</v>
      </c>
    </row>
    <row r="9" spans="2:21" x14ac:dyDescent="0.3">
      <c r="B9" s="3" t="s">
        <v>16</v>
      </c>
      <c r="C9" s="15">
        <v>25</v>
      </c>
      <c r="D9" s="15">
        <v>3</v>
      </c>
      <c r="E9" s="5">
        <v>162.71199999999999</v>
      </c>
      <c r="F9" s="18">
        <v>5</v>
      </c>
      <c r="G9" s="7">
        <v>545.65499999999997</v>
      </c>
      <c r="H9" s="7">
        <v>0.66700000000000004</v>
      </c>
      <c r="I9" s="8">
        <v>2.0590000000000002</v>
      </c>
      <c r="J9" s="22">
        <v>5</v>
      </c>
      <c r="K9" s="26">
        <v>545.65473199609244</v>
      </c>
      <c r="L9" s="26">
        <v>0.66666666666666663</v>
      </c>
      <c r="M9" s="26">
        <v>2.353500245809113</v>
      </c>
      <c r="N9" s="27">
        <v>3.8149428367614751</v>
      </c>
      <c r="O9" s="25">
        <v>4</v>
      </c>
      <c r="P9" s="28">
        <v>462.15594675837377</v>
      </c>
      <c r="Q9" s="28">
        <v>0.33333333333333331</v>
      </c>
      <c r="R9" s="28">
        <v>1.840331055843293</v>
      </c>
      <c r="S9" s="29">
        <v>3.7908413410186772</v>
      </c>
    </row>
    <row r="10" spans="2:21" x14ac:dyDescent="0.3">
      <c r="B10" s="1" t="s">
        <v>17</v>
      </c>
      <c r="C10" s="16">
        <v>25</v>
      </c>
      <c r="D10" s="16">
        <v>1</v>
      </c>
      <c r="E10" s="4">
        <v>189.48099999999999</v>
      </c>
      <c r="F10" s="19">
        <v>4</v>
      </c>
      <c r="G10" s="9">
        <v>446.5</v>
      </c>
      <c r="H10" s="9">
        <v>3</v>
      </c>
      <c r="I10" s="10">
        <v>1.5029999999999999</v>
      </c>
      <c r="J10" s="23">
        <v>4</v>
      </c>
      <c r="K10" s="30">
        <v>446.50038257329908</v>
      </c>
      <c r="L10" s="30">
        <v>3</v>
      </c>
      <c r="M10" s="30">
        <v>1.35643881219383</v>
      </c>
      <c r="N10" s="31">
        <v>3.7615683078765869</v>
      </c>
      <c r="O10" s="23">
        <v>3</v>
      </c>
      <c r="P10" s="30">
        <v>361.24102639278732</v>
      </c>
      <c r="Q10" s="30">
        <v>2</v>
      </c>
      <c r="R10" s="30">
        <v>0.90647625035115542</v>
      </c>
      <c r="S10" s="31">
        <v>3.9243025779724121</v>
      </c>
    </row>
    <row r="11" spans="2:21" x14ac:dyDescent="0.3">
      <c r="B11" s="3" t="s">
        <v>18</v>
      </c>
      <c r="C11" s="15">
        <v>50</v>
      </c>
      <c r="D11" s="15">
        <v>5</v>
      </c>
      <c r="E11" s="5">
        <v>252.39699999999999</v>
      </c>
      <c r="F11" s="18">
        <v>7</v>
      </c>
      <c r="G11" s="7">
        <v>440.27800000000002</v>
      </c>
      <c r="H11" s="7">
        <v>0.4</v>
      </c>
      <c r="I11" s="8">
        <v>1.25</v>
      </c>
      <c r="J11" s="22">
        <v>7</v>
      </c>
      <c r="K11" s="26">
        <v>440.2779071838699</v>
      </c>
      <c r="L11" s="26">
        <v>0.4</v>
      </c>
      <c r="M11" s="26">
        <v>0.74438645143908178</v>
      </c>
      <c r="N11" s="27">
        <v>3.7827458381652832</v>
      </c>
      <c r="O11" s="25">
        <v>5</v>
      </c>
      <c r="P11" s="28">
        <v>363.24680041159098</v>
      </c>
      <c r="Q11" s="28">
        <v>0</v>
      </c>
      <c r="R11" s="28">
        <v>0.43918826456570798</v>
      </c>
      <c r="S11" s="29">
        <v>4.0907256603240967</v>
      </c>
    </row>
    <row r="12" spans="2:21" x14ac:dyDescent="0.3">
      <c r="B12" s="1" t="s">
        <v>19</v>
      </c>
      <c r="C12" s="16">
        <v>50</v>
      </c>
      <c r="D12" s="16">
        <v>2</v>
      </c>
      <c r="E12" s="4">
        <v>306.01900000000001</v>
      </c>
      <c r="F12" s="19">
        <v>4</v>
      </c>
      <c r="G12" s="9">
        <v>421.80099999999999</v>
      </c>
      <c r="H12" s="9">
        <v>1</v>
      </c>
      <c r="I12" s="10">
        <v>0.59699999999999998</v>
      </c>
      <c r="J12" s="23">
        <v>4</v>
      </c>
      <c r="K12" s="30">
        <v>421.80123633720052</v>
      </c>
      <c r="L12" s="30">
        <v>1</v>
      </c>
      <c r="M12" s="30">
        <v>0.37834982905375308</v>
      </c>
      <c r="N12" s="31">
        <v>3.7168715000152588</v>
      </c>
      <c r="O12" s="23">
        <v>3</v>
      </c>
      <c r="P12" s="30">
        <v>361.79650596844419</v>
      </c>
      <c r="Q12" s="30">
        <v>0.5</v>
      </c>
      <c r="R12" s="30">
        <v>0.18226811396823131</v>
      </c>
      <c r="S12" s="31">
        <v>4.9052205085754386</v>
      </c>
      <c r="U12" s="35"/>
    </row>
    <row r="13" spans="2:21" x14ac:dyDescent="0.3">
      <c r="B13" s="3" t="s">
        <v>20</v>
      </c>
      <c r="C13" s="15">
        <v>50</v>
      </c>
      <c r="D13" s="15">
        <v>4</v>
      </c>
      <c r="E13" s="5">
        <v>623.86099999999999</v>
      </c>
      <c r="F13" s="18">
        <v>15</v>
      </c>
      <c r="G13" s="7">
        <v>1164.915</v>
      </c>
      <c r="H13" s="7">
        <v>2.75</v>
      </c>
      <c r="I13" s="8">
        <v>1.7909999999999999</v>
      </c>
      <c r="J13" s="22">
        <v>15</v>
      </c>
      <c r="K13" s="26">
        <v>1164.9151404066399</v>
      </c>
      <c r="L13" s="26">
        <v>2.75</v>
      </c>
      <c r="M13" s="26">
        <v>0.86726713227247731</v>
      </c>
      <c r="N13" s="27">
        <v>3.8450336456298828</v>
      </c>
      <c r="O13" s="25">
        <v>12</v>
      </c>
      <c r="P13" s="28">
        <v>1051.996816496466</v>
      </c>
      <c r="Q13" s="28">
        <v>2</v>
      </c>
      <c r="R13" s="28">
        <v>0.68626796112670319</v>
      </c>
      <c r="S13" s="29">
        <v>4.7157652378082284</v>
      </c>
    </row>
    <row r="14" spans="2:21" x14ac:dyDescent="0.3">
      <c r="B14" s="1" t="s">
        <v>21</v>
      </c>
      <c r="C14" s="16">
        <v>50</v>
      </c>
      <c r="D14" s="16">
        <v>1</v>
      </c>
      <c r="E14" s="4">
        <v>512.90700000000004</v>
      </c>
      <c r="F14" s="19">
        <v>7</v>
      </c>
      <c r="G14" s="9">
        <v>983.10500000000002</v>
      </c>
      <c r="H14" s="9">
        <v>6</v>
      </c>
      <c r="I14" s="10">
        <v>1.355</v>
      </c>
      <c r="J14" s="23">
        <v>7</v>
      </c>
      <c r="K14" s="30">
        <v>983.10457827105711</v>
      </c>
      <c r="L14" s="30">
        <v>6</v>
      </c>
      <c r="M14" s="30">
        <v>0.91673067100089689</v>
      </c>
      <c r="N14" s="31">
        <v>3.8280172348022461</v>
      </c>
      <c r="O14" s="23">
        <v>6</v>
      </c>
      <c r="P14" s="30">
        <v>823.63673526298771</v>
      </c>
      <c r="Q14" s="30">
        <v>5</v>
      </c>
      <c r="R14" s="30">
        <v>0.60582081208286809</v>
      </c>
      <c r="S14" s="31">
        <v>5.0695605278015137</v>
      </c>
    </row>
    <row r="15" spans="2:21" x14ac:dyDescent="0.3">
      <c r="B15" s="3" t="s">
        <v>22</v>
      </c>
      <c r="C15" s="15">
        <v>50</v>
      </c>
      <c r="D15" s="15">
        <v>5</v>
      </c>
      <c r="E15" s="5">
        <v>299.82400000000001</v>
      </c>
      <c r="F15" s="18">
        <v>11</v>
      </c>
      <c r="G15" s="7">
        <v>1124.058</v>
      </c>
      <c r="H15" s="7">
        <v>1.2</v>
      </c>
      <c r="I15" s="8">
        <v>2.56</v>
      </c>
      <c r="J15" s="22">
        <v>11</v>
      </c>
      <c r="K15" s="26">
        <v>1124.0575155068871</v>
      </c>
      <c r="L15" s="26">
        <v>1.2</v>
      </c>
      <c r="M15" s="26">
        <v>2.749057832284564</v>
      </c>
      <c r="N15" s="27">
        <v>3.9207348823547359</v>
      </c>
      <c r="O15" s="25">
        <v>10</v>
      </c>
      <c r="P15" s="28">
        <v>985.69117931471942</v>
      </c>
      <c r="Q15" s="28">
        <v>1</v>
      </c>
      <c r="R15" s="28">
        <v>2.2875659697513191</v>
      </c>
      <c r="S15" s="29">
        <v>4.1846146583557129</v>
      </c>
    </row>
    <row r="16" spans="2:21" x14ac:dyDescent="0.3">
      <c r="B16" s="1" t="s">
        <v>23</v>
      </c>
      <c r="C16" s="16">
        <v>50</v>
      </c>
      <c r="D16" s="16">
        <v>1</v>
      </c>
      <c r="E16" s="4">
        <v>252.25</v>
      </c>
      <c r="F16" s="19">
        <v>7</v>
      </c>
      <c r="G16" s="9">
        <v>979.57399999999996</v>
      </c>
      <c r="H16" s="9">
        <v>6</v>
      </c>
      <c r="I16" s="10">
        <v>2.1030000000000002</v>
      </c>
      <c r="J16" s="23">
        <v>7</v>
      </c>
      <c r="K16" s="30">
        <v>979.57361241071271</v>
      </c>
      <c r="L16" s="30">
        <v>6</v>
      </c>
      <c r="M16" s="30">
        <v>2.8833443504884548</v>
      </c>
      <c r="N16" s="31">
        <v>3.864606618881226</v>
      </c>
      <c r="O16" s="23">
        <v>5</v>
      </c>
      <c r="P16" s="30">
        <v>689.52241050929979</v>
      </c>
      <c r="Q16" s="30">
        <v>4</v>
      </c>
      <c r="R16" s="30">
        <v>1.7334882478069371</v>
      </c>
      <c r="S16" s="31">
        <v>4.6613771915435791</v>
      </c>
    </row>
    <row r="17" spans="2:19" x14ac:dyDescent="0.3">
      <c r="B17" s="3" t="s">
        <v>24</v>
      </c>
      <c r="C17" s="15">
        <v>100</v>
      </c>
      <c r="D17" s="15">
        <v>10</v>
      </c>
      <c r="E17" s="5">
        <v>549.65899999999999</v>
      </c>
      <c r="F17" s="18">
        <v>13</v>
      </c>
      <c r="G17" s="7">
        <v>1071.047</v>
      </c>
      <c r="H17" s="7">
        <v>0.3</v>
      </c>
      <c r="I17" s="8">
        <v>1.5669999999999999</v>
      </c>
      <c r="J17" s="22">
        <v>13</v>
      </c>
      <c r="K17" s="26">
        <v>1071.0468816264861</v>
      </c>
      <c r="L17" s="26">
        <v>0.3</v>
      </c>
      <c r="M17" s="26">
        <v>0.94856607756169931</v>
      </c>
      <c r="N17" s="27">
        <v>3.937132835388184</v>
      </c>
      <c r="O17" s="25">
        <v>10</v>
      </c>
      <c r="P17" s="28">
        <v>828.93686694283383</v>
      </c>
      <c r="Q17" s="28">
        <v>0</v>
      </c>
      <c r="R17" s="28">
        <v>0.50809295752972994</v>
      </c>
      <c r="S17" s="29">
        <v>7.1013951301574707</v>
      </c>
    </row>
    <row r="18" spans="2:19" x14ac:dyDescent="0.3">
      <c r="B18" s="1" t="s">
        <v>25</v>
      </c>
      <c r="C18" s="16">
        <v>100</v>
      </c>
      <c r="D18" s="16">
        <v>3</v>
      </c>
      <c r="E18" s="4">
        <v>529.19299999999998</v>
      </c>
      <c r="F18" s="19">
        <v>5</v>
      </c>
      <c r="G18" s="9">
        <v>955.94899999999996</v>
      </c>
      <c r="H18" s="9">
        <v>0.66700000000000004</v>
      </c>
      <c r="I18" s="10">
        <v>0.94099999999999995</v>
      </c>
      <c r="J18" s="23">
        <v>5</v>
      </c>
      <c r="K18" s="30">
        <v>955.94865896403724</v>
      </c>
      <c r="L18" s="30">
        <v>0.66666666666666663</v>
      </c>
      <c r="M18" s="30">
        <v>0.80642725615047306</v>
      </c>
      <c r="N18" s="31">
        <v>3.7921056747436519</v>
      </c>
      <c r="O18" s="23">
        <v>3</v>
      </c>
      <c r="P18" s="30">
        <v>591.55655667150154</v>
      </c>
      <c r="Q18" s="30">
        <v>0</v>
      </c>
      <c r="R18" s="30">
        <v>0.1178465260717764</v>
      </c>
      <c r="S18" s="31">
        <v>10.91258382797241</v>
      </c>
    </row>
    <row r="19" spans="2:19" x14ac:dyDescent="0.3">
      <c r="B19" s="3" t="s">
        <v>26</v>
      </c>
      <c r="C19" s="15">
        <v>100</v>
      </c>
      <c r="D19" s="15">
        <v>8</v>
      </c>
      <c r="E19" s="5">
        <v>872.74599999999998</v>
      </c>
      <c r="F19" s="18">
        <v>27</v>
      </c>
      <c r="G19" s="7">
        <v>1995.1079999999999</v>
      </c>
      <c r="H19" s="7">
        <v>2.375</v>
      </c>
      <c r="I19" s="8">
        <v>2.548</v>
      </c>
      <c r="J19" s="22">
        <v>27</v>
      </c>
      <c r="K19" s="26">
        <v>1995.1075087592801</v>
      </c>
      <c r="L19" s="26">
        <v>2.375</v>
      </c>
      <c r="M19" s="26">
        <v>1.286011633120381</v>
      </c>
      <c r="N19" s="27">
        <v>4.1900317668914786</v>
      </c>
      <c r="O19" s="25">
        <v>23</v>
      </c>
      <c r="P19" s="28">
        <v>1738.9410777241781</v>
      </c>
      <c r="Q19" s="28">
        <v>1.875</v>
      </c>
      <c r="R19" s="28">
        <v>0.99249389596076987</v>
      </c>
      <c r="S19" s="29">
        <v>9.7734076976776123</v>
      </c>
    </row>
    <row r="20" spans="2:19" x14ac:dyDescent="0.3">
      <c r="B20" s="1" t="s">
        <v>27</v>
      </c>
      <c r="C20" s="16">
        <v>100</v>
      </c>
      <c r="D20" s="16">
        <v>2</v>
      </c>
      <c r="E20" s="4">
        <v>684.17399999999998</v>
      </c>
      <c r="F20" s="19">
        <v>10</v>
      </c>
      <c r="G20" s="9">
        <v>1572.6569999999999</v>
      </c>
      <c r="H20" s="9">
        <v>4</v>
      </c>
      <c r="I20" s="10">
        <v>1.7969999999999999</v>
      </c>
      <c r="J20" s="23">
        <v>10</v>
      </c>
      <c r="K20" s="30">
        <v>1572.6573799032769</v>
      </c>
      <c r="L20" s="30">
        <v>4</v>
      </c>
      <c r="M20" s="30">
        <v>1.298621958600118</v>
      </c>
      <c r="N20" s="31">
        <v>3.976087331771851</v>
      </c>
      <c r="O20" s="23">
        <v>9</v>
      </c>
      <c r="P20" s="30">
        <v>1198.30901801713</v>
      </c>
      <c r="Q20" s="30">
        <v>3.5</v>
      </c>
      <c r="R20" s="30">
        <v>0.75146822009770919</v>
      </c>
      <c r="S20" s="31">
        <v>21.98926758766174</v>
      </c>
    </row>
    <row r="21" spans="2:19" x14ac:dyDescent="0.3">
      <c r="B21" s="3" t="s">
        <v>28</v>
      </c>
      <c r="C21" s="15">
        <v>100</v>
      </c>
      <c r="D21" s="15">
        <v>9</v>
      </c>
      <c r="E21" s="5">
        <v>665.34400000000005</v>
      </c>
      <c r="F21" s="18">
        <v>23</v>
      </c>
      <c r="G21" s="7">
        <v>2162.2440000000001</v>
      </c>
      <c r="H21" s="7">
        <v>1.556</v>
      </c>
      <c r="I21" s="8">
        <v>2.8340000000000001</v>
      </c>
      <c r="J21" s="22">
        <v>23</v>
      </c>
      <c r="K21" s="26">
        <v>2162.2441468631132</v>
      </c>
      <c r="L21" s="26">
        <v>1.555555555555556</v>
      </c>
      <c r="M21" s="26">
        <v>2.2498138509750039</v>
      </c>
      <c r="N21" s="27">
        <v>4.00473952293396</v>
      </c>
      <c r="O21" s="25">
        <v>18</v>
      </c>
      <c r="P21" s="28">
        <v>1722.4481014925079</v>
      </c>
      <c r="Q21" s="28">
        <v>1</v>
      </c>
      <c r="R21" s="28">
        <v>1.588808348001197</v>
      </c>
      <c r="S21" s="29">
        <v>10.87702655792236</v>
      </c>
    </row>
    <row r="22" spans="2:19" ht="15" thickBot="1" x14ac:dyDescent="0.35">
      <c r="B22" s="2" t="s">
        <v>29</v>
      </c>
      <c r="C22" s="17">
        <v>100</v>
      </c>
      <c r="D22" s="17">
        <v>2</v>
      </c>
      <c r="E22" s="6">
        <v>628.50300000000004</v>
      </c>
      <c r="F22" s="20">
        <v>11</v>
      </c>
      <c r="G22" s="11">
        <v>1801.1189999999999</v>
      </c>
      <c r="H22" s="11">
        <v>4.5</v>
      </c>
      <c r="I22" s="12">
        <v>2.194</v>
      </c>
      <c r="J22" s="24">
        <v>11</v>
      </c>
      <c r="K22" s="32">
        <v>1801.118810926886</v>
      </c>
      <c r="L22" s="32">
        <v>4.5</v>
      </c>
      <c r="M22" s="32">
        <v>1.8657282637105721</v>
      </c>
      <c r="N22" s="33">
        <v>3.7949337959289551</v>
      </c>
      <c r="O22" s="24">
        <v>10</v>
      </c>
      <c r="P22" s="32">
        <v>1295.236847033601</v>
      </c>
      <c r="Q22" s="32">
        <v>4</v>
      </c>
      <c r="R22" s="32">
        <v>1.060828424102352</v>
      </c>
      <c r="S22" s="33">
        <v>20.178942203521729</v>
      </c>
    </row>
    <row r="23" spans="2:19" ht="15" thickBot="1" x14ac:dyDescent="0.35">
      <c r="G23" s="21" t="s">
        <v>31</v>
      </c>
      <c r="H23" s="34">
        <f>AVERAGE(H5:H22)</f>
        <v>2.3471111111111109</v>
      </c>
      <c r="I23" s="34">
        <f>AVERAGE(I5:I22)</f>
        <v>1.6361111111111111</v>
      </c>
      <c r="K23" s="21" t="s">
        <v>31</v>
      </c>
      <c r="L23" s="34">
        <f>AVERAGE(L5:L22)</f>
        <v>2.3470679012345679</v>
      </c>
      <c r="M23" s="34">
        <f>AVERAGE(M5:M22)</f>
        <v>1.2835807967211192</v>
      </c>
      <c r="P23" s="21" t="s">
        <v>31</v>
      </c>
      <c r="Q23" s="34">
        <f>AVERAGE(Q5:Q22)</f>
        <v>1.8171296296296293</v>
      </c>
      <c r="R23" s="34">
        <f>AVERAGE(R5:R22)</f>
        <v>0.85848564180944353</v>
      </c>
    </row>
    <row r="25" spans="2:19" x14ac:dyDescent="0.3">
      <c r="F25" s="35"/>
    </row>
  </sheetData>
  <mergeCells count="4">
    <mergeCell ref="B3:E3"/>
    <mergeCell ref="F3:I3"/>
    <mergeCell ref="J3:N3"/>
    <mergeCell ref="O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constructive</vt:lpstr>
      <vt:lpstr>GRASP</vt:lpstr>
      <vt:lpstr>ACO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Martinod</dc:creator>
  <cp:lastModifiedBy>Thomas Martinod Saldarriaga</cp:lastModifiedBy>
  <dcterms:created xsi:type="dcterms:W3CDTF">2015-06-05T18:19:34Z</dcterms:created>
  <dcterms:modified xsi:type="dcterms:W3CDTF">2024-11-13T16:01:04Z</dcterms:modified>
</cp:coreProperties>
</file>