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https://eafit.sharepoint.com/sites/MecnicaAplicada-Proyectosavanzados/Documentos compartidos/Proyectos avanzados/2024_holografia_acustica/Anteproyecto/presupuesto/"/>
    </mc:Choice>
  </mc:AlternateContent>
  <xr:revisionPtr revIDLastSave="56" documentId="8_{00B60890-ADE5-4FA2-9C60-4F474F0CF503}" xr6:coauthVersionLast="47" xr6:coauthVersionMax="47" xr10:uidLastSave="{247FA37E-AF1D-4794-BC17-E46C0B95AA3B}"/>
  <bookViews>
    <workbookView xWindow="-108" yWindow="-108" windowWidth="23256" windowHeight="12456" xr2:uid="{F12B9843-6AAD-4AF0-A452-686630E4975A}"/>
  </bookViews>
  <sheets>
    <sheet name="PresV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8" i="1" l="1"/>
  <c r="D4" i="1"/>
  <c r="C4" i="1"/>
  <c r="E4" i="1" s="1"/>
  <c r="F18" i="1"/>
  <c r="C3" i="1" s="1"/>
  <c r="F19" i="1"/>
  <c r="E19" i="1"/>
  <c r="D19" i="1"/>
  <c r="D18" i="1"/>
  <c r="E3" i="1"/>
  <c r="E6" i="1"/>
  <c r="E5" i="1"/>
  <c r="E7" i="1" l="1"/>
</calcChain>
</file>

<file path=xl/sharedStrings.xml><?xml version="1.0" encoding="utf-8"?>
<sst xmlns="http://schemas.openxmlformats.org/spreadsheetml/2006/main" count="14" uniqueCount="14">
  <si>
    <t>Costo Unitario</t>
  </si>
  <si>
    <t>Cantidad</t>
  </si>
  <si>
    <t>Costo Total</t>
  </si>
  <si>
    <t>Hora del tutor</t>
  </si>
  <si>
    <t>Hora del alumno</t>
  </si>
  <si>
    <t>Computador</t>
  </si>
  <si>
    <t>Suscripción revistas científicas</t>
  </si>
  <si>
    <t>Total:</t>
  </si>
  <si>
    <t>Base 2022</t>
  </si>
  <si>
    <t>Guarín</t>
  </si>
  <si>
    <t>Investigador Senior II</t>
  </si>
  <si>
    <t>Thomas</t>
  </si>
  <si>
    <t>Joven Investigador</t>
  </si>
  <si>
    <t>Ítem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</si>
</sst>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0" fontId="2" fillId="0" borderId="1" xfId="0" applyFont="1" applyBorder="1"/>
    <xf numFmtId="0" fontId="2" fillId="2" borderId="1" xfId="0" applyFont="1" applyFill="1" applyBorder="1"/>
    <xf numFmtId="44" fontId="2" fillId="0" borderId="1" xfId="1" applyFont="1" applyBorder="1"/>
    <xf numFmtId="44" fontId="2" fillId="0" borderId="1" xfId="0" applyNumberFormat="1" applyFont="1" applyBorder="1"/>
    <xf numFmtId="44" fontId="2" fillId="0" borderId="0" xfId="1" applyFont="1"/>
    <xf numFmtId="44" fontId="2" fillId="0" borderId="0" xfId="0" applyNumberFormat="1" applyFont="1"/>
    <xf numFmtId="0" fontId="3" fillId="3" borderId="1" xfId="0" applyFont="1" applyFill="1" applyBorder="1" applyAlignment="1">
      <alignment horizontal="right"/>
    </xf>
    <xf numFmtId="44" fontId="3" fillId="3" borderId="1" xfId="0" applyNumberFormat="1" applyFont="1" applyFill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94D43D-800F-4903-91D1-2B54D05D173D}">
  <dimension ref="B2:F19"/>
  <sheetViews>
    <sheetView showGridLines="0" tabSelected="1" zoomScale="222" workbookViewId="0">
      <selection activeCell="B10" sqref="B10"/>
    </sheetView>
  </sheetViews>
  <sheetFormatPr baseColWidth="10" defaultColWidth="11.5546875" defaultRowHeight="13.8" x14ac:dyDescent="0.25"/>
  <cols>
    <col min="1" max="1" width="11.5546875" style="1"/>
    <col min="2" max="2" width="29.88671875" style="1" bestFit="1" customWidth="1"/>
    <col min="3" max="3" width="21" style="1" bestFit="1" customWidth="1"/>
    <col min="4" max="4" width="14.33203125" style="1" bestFit="1" customWidth="1"/>
    <col min="5" max="5" width="22.88671875" style="1" customWidth="1"/>
    <col min="6" max="6" width="14.33203125" style="1" bestFit="1" customWidth="1"/>
    <col min="7" max="16384" width="11.5546875" style="1"/>
  </cols>
  <sheetData>
    <row r="2" spans="2:5" x14ac:dyDescent="0.25">
      <c r="B2" s="3" t="s">
        <v>13</v>
      </c>
      <c r="C2" s="3" t="s">
        <v>0</v>
      </c>
      <c r="D2" s="3" t="s">
        <v>1</v>
      </c>
      <c r="E2" s="3" t="s">
        <v>2</v>
      </c>
    </row>
    <row r="3" spans="2:5" x14ac:dyDescent="0.25">
      <c r="B3" s="2" t="s">
        <v>3</v>
      </c>
      <c r="C3" s="4">
        <f>F18</f>
        <v>259804.14289051999</v>
      </c>
      <c r="D3" s="2">
        <v>18</v>
      </c>
      <c r="E3" s="5">
        <f>C3*D3</f>
        <v>4676474.5720293596</v>
      </c>
    </row>
    <row r="4" spans="2:5" x14ac:dyDescent="0.25">
      <c r="B4" s="2" t="s">
        <v>4</v>
      </c>
      <c r="C4" s="4">
        <f>F19</f>
        <v>56401.521594879996</v>
      </c>
      <c r="D4" s="2">
        <f>18*12</f>
        <v>216</v>
      </c>
      <c r="E4" s="5">
        <f>C4*D4</f>
        <v>12182728.664494079</v>
      </c>
    </row>
    <row r="5" spans="2:5" x14ac:dyDescent="0.25">
      <c r="B5" s="2" t="s">
        <v>5</v>
      </c>
      <c r="C5" s="4">
        <v>8000000</v>
      </c>
      <c r="D5" s="2">
        <v>1</v>
      </c>
      <c r="E5" s="5">
        <f t="shared" ref="E5" si="0">C5*D5</f>
        <v>8000000</v>
      </c>
    </row>
    <row r="6" spans="2:5" x14ac:dyDescent="0.25">
      <c r="B6" s="2" t="s">
        <v>6</v>
      </c>
      <c r="C6" s="4">
        <v>1500000</v>
      </c>
      <c r="D6" s="2">
        <v>2</v>
      </c>
      <c r="E6" s="5">
        <f>C6*D6</f>
        <v>3000000</v>
      </c>
    </row>
    <row r="7" spans="2:5" x14ac:dyDescent="0.25">
      <c r="D7" s="8" t="s">
        <v>7</v>
      </c>
      <c r="E7" s="9">
        <f>SUM(E3:E5)</f>
        <v>24859203.236523438</v>
      </c>
    </row>
    <row r="17" spans="2:6" x14ac:dyDescent="0.25">
      <c r="B17" s="1" t="s">
        <v>8</v>
      </c>
      <c r="D17" s="1">
        <v>2022</v>
      </c>
      <c r="E17" s="1">
        <v>2023</v>
      </c>
      <c r="F17" s="1">
        <v>2024</v>
      </c>
    </row>
    <row r="18" spans="2:6" x14ac:dyDescent="0.25">
      <c r="B18" s="1" t="s">
        <v>9</v>
      </c>
      <c r="C18" s="1" t="s">
        <v>10</v>
      </c>
      <c r="D18" s="6">
        <f>206303</f>
        <v>206303</v>
      </c>
      <c r="E18" s="6">
        <f>D18+D18*12.22%</f>
        <v>231513.22659999999</v>
      </c>
      <c r="F18" s="7">
        <f>E18+E18*12.22%</f>
        <v>259804.14289051999</v>
      </c>
    </row>
    <row r="19" spans="2:6" x14ac:dyDescent="0.25">
      <c r="B19" s="1" t="s">
        <v>11</v>
      </c>
      <c r="C19" s="1" t="s">
        <v>12</v>
      </c>
      <c r="D19" s="6">
        <f>44077</f>
        <v>44077</v>
      </c>
      <c r="E19" s="6">
        <f>D19+D19*13.12%</f>
        <v>49859.902399999999</v>
      </c>
      <c r="F19" s="7">
        <f>E19+E19*13.12%</f>
        <v>56401.521594879996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15EFEB595E17147A26637DCC3CFFB9A" ma:contentTypeVersion="4" ma:contentTypeDescription="Crear nuevo documento." ma:contentTypeScope="" ma:versionID="b8c8fccb46dda5125ebbd148d1a5cc04">
  <xsd:schema xmlns:xsd="http://www.w3.org/2001/XMLSchema" xmlns:xs="http://www.w3.org/2001/XMLSchema" xmlns:p="http://schemas.microsoft.com/office/2006/metadata/properties" xmlns:ns2="f9d28f84-cdda-4a6e-8882-15935dbf5c9a" targetNamespace="http://schemas.microsoft.com/office/2006/metadata/properties" ma:root="true" ma:fieldsID="0fb023cc3ba204a8896b1530a2a3e4d1" ns2:_="">
    <xsd:import namespace="f9d28f84-cdda-4a6e-8882-15935dbf5c9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9d28f84-cdda-4a6e-8882-15935dbf5c9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774A68C-B241-495D-BFA3-3A0A00673B5B}">
  <ds:schemaRefs>
    <ds:schemaRef ds:uri="http://www.w3.org/XML/1998/namespace"/>
    <ds:schemaRef ds:uri="http://schemas.microsoft.com/office/infopath/2007/PartnerControls"/>
    <ds:schemaRef ds:uri="http://purl.org/dc/elements/1.1/"/>
    <ds:schemaRef ds:uri="http://purl.org/dc/dcmitype/"/>
    <ds:schemaRef ds:uri="http://schemas.microsoft.com/office/2006/documentManagement/types"/>
    <ds:schemaRef ds:uri="http://schemas.openxmlformats.org/package/2006/metadata/core-properties"/>
    <ds:schemaRef ds:uri="http://schemas.microsoft.com/office/2006/metadata/properties"/>
    <ds:schemaRef ds:uri="f9d28f84-cdda-4a6e-8882-15935dbf5c9a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C5C115B7-901D-4BC4-99E8-8ED8F86AC9E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9d28f84-cdda-4a6e-8882-15935dbf5c9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B322A6E-98BF-49D4-AC5E-814A7BA703D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PresV1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Thomas Martinod Saldarriaga</dc:creator>
  <cp:keywords/>
  <dc:description/>
  <cp:lastModifiedBy>Thomas Martinod Saldarriaga</cp:lastModifiedBy>
  <cp:revision/>
  <dcterms:created xsi:type="dcterms:W3CDTF">2024-02-12T11:45:05Z</dcterms:created>
  <dcterms:modified xsi:type="dcterms:W3CDTF">2024-02-16T02:51:14Z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0x010100815EFEB595E17147A26637DCC3CFFB9A</vt:lpwstr>
  </property>
</Properties>
</file>