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guarinz\Documents\"/>
    </mc:Choice>
  </mc:AlternateContent>
  <xr:revisionPtr revIDLastSave="0" documentId="8_{4CA7876B-733C-4581-8836-001B5D1644D5}" xr6:coauthVersionLast="47" xr6:coauthVersionMax="47" xr10:uidLastSave="{00000000-0000-0000-0000-000000000000}"/>
  <bookViews>
    <workbookView xWindow="-120" yWindow="-120" windowWidth="29040" windowHeight="15720" xr2:uid="{87843BA7-8600-4D86-9A57-113EF6AB28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" i="1" l="1"/>
  <c r="E84" i="1"/>
  <c r="C84" i="1"/>
  <c r="G83" i="1"/>
  <c r="E83" i="1"/>
  <c r="C83" i="1"/>
  <c r="G82" i="1"/>
  <c r="E82" i="1"/>
  <c r="C82" i="1"/>
  <c r="G81" i="1"/>
  <c r="E81" i="1"/>
  <c r="C81" i="1"/>
  <c r="G80" i="1"/>
  <c r="E80" i="1"/>
  <c r="C80" i="1"/>
  <c r="G79" i="1"/>
  <c r="E79" i="1"/>
  <c r="C79" i="1"/>
  <c r="G78" i="1"/>
  <c r="E78" i="1"/>
  <c r="C78" i="1"/>
  <c r="G71" i="1"/>
  <c r="E71" i="1"/>
  <c r="C71" i="1"/>
  <c r="G70" i="1"/>
  <c r="E70" i="1"/>
  <c r="C70" i="1"/>
  <c r="G69" i="1"/>
  <c r="E69" i="1"/>
  <c r="C69" i="1"/>
  <c r="G68" i="1"/>
  <c r="E68" i="1"/>
  <c r="C68" i="1"/>
  <c r="G67" i="1"/>
  <c r="E67" i="1"/>
  <c r="C67" i="1"/>
  <c r="G66" i="1"/>
  <c r="E66" i="1"/>
  <c r="C66" i="1"/>
  <c r="G65" i="1"/>
  <c r="E65" i="1"/>
  <c r="C65" i="1"/>
  <c r="G58" i="1"/>
  <c r="E58" i="1"/>
  <c r="C58" i="1"/>
  <c r="G57" i="1"/>
  <c r="E57" i="1"/>
  <c r="C57" i="1"/>
  <c r="G56" i="1"/>
  <c r="E56" i="1"/>
  <c r="C56" i="1"/>
  <c r="G55" i="1"/>
  <c r="E55" i="1"/>
  <c r="C55" i="1"/>
  <c r="G54" i="1"/>
  <c r="E54" i="1"/>
  <c r="C54" i="1"/>
  <c r="G53" i="1"/>
  <c r="E53" i="1"/>
  <c r="C53" i="1"/>
  <c r="G52" i="1"/>
  <c r="E52" i="1"/>
  <c r="C52" i="1"/>
  <c r="G42" i="1"/>
  <c r="E42" i="1"/>
  <c r="C42" i="1"/>
  <c r="G41" i="1"/>
  <c r="E41" i="1"/>
  <c r="C41" i="1"/>
  <c r="G40" i="1"/>
  <c r="E40" i="1"/>
  <c r="C40" i="1"/>
  <c r="G39" i="1"/>
  <c r="E39" i="1"/>
  <c r="C39" i="1"/>
  <c r="G38" i="1"/>
  <c r="E38" i="1"/>
  <c r="C38" i="1"/>
  <c r="G37" i="1"/>
  <c r="E37" i="1"/>
  <c r="C37" i="1"/>
  <c r="G36" i="1"/>
  <c r="E36" i="1"/>
  <c r="C36" i="1"/>
  <c r="G28" i="1"/>
  <c r="E28" i="1"/>
  <c r="C28" i="1"/>
  <c r="G27" i="1"/>
  <c r="E27" i="1"/>
  <c r="C12" i="1" s="1"/>
  <c r="C27" i="1"/>
  <c r="G26" i="1"/>
  <c r="E26" i="1"/>
  <c r="C26" i="1"/>
  <c r="G25" i="1"/>
  <c r="E25" i="1"/>
  <c r="C25" i="1"/>
  <c r="G24" i="1"/>
  <c r="E24" i="1"/>
  <c r="C24" i="1"/>
  <c r="G23" i="1"/>
  <c r="E23" i="1"/>
  <c r="C23" i="1"/>
  <c r="G22" i="1"/>
  <c r="E22" i="1"/>
  <c r="C22" i="1"/>
  <c r="B19" i="1"/>
  <c r="B33" i="1" s="1"/>
  <c r="B49" i="1" s="1"/>
  <c r="B62" i="1" s="1"/>
  <c r="B75" i="1" s="1"/>
  <c r="G12" i="1"/>
  <c r="E12" i="1"/>
  <c r="E8" i="1"/>
  <c r="C8" i="1"/>
  <c r="G7" i="1"/>
  <c r="E7" i="1"/>
  <c r="C7" i="1"/>
  <c r="G8" i="1" l="1"/>
  <c r="C9" i="1"/>
  <c r="E9" i="1"/>
  <c r="G9" i="1"/>
  <c r="C10" i="1"/>
  <c r="E10" i="1"/>
  <c r="G10" i="1"/>
  <c r="C11" i="1"/>
  <c r="C6" i="1"/>
  <c r="E11" i="1"/>
  <c r="E6" i="1"/>
  <c r="G11" i="1"/>
  <c r="G6" i="1"/>
</calcChain>
</file>

<file path=xl/sharedStrings.xml><?xml version="1.0" encoding="utf-8"?>
<sst xmlns="http://schemas.openxmlformats.org/spreadsheetml/2006/main" count="116" uniqueCount="25">
  <si>
    <t xml:space="preserve">AÑO 0 </t>
  </si>
  <si>
    <t>TABLA SALARIO MINCIENCIAS 2024 Res 000426</t>
  </si>
  <si>
    <t>Salario MLV 2024</t>
  </si>
  <si>
    <t>En caso que el proyecto dure más de un año estimar un aumento del 5,482%  anual y hacer un promedio de valor mensual.</t>
  </si>
  <si>
    <t>AUMENTO IPC (PROM ÚLTIMOS 5 AÑOS)</t>
  </si>
  <si>
    <t>FORMACIÓN</t>
  </si>
  <si>
    <t>Número de SMLV</t>
  </si>
  <si>
    <t>Entre 1 y 5 años</t>
  </si>
  <si>
    <t>Entre 5 y hasta 10 años</t>
  </si>
  <si>
    <t>Entre 10 y hasta 15 años</t>
  </si>
  <si>
    <t>Bachiller</t>
  </si>
  <si>
    <t>Título de técnico</t>
  </si>
  <si>
    <t>Título de tecnológo</t>
  </si>
  <si>
    <t>Título profesional</t>
  </si>
  <si>
    <t>Especialización</t>
  </si>
  <si>
    <r>
      <t>Maestría</t>
    </r>
    <r>
      <rPr>
        <b/>
        <sz val="14"/>
        <color rgb="FF000000"/>
        <rFont val="Arial"/>
        <family val="2"/>
      </rPr>
      <t>*</t>
    </r>
  </si>
  <si>
    <t>Doctorado</t>
  </si>
  <si>
    <r>
      <rPr>
        <b/>
        <sz val="14"/>
        <color theme="1"/>
        <rFont val="Arial"/>
        <family val="2"/>
      </rPr>
      <t>*</t>
    </r>
    <r>
      <rPr>
        <sz val="11"/>
        <color rgb="FF000000"/>
        <rFont val="Arial"/>
        <family val="2"/>
      </rPr>
      <t xml:space="preserve">Maestría, homologable por dos especializaciones
NOTAS: 
• Estos valores corresponden al costo total de la persona incluyendo el factor prestacional.
• En caso de ser prestación de servicios este será el valor neto a pagar.
</t>
    </r>
  </si>
  <si>
    <t>AÑO 1</t>
  </si>
  <si>
    <t>Salario MLV 2023</t>
  </si>
  <si>
    <t>AÑO 2</t>
  </si>
  <si>
    <t>TABLA SALARIO MINCIENCIAS 2025 Res 000426</t>
  </si>
  <si>
    <t>AÑO 3</t>
  </si>
  <si>
    <t>AÑO 4</t>
  </si>
  <si>
    <t>AÑO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</si>
</sst>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164" formatCode="0.000%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rgb="FF000000"/>
      <name val="Arial"/>
      <family val="2"/>
    </font>
    <font>
      <sz val="20"/>
      <name val="Arial"/>
      <family val="2"/>
    </font>
    <font>
      <sz val="12"/>
      <name val="Arial"/>
      <family val="2"/>
    </font>
    <font>
      <sz val="11"/>
      <color rgb="FF00000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rgb="FFFFFFFF"/>
      </patternFill>
    </fill>
    <fill>
      <patternFill patternType="solid">
        <fgColor rgb="FFE498D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FEB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20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4" fillId="4" borderId="1" xfId="0" applyFont="1" applyFill="1" applyBorder="1"/>
    <xf numFmtId="42" fontId="5" fillId="5" borderId="0" xfId="1" applyFont="1" applyFill="1"/>
    <xf numFmtId="0" fontId="5" fillId="0" borderId="0" xfId="0" applyFont="1"/>
    <xf numFmtId="0" fontId="5" fillId="4" borderId="0" xfId="0" applyFont="1" applyFill="1" applyAlignment="1">
      <alignment horizontal="center" vertical="center" wrapText="1"/>
    </xf>
    <xf numFmtId="0" fontId="6" fillId="6" borderId="1" xfId="3" applyFont="1" applyFill="1" applyBorder="1" applyAlignment="1">
      <alignment wrapText="1"/>
    </xf>
    <xf numFmtId="164" fontId="7" fillId="6" borderId="0" xfId="2" applyNumberFormat="1" applyFont="1" applyFill="1" applyBorder="1"/>
    <xf numFmtId="0" fontId="5" fillId="4" borderId="2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right" vertical="center"/>
    </xf>
    <xf numFmtId="42" fontId="5" fillId="7" borderId="1" xfId="1" applyFont="1" applyFill="1" applyBorder="1" applyAlignment="1">
      <alignment vertical="center"/>
    </xf>
    <xf numFmtId="0" fontId="5" fillId="7" borderId="3" xfId="0" applyFont="1" applyFill="1" applyBorder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8" borderId="0" xfId="0" applyFont="1" applyFill="1"/>
    <xf numFmtId="0" fontId="4" fillId="9" borderId="1" xfId="0" applyFont="1" applyFill="1" applyBorder="1"/>
    <xf numFmtId="0" fontId="11" fillId="2" borderId="0" xfId="0" applyFont="1" applyFill="1" applyAlignment="1">
      <alignment horizontal="center"/>
    </xf>
    <xf numFmtId="0" fontId="5" fillId="4" borderId="2" xfId="0" applyFont="1" applyFill="1" applyBorder="1" applyAlignment="1">
      <alignment vertical="center" wrapText="1"/>
    </xf>
  </cellXfs>
  <cellStyles count="4">
    <cellStyle name="Moneda [0]" xfId="1" builtinId="7"/>
    <cellStyle name="Normal" xfId="0" builtinId="0"/>
    <cellStyle name="Normal 2 4" xfId="3" xr:uid="{CC8CB3A1-1E77-4A48-985C-AE366FB94FB5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69D2C-5826-4028-AA29-2F4794451392}">
  <dimension ref="A1:H84"/>
  <sheetViews>
    <sheetView tabSelected="1" workbookViewId="0">
      <selection activeCell="B3" sqref="B3"/>
    </sheetView>
  </sheetViews>
  <sheetFormatPr baseColWidth="10" defaultRowHeight="15" x14ac:dyDescent="0.25"/>
  <cols>
    <col min="1" max="1" width="19.5703125" bestFit="1" customWidth="1"/>
    <col min="2" max="2" width="12.7109375" bestFit="1" customWidth="1"/>
    <col min="3" max="3" width="9.85546875" bestFit="1" customWidth="1"/>
    <col min="4" max="4" width="10" bestFit="1" customWidth="1"/>
    <col min="5" max="5" width="9.85546875" bestFit="1" customWidth="1"/>
    <col min="6" max="6" width="10" bestFit="1" customWidth="1"/>
    <col min="7" max="7" width="11" bestFit="1" customWidth="1"/>
    <col min="8" max="8" width="10" bestFit="1" customWidth="1"/>
  </cols>
  <sheetData>
    <row r="1" spans="1:8" ht="23.25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8" ht="25.5" x14ac:dyDescent="0.25">
      <c r="A2" s="2" t="s">
        <v>1</v>
      </c>
      <c r="B2" s="2"/>
      <c r="C2" s="2"/>
      <c r="D2" s="2"/>
      <c r="E2" s="2"/>
      <c r="F2" s="2"/>
      <c r="G2" s="2"/>
      <c r="H2" s="2"/>
    </row>
    <row r="3" spans="1:8" ht="15.75" x14ac:dyDescent="0.25">
      <c r="A3" s="3" t="s">
        <v>2</v>
      </c>
      <c r="B3" s="4">
        <v>1300000</v>
      </c>
      <c r="C3" s="5"/>
      <c r="D3" s="6" t="s">
        <v>3</v>
      </c>
      <c r="E3" s="6"/>
      <c r="F3" s="6"/>
      <c r="G3" s="6"/>
      <c r="H3" s="6"/>
    </row>
    <row r="4" spans="1:8" ht="94.5" x14ac:dyDescent="0.25">
      <c r="A4" s="7" t="s">
        <v>4</v>
      </c>
      <c r="B4" s="8">
        <v>5.4820000000000001E-2</v>
      </c>
      <c r="C4" s="5"/>
      <c r="D4" s="9"/>
      <c r="E4" s="9"/>
      <c r="F4" s="9"/>
      <c r="G4" s="9"/>
      <c r="H4" s="9"/>
    </row>
    <row r="5" spans="1:8" ht="45" x14ac:dyDescent="0.25">
      <c r="A5" s="10" t="s">
        <v>5</v>
      </c>
      <c r="B5" s="10" t="s">
        <v>6</v>
      </c>
      <c r="C5" s="10" t="s">
        <v>7</v>
      </c>
      <c r="D5" s="10" t="s">
        <v>6</v>
      </c>
      <c r="E5" s="10" t="s">
        <v>8</v>
      </c>
      <c r="F5" s="10" t="s">
        <v>6</v>
      </c>
      <c r="G5" s="10" t="s">
        <v>9</v>
      </c>
      <c r="H5" s="10" t="s">
        <v>6</v>
      </c>
    </row>
    <row r="6" spans="1:8" x14ac:dyDescent="0.25">
      <c r="A6" s="11" t="s">
        <v>10</v>
      </c>
      <c r="B6" s="12">
        <v>1.75</v>
      </c>
      <c r="C6" s="13">
        <f>$E$27*B6</f>
        <v>0</v>
      </c>
      <c r="D6" s="12">
        <v>2</v>
      </c>
      <c r="E6" s="13">
        <f>$E$27*D6</f>
        <v>0</v>
      </c>
      <c r="F6" s="12">
        <v>2.25</v>
      </c>
      <c r="G6" s="13">
        <f>$E$27*F6</f>
        <v>0</v>
      </c>
      <c r="H6" s="12">
        <v>2.5</v>
      </c>
    </row>
    <row r="7" spans="1:8" x14ac:dyDescent="0.25">
      <c r="A7" s="11" t="s">
        <v>11</v>
      </c>
      <c r="B7" s="12">
        <v>2.5</v>
      </c>
      <c r="C7" s="13">
        <f>$E$27*B7</f>
        <v>0</v>
      </c>
      <c r="D7" s="12">
        <v>2.75</v>
      </c>
      <c r="E7" s="13">
        <f>$E$27*D7</f>
        <v>0</v>
      </c>
      <c r="F7" s="12">
        <v>3</v>
      </c>
      <c r="G7" s="13">
        <f>$E$27*F7</f>
        <v>0</v>
      </c>
      <c r="H7" s="12">
        <v>3.25</v>
      </c>
    </row>
    <row r="8" spans="1:8" x14ac:dyDescent="0.25">
      <c r="A8" s="11" t="s">
        <v>12</v>
      </c>
      <c r="B8" s="12">
        <v>3.25</v>
      </c>
      <c r="C8" s="13">
        <f>$E$27*B8</f>
        <v>0</v>
      </c>
      <c r="D8" s="12">
        <v>3.5</v>
      </c>
      <c r="E8" s="13">
        <f t="shared" ref="E8:E12" si="0">$E$27*D8</f>
        <v>0</v>
      </c>
      <c r="F8" s="12">
        <v>3.75</v>
      </c>
      <c r="G8" s="13">
        <f>$E$27*F8</f>
        <v>0</v>
      </c>
      <c r="H8" s="12">
        <v>4</v>
      </c>
    </row>
    <row r="9" spans="1:8" x14ac:dyDescent="0.25">
      <c r="A9" s="11" t="s">
        <v>13</v>
      </c>
      <c r="B9" s="12">
        <v>4</v>
      </c>
      <c r="C9" s="13">
        <f>$E$27*B9</f>
        <v>0</v>
      </c>
      <c r="D9" s="12">
        <v>5.75</v>
      </c>
      <c r="E9" s="13">
        <f t="shared" si="0"/>
        <v>0</v>
      </c>
      <c r="F9" s="12">
        <v>6.5</v>
      </c>
      <c r="G9" s="13">
        <f t="shared" ref="G9:G12" si="1">$E$27*F9</f>
        <v>0</v>
      </c>
      <c r="H9" s="12">
        <v>7.5</v>
      </c>
    </row>
    <row r="10" spans="1:8" x14ac:dyDescent="0.25">
      <c r="A10" s="11" t="s">
        <v>14</v>
      </c>
      <c r="B10" s="12">
        <v>5.75</v>
      </c>
      <c r="C10" s="13">
        <f t="shared" ref="C10:C12" si="2">$E$27*B10</f>
        <v>0</v>
      </c>
      <c r="D10" s="12">
        <v>7.5</v>
      </c>
      <c r="E10" s="13">
        <f t="shared" si="0"/>
        <v>0</v>
      </c>
      <c r="F10" s="12">
        <v>9</v>
      </c>
      <c r="G10" s="13">
        <f>$E$27*F10</f>
        <v>0</v>
      </c>
      <c r="H10" s="12">
        <v>10</v>
      </c>
    </row>
    <row r="11" spans="1:8" ht="18" x14ac:dyDescent="0.25">
      <c r="A11" s="11" t="s">
        <v>15</v>
      </c>
      <c r="B11" s="12">
        <v>8</v>
      </c>
      <c r="C11" s="13">
        <f t="shared" si="2"/>
        <v>0</v>
      </c>
      <c r="D11" s="12">
        <v>9.8000000000000007</v>
      </c>
      <c r="E11" s="13">
        <f t="shared" si="0"/>
        <v>0</v>
      </c>
      <c r="F11" s="12">
        <v>11.5</v>
      </c>
      <c r="G11" s="13">
        <f t="shared" si="1"/>
        <v>0</v>
      </c>
      <c r="H11" s="12">
        <v>13</v>
      </c>
    </row>
    <row r="12" spans="1:8" x14ac:dyDescent="0.25">
      <c r="A12" s="11" t="s">
        <v>16</v>
      </c>
      <c r="B12" s="12">
        <v>10.6</v>
      </c>
      <c r="C12" s="13">
        <f t="shared" si="2"/>
        <v>0</v>
      </c>
      <c r="D12" s="12">
        <v>12.3</v>
      </c>
      <c r="E12" s="13">
        <f t="shared" si="0"/>
        <v>0</v>
      </c>
      <c r="F12" s="12">
        <v>13.8</v>
      </c>
      <c r="G12" s="13">
        <f t="shared" si="1"/>
        <v>0</v>
      </c>
      <c r="H12" s="12">
        <v>14.7</v>
      </c>
    </row>
    <row r="13" spans="1:8" x14ac:dyDescent="0.25">
      <c r="A13" s="14" t="s">
        <v>17</v>
      </c>
      <c r="B13" s="14"/>
      <c r="C13" s="14"/>
      <c r="D13" s="14"/>
      <c r="E13" s="14"/>
      <c r="F13" s="14"/>
      <c r="G13" s="14"/>
      <c r="H13" s="14"/>
    </row>
    <row r="14" spans="1:8" x14ac:dyDescent="0.25">
      <c r="A14" s="15"/>
      <c r="B14" s="15"/>
      <c r="C14" s="15"/>
      <c r="D14" s="15"/>
      <c r="E14" s="15"/>
      <c r="F14" s="15"/>
      <c r="G14" s="15"/>
      <c r="H14" s="15"/>
    </row>
    <row r="15" spans="1:8" x14ac:dyDescent="0.25">
      <c r="A15" s="15"/>
      <c r="B15" s="15"/>
      <c r="C15" s="15"/>
      <c r="D15" s="15"/>
      <c r="E15" s="15"/>
      <c r="F15" s="15"/>
      <c r="G15" s="15"/>
      <c r="H15" s="15"/>
    </row>
    <row r="16" spans="1:8" x14ac:dyDescent="0.25">
      <c r="A16" s="16"/>
      <c r="B16" s="16"/>
      <c r="C16" s="16"/>
      <c r="D16" s="16"/>
      <c r="E16" s="16"/>
      <c r="F16" s="16"/>
      <c r="G16" s="16"/>
      <c r="H16" s="16"/>
    </row>
    <row r="17" spans="1:8" ht="23.25" x14ac:dyDescent="0.35">
      <c r="A17" s="1" t="s">
        <v>18</v>
      </c>
      <c r="B17" s="1"/>
      <c r="C17" s="1"/>
      <c r="D17" s="1"/>
      <c r="E17" s="1"/>
      <c r="F17" s="1"/>
      <c r="G17" s="1"/>
      <c r="H17" s="1"/>
    </row>
    <row r="18" spans="1:8" ht="25.5" x14ac:dyDescent="0.25">
      <c r="A18" s="2" t="s">
        <v>1</v>
      </c>
      <c r="B18" s="2"/>
      <c r="C18" s="2"/>
      <c r="D18" s="2"/>
      <c r="E18" s="2"/>
      <c r="F18" s="2"/>
      <c r="G18" s="2"/>
      <c r="H18" s="2"/>
    </row>
    <row r="19" spans="1:8" ht="15.75" x14ac:dyDescent="0.25">
      <c r="A19" s="17" t="s">
        <v>19</v>
      </c>
      <c r="B19" s="4">
        <f>B3*1.05482</f>
        <v>1371266.0000000002</v>
      </c>
      <c r="C19" s="5"/>
      <c r="D19" s="6" t="s">
        <v>3</v>
      </c>
      <c r="E19" s="6"/>
      <c r="F19" s="6"/>
      <c r="G19" s="6"/>
      <c r="H19" s="6"/>
    </row>
    <row r="20" spans="1:8" x14ac:dyDescent="0.25">
      <c r="A20" s="5"/>
      <c r="B20" s="5"/>
      <c r="C20" s="5"/>
      <c r="D20" s="9"/>
      <c r="E20" s="9"/>
      <c r="F20" s="9"/>
      <c r="G20" s="9"/>
      <c r="H20" s="9"/>
    </row>
    <row r="21" spans="1:8" ht="45" x14ac:dyDescent="0.25">
      <c r="A21" s="10" t="s">
        <v>5</v>
      </c>
      <c r="B21" s="10" t="s">
        <v>6</v>
      </c>
      <c r="C21" s="10" t="s">
        <v>7</v>
      </c>
      <c r="D21" s="10" t="s">
        <v>6</v>
      </c>
      <c r="E21" s="10" t="s">
        <v>8</v>
      </c>
      <c r="F21" s="10" t="s">
        <v>6</v>
      </c>
      <c r="G21" s="10" t="s">
        <v>9</v>
      </c>
      <c r="H21" s="10" t="s">
        <v>6</v>
      </c>
    </row>
    <row r="22" spans="1:8" x14ac:dyDescent="0.25">
      <c r="A22" s="11" t="s">
        <v>10</v>
      </c>
      <c r="B22" s="12">
        <v>1.75</v>
      </c>
      <c r="C22" s="13">
        <f>$E$43*B22</f>
        <v>0</v>
      </c>
      <c r="D22" s="12">
        <v>2</v>
      </c>
      <c r="E22" s="13">
        <f>$E$43*D22</f>
        <v>0</v>
      </c>
      <c r="F22" s="12">
        <v>2.25</v>
      </c>
      <c r="G22" s="13">
        <f>$E$43*F22</f>
        <v>0</v>
      </c>
      <c r="H22" s="12">
        <v>2.5</v>
      </c>
    </row>
    <row r="23" spans="1:8" x14ac:dyDescent="0.25">
      <c r="A23" s="11" t="s">
        <v>11</v>
      </c>
      <c r="B23" s="12">
        <v>2.5</v>
      </c>
      <c r="C23" s="13">
        <f t="shared" ref="C23:C28" si="3">$E$43*B23</f>
        <v>0</v>
      </c>
      <c r="D23" s="12">
        <v>2.75</v>
      </c>
      <c r="E23" s="13">
        <f t="shared" ref="E23:E28" si="4">$E$43*D23</f>
        <v>0</v>
      </c>
      <c r="F23" s="12">
        <v>3</v>
      </c>
      <c r="G23" s="13">
        <f t="shared" ref="G23:G27" si="5">$E$43*F23</f>
        <v>0</v>
      </c>
      <c r="H23" s="12">
        <v>3.25</v>
      </c>
    </row>
    <row r="24" spans="1:8" x14ac:dyDescent="0.25">
      <c r="A24" s="11" t="s">
        <v>12</v>
      </c>
      <c r="B24" s="12">
        <v>3.25</v>
      </c>
      <c r="C24" s="13">
        <f t="shared" si="3"/>
        <v>0</v>
      </c>
      <c r="D24" s="12">
        <v>3.5</v>
      </c>
      <c r="E24" s="13">
        <f t="shared" si="4"/>
        <v>0</v>
      </c>
      <c r="F24" s="12">
        <v>3.75</v>
      </c>
      <c r="G24" s="13">
        <f t="shared" si="5"/>
        <v>0</v>
      </c>
      <c r="H24" s="12">
        <v>4</v>
      </c>
    </row>
    <row r="25" spans="1:8" x14ac:dyDescent="0.25">
      <c r="A25" s="11" t="s">
        <v>13</v>
      </c>
      <c r="B25" s="12">
        <v>4</v>
      </c>
      <c r="C25" s="13">
        <f t="shared" si="3"/>
        <v>0</v>
      </c>
      <c r="D25" s="12">
        <v>5.75</v>
      </c>
      <c r="E25" s="13">
        <f>$E$43*D25</f>
        <v>0</v>
      </c>
      <c r="F25" s="12">
        <v>6.5</v>
      </c>
      <c r="G25" s="13">
        <f t="shared" si="5"/>
        <v>0</v>
      </c>
      <c r="H25" s="12">
        <v>7.5</v>
      </c>
    </row>
    <row r="26" spans="1:8" x14ac:dyDescent="0.25">
      <c r="A26" s="11" t="s">
        <v>14</v>
      </c>
      <c r="B26" s="12">
        <v>5.75</v>
      </c>
      <c r="C26" s="13">
        <f t="shared" si="3"/>
        <v>0</v>
      </c>
      <c r="D26" s="12">
        <v>7.5</v>
      </c>
      <c r="E26" s="13">
        <f t="shared" si="4"/>
        <v>0</v>
      </c>
      <c r="F26" s="12">
        <v>9</v>
      </c>
      <c r="G26" s="13">
        <f t="shared" si="5"/>
        <v>0</v>
      </c>
      <c r="H26" s="12">
        <v>10</v>
      </c>
    </row>
    <row r="27" spans="1:8" ht="18" x14ac:dyDescent="0.25">
      <c r="A27" s="11" t="s">
        <v>15</v>
      </c>
      <c r="B27" s="12">
        <v>8</v>
      </c>
      <c r="C27" s="13">
        <f t="shared" si="3"/>
        <v>0</v>
      </c>
      <c r="D27" s="12">
        <v>9.8000000000000007</v>
      </c>
      <c r="E27" s="13">
        <f t="shared" si="4"/>
        <v>0</v>
      </c>
      <c r="F27" s="12">
        <v>11.5</v>
      </c>
      <c r="G27" s="13">
        <f t="shared" si="5"/>
        <v>0</v>
      </c>
      <c r="H27" s="12">
        <v>13</v>
      </c>
    </row>
    <row r="28" spans="1:8" x14ac:dyDescent="0.25">
      <c r="A28" s="11" t="s">
        <v>16</v>
      </c>
      <c r="B28" s="12">
        <v>10.6</v>
      </c>
      <c r="C28" s="13">
        <f t="shared" si="3"/>
        <v>0</v>
      </c>
      <c r="D28" s="12">
        <v>12.3</v>
      </c>
      <c r="E28" s="13">
        <f t="shared" si="4"/>
        <v>0</v>
      </c>
      <c r="F28" s="12">
        <v>13.8</v>
      </c>
      <c r="G28" s="13">
        <f>$E$43*F28</f>
        <v>0</v>
      </c>
      <c r="H28" s="12">
        <v>14.7</v>
      </c>
    </row>
    <row r="29" spans="1:8" x14ac:dyDescent="0.25">
      <c r="A29" s="16"/>
      <c r="B29" s="16"/>
      <c r="C29" s="16"/>
      <c r="D29" s="16"/>
      <c r="E29" s="16"/>
      <c r="F29" s="16"/>
      <c r="G29" s="16"/>
      <c r="H29" s="16"/>
    </row>
    <row r="30" spans="1:8" x14ac:dyDescent="0.25">
      <c r="A30" s="16"/>
      <c r="B30" s="16"/>
      <c r="C30" s="16"/>
      <c r="D30" s="16"/>
      <c r="E30" s="16"/>
      <c r="F30" s="16"/>
      <c r="G30" s="16"/>
      <c r="H30" s="16"/>
    </row>
    <row r="31" spans="1:8" ht="20.25" x14ac:dyDescent="0.3">
      <c r="A31" s="18" t="s">
        <v>20</v>
      </c>
      <c r="B31" s="18"/>
      <c r="C31" s="18"/>
      <c r="D31" s="18"/>
      <c r="E31" s="18"/>
      <c r="F31" s="18"/>
      <c r="G31" s="18"/>
      <c r="H31" s="18"/>
    </row>
    <row r="32" spans="1:8" ht="25.5" x14ac:dyDescent="0.25">
      <c r="A32" s="2" t="s">
        <v>21</v>
      </c>
      <c r="B32" s="2"/>
      <c r="C32" s="2"/>
      <c r="D32" s="2"/>
      <c r="E32" s="2"/>
      <c r="F32" s="2"/>
      <c r="G32" s="2"/>
      <c r="H32" s="2"/>
    </row>
    <row r="33" spans="1:8" ht="15.75" x14ac:dyDescent="0.25">
      <c r="A33" s="17" t="s">
        <v>2</v>
      </c>
      <c r="B33" s="4">
        <f>B19*1.05482</f>
        <v>1446438.8021200004</v>
      </c>
      <c r="C33" s="5"/>
      <c r="D33" s="6" t="s">
        <v>3</v>
      </c>
      <c r="E33" s="6"/>
      <c r="F33" s="6"/>
      <c r="G33" s="6"/>
      <c r="H33" s="6"/>
    </row>
    <row r="34" spans="1:8" x14ac:dyDescent="0.25">
      <c r="A34" s="5"/>
      <c r="B34" s="5"/>
      <c r="C34" s="5"/>
      <c r="D34" s="19"/>
      <c r="E34" s="19"/>
      <c r="F34" s="19"/>
      <c r="G34" s="19"/>
      <c r="H34" s="19"/>
    </row>
    <row r="35" spans="1:8" ht="45" x14ac:dyDescent="0.25">
      <c r="A35" s="10" t="s">
        <v>5</v>
      </c>
      <c r="B35" s="10" t="s">
        <v>6</v>
      </c>
      <c r="C35" s="10" t="s">
        <v>7</v>
      </c>
      <c r="D35" s="10" t="s">
        <v>6</v>
      </c>
      <c r="E35" s="10" t="s">
        <v>8</v>
      </c>
      <c r="F35" s="10" t="s">
        <v>6</v>
      </c>
      <c r="G35" s="10" t="s">
        <v>9</v>
      </c>
      <c r="H35" s="10" t="s">
        <v>6</v>
      </c>
    </row>
    <row r="36" spans="1:8" x14ac:dyDescent="0.25">
      <c r="A36" s="11" t="s">
        <v>10</v>
      </c>
      <c r="B36" s="12">
        <v>1.75</v>
      </c>
      <c r="C36" s="13">
        <f>$E$57*B36</f>
        <v>0</v>
      </c>
      <c r="D36" s="12">
        <v>2</v>
      </c>
      <c r="E36" s="13">
        <f>$E$57*D36</f>
        <v>0</v>
      </c>
      <c r="F36" s="12">
        <v>2.25</v>
      </c>
      <c r="G36" s="13">
        <f>$E$57*F36</f>
        <v>0</v>
      </c>
      <c r="H36" s="12">
        <v>2.5</v>
      </c>
    </row>
    <row r="37" spans="1:8" x14ac:dyDescent="0.25">
      <c r="A37" s="11" t="s">
        <v>11</v>
      </c>
      <c r="B37" s="12">
        <v>2.5</v>
      </c>
      <c r="C37" s="13">
        <f t="shared" ref="C37:C42" si="6">$E$57*B37</f>
        <v>0</v>
      </c>
      <c r="D37" s="12">
        <v>2.75</v>
      </c>
      <c r="E37" s="13">
        <f t="shared" ref="E37:E42" si="7">$E$57*D37</f>
        <v>0</v>
      </c>
      <c r="F37" s="12">
        <v>3</v>
      </c>
      <c r="G37" s="13">
        <f t="shared" ref="G37:G42" si="8">$E$57*F37</f>
        <v>0</v>
      </c>
      <c r="H37" s="12">
        <v>3.25</v>
      </c>
    </row>
    <row r="38" spans="1:8" x14ac:dyDescent="0.25">
      <c r="A38" s="11" t="s">
        <v>12</v>
      </c>
      <c r="B38" s="12">
        <v>3.25</v>
      </c>
      <c r="C38" s="13">
        <f t="shared" si="6"/>
        <v>0</v>
      </c>
      <c r="D38" s="12">
        <v>3.5</v>
      </c>
      <c r="E38" s="13">
        <f t="shared" si="7"/>
        <v>0</v>
      </c>
      <c r="F38" s="12">
        <v>3.75</v>
      </c>
      <c r="G38" s="13">
        <f t="shared" si="8"/>
        <v>0</v>
      </c>
      <c r="H38" s="12">
        <v>4</v>
      </c>
    </row>
    <row r="39" spans="1:8" x14ac:dyDescent="0.25">
      <c r="A39" s="11" t="s">
        <v>13</v>
      </c>
      <c r="B39" s="12">
        <v>4</v>
      </c>
      <c r="C39" s="13">
        <f t="shared" si="6"/>
        <v>0</v>
      </c>
      <c r="D39" s="12">
        <v>5.75</v>
      </c>
      <c r="E39" s="13">
        <f t="shared" si="7"/>
        <v>0</v>
      </c>
      <c r="F39" s="12">
        <v>6.5</v>
      </c>
      <c r="G39" s="13">
        <f t="shared" si="8"/>
        <v>0</v>
      </c>
      <c r="H39" s="12">
        <v>7.5</v>
      </c>
    </row>
    <row r="40" spans="1:8" x14ac:dyDescent="0.25">
      <c r="A40" s="11" t="s">
        <v>14</v>
      </c>
      <c r="B40" s="12">
        <v>5.75</v>
      </c>
      <c r="C40" s="13">
        <f t="shared" si="6"/>
        <v>0</v>
      </c>
      <c r="D40" s="12">
        <v>7.5</v>
      </c>
      <c r="E40" s="13">
        <f t="shared" si="7"/>
        <v>0</v>
      </c>
      <c r="F40" s="12">
        <v>9</v>
      </c>
      <c r="G40" s="13">
        <f t="shared" si="8"/>
        <v>0</v>
      </c>
      <c r="H40" s="12">
        <v>10</v>
      </c>
    </row>
    <row r="41" spans="1:8" ht="18" x14ac:dyDescent="0.25">
      <c r="A41" s="11" t="s">
        <v>15</v>
      </c>
      <c r="B41" s="12">
        <v>8</v>
      </c>
      <c r="C41" s="13">
        <f t="shared" si="6"/>
        <v>0</v>
      </c>
      <c r="D41" s="12">
        <v>9.8000000000000007</v>
      </c>
      <c r="E41" s="13">
        <f t="shared" si="7"/>
        <v>0</v>
      </c>
      <c r="F41" s="12">
        <v>11.5</v>
      </c>
      <c r="G41" s="13">
        <f t="shared" si="8"/>
        <v>0</v>
      </c>
      <c r="H41" s="12">
        <v>13</v>
      </c>
    </row>
    <row r="42" spans="1:8" x14ac:dyDescent="0.25">
      <c r="A42" s="11" t="s">
        <v>16</v>
      </c>
      <c r="B42" s="12">
        <v>10.6</v>
      </c>
      <c r="C42" s="13">
        <f t="shared" si="6"/>
        <v>0</v>
      </c>
      <c r="D42" s="12">
        <v>12.3</v>
      </c>
      <c r="E42" s="13">
        <f t="shared" si="7"/>
        <v>0</v>
      </c>
      <c r="F42" s="12">
        <v>13.8</v>
      </c>
      <c r="G42" s="13">
        <f t="shared" si="8"/>
        <v>0</v>
      </c>
      <c r="H42" s="12">
        <v>14.7</v>
      </c>
    </row>
    <row r="43" spans="1:8" x14ac:dyDescent="0.25">
      <c r="A43" s="16"/>
      <c r="B43" s="16"/>
      <c r="C43" s="16"/>
      <c r="D43" s="16"/>
      <c r="E43" s="16"/>
      <c r="F43" s="16"/>
      <c r="G43" s="16"/>
      <c r="H43" s="16"/>
    </row>
    <row r="44" spans="1:8" x14ac:dyDescent="0.25">
      <c r="A44" s="16"/>
      <c r="B44" s="16"/>
      <c r="C44" s="16"/>
      <c r="D44" s="16"/>
      <c r="E44" s="16"/>
      <c r="F44" s="16"/>
      <c r="G44" s="16"/>
      <c r="H44" s="16"/>
    </row>
    <row r="45" spans="1:8" x14ac:dyDescent="0.25">
      <c r="A45" s="16"/>
      <c r="B45" s="16"/>
      <c r="C45" s="16"/>
      <c r="D45" s="16"/>
      <c r="E45" s="16"/>
      <c r="F45" s="16"/>
      <c r="G45" s="16"/>
      <c r="H45" s="16"/>
    </row>
    <row r="46" spans="1:8" x14ac:dyDescent="0.25">
      <c r="A46" s="16"/>
      <c r="B46" s="16"/>
      <c r="C46" s="16"/>
      <c r="D46" s="16"/>
      <c r="E46" s="16"/>
      <c r="F46" s="16"/>
      <c r="G46" s="16"/>
      <c r="H46" s="16"/>
    </row>
    <row r="47" spans="1:8" ht="20.25" x14ac:dyDescent="0.3">
      <c r="A47" s="18" t="s">
        <v>22</v>
      </c>
      <c r="B47" s="18"/>
      <c r="C47" s="18"/>
      <c r="D47" s="18"/>
      <c r="E47" s="18"/>
      <c r="F47" s="18"/>
      <c r="G47" s="18"/>
      <c r="H47" s="18"/>
    </row>
    <row r="48" spans="1:8" ht="25.5" x14ac:dyDescent="0.25">
      <c r="A48" s="2" t="s">
        <v>21</v>
      </c>
      <c r="B48" s="2"/>
      <c r="C48" s="2"/>
      <c r="D48" s="2"/>
      <c r="E48" s="2"/>
      <c r="F48" s="2"/>
      <c r="G48" s="2"/>
      <c r="H48" s="2"/>
    </row>
    <row r="49" spans="1:8" ht="15.75" x14ac:dyDescent="0.25">
      <c r="A49" s="17" t="s">
        <v>2</v>
      </c>
      <c r="B49" s="4">
        <f>B33*1.05482</f>
        <v>1525732.577252219</v>
      </c>
      <c r="C49" s="5"/>
      <c r="D49" s="6" t="s">
        <v>3</v>
      </c>
      <c r="E49" s="6"/>
      <c r="F49" s="6"/>
      <c r="G49" s="6"/>
      <c r="H49" s="6"/>
    </row>
    <row r="50" spans="1:8" x14ac:dyDescent="0.25">
      <c r="A50" s="5"/>
      <c r="B50" s="5"/>
      <c r="C50" s="5"/>
      <c r="D50" s="9"/>
      <c r="E50" s="9"/>
      <c r="F50" s="9"/>
      <c r="G50" s="9"/>
      <c r="H50" s="9"/>
    </row>
    <row r="51" spans="1:8" ht="45" x14ac:dyDescent="0.25">
      <c r="A51" s="10" t="s">
        <v>5</v>
      </c>
      <c r="B51" s="10" t="s">
        <v>6</v>
      </c>
      <c r="C51" s="10" t="s">
        <v>7</v>
      </c>
      <c r="D51" s="10" t="s">
        <v>6</v>
      </c>
      <c r="E51" s="10" t="s">
        <v>8</v>
      </c>
      <c r="F51" s="10" t="s">
        <v>6</v>
      </c>
      <c r="G51" s="10" t="s">
        <v>9</v>
      </c>
      <c r="H51" s="10" t="s">
        <v>6</v>
      </c>
    </row>
    <row r="52" spans="1:8" x14ac:dyDescent="0.25">
      <c r="A52" s="11" t="s">
        <v>10</v>
      </c>
      <c r="B52" s="12">
        <v>1.75</v>
      </c>
      <c r="C52" s="13">
        <f>$E$73*B52</f>
        <v>0</v>
      </c>
      <c r="D52" s="12">
        <v>2</v>
      </c>
      <c r="E52" s="13">
        <f>$E$73*D52</f>
        <v>0</v>
      </c>
      <c r="F52" s="12">
        <v>2.25</v>
      </c>
      <c r="G52" s="13">
        <f>$E$73*F52</f>
        <v>0</v>
      </c>
      <c r="H52" s="12">
        <v>2.5</v>
      </c>
    </row>
    <row r="53" spans="1:8" x14ac:dyDescent="0.25">
      <c r="A53" s="11" t="s">
        <v>11</v>
      </c>
      <c r="B53" s="12">
        <v>2.5</v>
      </c>
      <c r="C53" s="13">
        <f t="shared" ref="C53:C58" si="9">$E$73*B53</f>
        <v>0</v>
      </c>
      <c r="D53" s="12">
        <v>2.75</v>
      </c>
      <c r="E53" s="13">
        <f t="shared" ref="E53:E58" si="10">$E$73*D53</f>
        <v>0</v>
      </c>
      <c r="F53" s="12">
        <v>3</v>
      </c>
      <c r="G53" s="13">
        <f t="shared" ref="G53:G58" si="11">$E$73*F53</f>
        <v>0</v>
      </c>
      <c r="H53" s="12">
        <v>3.25</v>
      </c>
    </row>
    <row r="54" spans="1:8" x14ac:dyDescent="0.25">
      <c r="A54" s="11" t="s">
        <v>12</v>
      </c>
      <c r="B54" s="12">
        <v>3.25</v>
      </c>
      <c r="C54" s="13">
        <f t="shared" si="9"/>
        <v>0</v>
      </c>
      <c r="D54" s="12">
        <v>3.5</v>
      </c>
      <c r="E54" s="13">
        <f t="shared" si="10"/>
        <v>0</v>
      </c>
      <c r="F54" s="12">
        <v>3.75</v>
      </c>
      <c r="G54" s="13">
        <f t="shared" si="11"/>
        <v>0</v>
      </c>
      <c r="H54" s="12">
        <v>4</v>
      </c>
    </row>
    <row r="55" spans="1:8" x14ac:dyDescent="0.25">
      <c r="A55" s="11" t="s">
        <v>13</v>
      </c>
      <c r="B55" s="12">
        <v>4</v>
      </c>
      <c r="C55" s="13">
        <f t="shared" si="9"/>
        <v>0</v>
      </c>
      <c r="D55" s="12">
        <v>5.75</v>
      </c>
      <c r="E55" s="13">
        <f t="shared" si="10"/>
        <v>0</v>
      </c>
      <c r="F55" s="12">
        <v>6.5</v>
      </c>
      <c r="G55" s="13">
        <f t="shared" si="11"/>
        <v>0</v>
      </c>
      <c r="H55" s="12">
        <v>7.5</v>
      </c>
    </row>
    <row r="56" spans="1:8" x14ac:dyDescent="0.25">
      <c r="A56" s="11" t="s">
        <v>14</v>
      </c>
      <c r="B56" s="12">
        <v>5.75</v>
      </c>
      <c r="C56" s="13">
        <f t="shared" si="9"/>
        <v>0</v>
      </c>
      <c r="D56" s="12">
        <v>7.5</v>
      </c>
      <c r="E56" s="13">
        <f t="shared" si="10"/>
        <v>0</v>
      </c>
      <c r="F56" s="12">
        <v>9</v>
      </c>
      <c r="G56" s="13">
        <f t="shared" si="11"/>
        <v>0</v>
      </c>
      <c r="H56" s="12">
        <v>10</v>
      </c>
    </row>
    <row r="57" spans="1:8" ht="18" x14ac:dyDescent="0.25">
      <c r="A57" s="11" t="s">
        <v>15</v>
      </c>
      <c r="B57" s="12">
        <v>8</v>
      </c>
      <c r="C57" s="13">
        <f t="shared" si="9"/>
        <v>0</v>
      </c>
      <c r="D57" s="12">
        <v>9.8000000000000007</v>
      </c>
      <c r="E57" s="13">
        <f t="shared" si="10"/>
        <v>0</v>
      </c>
      <c r="F57" s="12">
        <v>11.5</v>
      </c>
      <c r="G57" s="13">
        <f t="shared" si="11"/>
        <v>0</v>
      </c>
      <c r="H57" s="12">
        <v>13</v>
      </c>
    </row>
    <row r="58" spans="1:8" x14ac:dyDescent="0.25">
      <c r="A58" s="11" t="s">
        <v>16</v>
      </c>
      <c r="B58" s="12">
        <v>10.6</v>
      </c>
      <c r="C58" s="13">
        <f t="shared" si="9"/>
        <v>0</v>
      </c>
      <c r="D58" s="12">
        <v>12.3</v>
      </c>
      <c r="E58" s="13">
        <f t="shared" si="10"/>
        <v>0</v>
      </c>
      <c r="F58" s="12">
        <v>13.8</v>
      </c>
      <c r="G58" s="13">
        <f t="shared" si="11"/>
        <v>0</v>
      </c>
      <c r="H58" s="12">
        <v>14.7</v>
      </c>
    </row>
    <row r="59" spans="1:8" x14ac:dyDescent="0.25">
      <c r="A59" s="5"/>
      <c r="B59" s="5"/>
      <c r="C59" s="5"/>
      <c r="D59" s="5"/>
      <c r="E59" s="5"/>
      <c r="F59" s="5"/>
      <c r="G59" s="5"/>
      <c r="H59" s="5"/>
    </row>
    <row r="60" spans="1:8" ht="20.25" x14ac:dyDescent="0.3">
      <c r="A60" s="18" t="s">
        <v>23</v>
      </c>
      <c r="B60" s="18"/>
      <c r="C60" s="18"/>
      <c r="D60" s="18"/>
      <c r="E60" s="18"/>
      <c r="F60" s="18"/>
      <c r="G60" s="18"/>
      <c r="H60" s="18"/>
    </row>
    <row r="61" spans="1:8" ht="25.5" x14ac:dyDescent="0.25">
      <c r="A61" s="2" t="s">
        <v>21</v>
      </c>
      <c r="B61" s="2"/>
      <c r="C61" s="2"/>
      <c r="D61" s="2"/>
      <c r="E61" s="2"/>
      <c r="F61" s="2"/>
      <c r="G61" s="2"/>
      <c r="H61" s="2"/>
    </row>
    <row r="62" spans="1:8" ht="15.75" x14ac:dyDescent="0.25">
      <c r="A62" s="17" t="s">
        <v>2</v>
      </c>
      <c r="B62" s="4">
        <f>B49*1.05482</f>
        <v>1609373.2371371856</v>
      </c>
      <c r="C62" s="5"/>
      <c r="D62" s="6" t="s">
        <v>3</v>
      </c>
      <c r="E62" s="6"/>
      <c r="F62" s="6"/>
      <c r="G62" s="6"/>
      <c r="H62" s="6"/>
    </row>
    <row r="63" spans="1:8" x14ac:dyDescent="0.25">
      <c r="A63" s="5"/>
      <c r="B63" s="5"/>
      <c r="C63" s="5"/>
      <c r="D63" s="9"/>
      <c r="E63" s="9"/>
      <c r="F63" s="9"/>
      <c r="G63" s="9"/>
      <c r="H63" s="9"/>
    </row>
    <row r="64" spans="1:8" ht="45" x14ac:dyDescent="0.25">
      <c r="A64" s="10" t="s">
        <v>5</v>
      </c>
      <c r="B64" s="10" t="s">
        <v>6</v>
      </c>
      <c r="C64" s="10" t="s">
        <v>7</v>
      </c>
      <c r="D64" s="10" t="s">
        <v>6</v>
      </c>
      <c r="E64" s="10" t="s">
        <v>8</v>
      </c>
      <c r="F64" s="10" t="s">
        <v>6</v>
      </c>
      <c r="G64" s="10" t="s">
        <v>9</v>
      </c>
      <c r="H64" s="10" t="s">
        <v>6</v>
      </c>
    </row>
    <row r="65" spans="1:8" x14ac:dyDescent="0.25">
      <c r="A65" s="11" t="s">
        <v>10</v>
      </c>
      <c r="B65" s="12">
        <v>1.75</v>
      </c>
      <c r="C65" s="13">
        <f>$E$86*B65</f>
        <v>0</v>
      </c>
      <c r="D65" s="12">
        <v>2</v>
      </c>
      <c r="E65" s="13">
        <f>$E$86*D65</f>
        <v>0</v>
      </c>
      <c r="F65" s="12">
        <v>2.25</v>
      </c>
      <c r="G65" s="13">
        <f>$E$86*F65</f>
        <v>0</v>
      </c>
      <c r="H65" s="12">
        <v>2.5</v>
      </c>
    </row>
    <row r="66" spans="1:8" x14ac:dyDescent="0.25">
      <c r="A66" s="11" t="s">
        <v>11</v>
      </c>
      <c r="B66" s="12">
        <v>2.5</v>
      </c>
      <c r="C66" s="13">
        <f t="shared" ref="C66:C71" si="12">$E$86*B66</f>
        <v>0</v>
      </c>
      <c r="D66" s="12">
        <v>2.75</v>
      </c>
      <c r="E66" s="13">
        <f t="shared" ref="E66:E71" si="13">$E$86*D66</f>
        <v>0</v>
      </c>
      <c r="F66" s="12">
        <v>3</v>
      </c>
      <c r="G66" s="13">
        <f t="shared" ref="G66:G71" si="14">$E$86*F66</f>
        <v>0</v>
      </c>
      <c r="H66" s="12">
        <v>3.25</v>
      </c>
    </row>
    <row r="67" spans="1:8" x14ac:dyDescent="0.25">
      <c r="A67" s="11" t="s">
        <v>12</v>
      </c>
      <c r="B67" s="12">
        <v>3.25</v>
      </c>
      <c r="C67" s="13">
        <f t="shared" si="12"/>
        <v>0</v>
      </c>
      <c r="D67" s="12">
        <v>3.5</v>
      </c>
      <c r="E67" s="13">
        <f t="shared" si="13"/>
        <v>0</v>
      </c>
      <c r="F67" s="12">
        <v>3.75</v>
      </c>
      <c r="G67" s="13">
        <f t="shared" si="14"/>
        <v>0</v>
      </c>
      <c r="H67" s="12">
        <v>4</v>
      </c>
    </row>
    <row r="68" spans="1:8" x14ac:dyDescent="0.25">
      <c r="A68" s="11" t="s">
        <v>13</v>
      </c>
      <c r="B68" s="12">
        <v>4</v>
      </c>
      <c r="C68" s="13">
        <f t="shared" si="12"/>
        <v>0</v>
      </c>
      <c r="D68" s="12">
        <v>5.75</v>
      </c>
      <c r="E68" s="13">
        <f t="shared" si="13"/>
        <v>0</v>
      </c>
      <c r="F68" s="12">
        <v>6.5</v>
      </c>
      <c r="G68" s="13">
        <f t="shared" si="14"/>
        <v>0</v>
      </c>
      <c r="H68" s="12">
        <v>7.5</v>
      </c>
    </row>
    <row r="69" spans="1:8" x14ac:dyDescent="0.25">
      <c r="A69" s="11" t="s">
        <v>14</v>
      </c>
      <c r="B69" s="12">
        <v>5.75</v>
      </c>
      <c r="C69" s="13">
        <f t="shared" si="12"/>
        <v>0</v>
      </c>
      <c r="D69" s="12">
        <v>7.5</v>
      </c>
      <c r="E69" s="13">
        <f t="shared" si="13"/>
        <v>0</v>
      </c>
      <c r="F69" s="12">
        <v>9</v>
      </c>
      <c r="G69" s="13">
        <f t="shared" si="14"/>
        <v>0</v>
      </c>
      <c r="H69" s="12">
        <v>10</v>
      </c>
    </row>
    <row r="70" spans="1:8" ht="18" x14ac:dyDescent="0.25">
      <c r="A70" s="11" t="s">
        <v>15</v>
      </c>
      <c r="B70" s="12">
        <v>8</v>
      </c>
      <c r="C70" s="13">
        <f t="shared" si="12"/>
        <v>0</v>
      </c>
      <c r="D70" s="12">
        <v>9.8000000000000007</v>
      </c>
      <c r="E70" s="13">
        <f t="shared" si="13"/>
        <v>0</v>
      </c>
      <c r="F70" s="12">
        <v>11.5</v>
      </c>
      <c r="G70" s="13">
        <f t="shared" si="14"/>
        <v>0</v>
      </c>
      <c r="H70" s="12">
        <v>13</v>
      </c>
    </row>
    <row r="71" spans="1:8" x14ac:dyDescent="0.25">
      <c r="A71" s="11" t="s">
        <v>16</v>
      </c>
      <c r="B71" s="12">
        <v>10.6</v>
      </c>
      <c r="C71" s="13">
        <f t="shared" si="12"/>
        <v>0</v>
      </c>
      <c r="D71" s="12">
        <v>12.3</v>
      </c>
      <c r="E71" s="13">
        <f t="shared" si="13"/>
        <v>0</v>
      </c>
      <c r="F71" s="12">
        <v>13.8</v>
      </c>
      <c r="G71" s="13">
        <f t="shared" si="14"/>
        <v>0</v>
      </c>
      <c r="H71" s="12">
        <v>14.7</v>
      </c>
    </row>
    <row r="72" spans="1:8" x14ac:dyDescent="0.25">
      <c r="A72" s="5"/>
      <c r="B72" s="5"/>
      <c r="C72" s="5"/>
      <c r="D72" s="5"/>
      <c r="E72" s="5"/>
      <c r="F72" s="5"/>
      <c r="G72" s="5"/>
      <c r="H72" s="5"/>
    </row>
    <row r="73" spans="1:8" ht="20.25" x14ac:dyDescent="0.3">
      <c r="A73" s="18" t="s">
        <v>24</v>
      </c>
      <c r="B73" s="18"/>
      <c r="C73" s="18"/>
      <c r="D73" s="18"/>
      <c r="E73" s="18"/>
      <c r="F73" s="18"/>
      <c r="G73" s="18"/>
      <c r="H73" s="18"/>
    </row>
    <row r="74" spans="1:8" ht="25.5" x14ac:dyDescent="0.25">
      <c r="A74" s="2" t="s">
        <v>21</v>
      </c>
      <c r="B74" s="2"/>
      <c r="C74" s="2"/>
      <c r="D74" s="2"/>
      <c r="E74" s="2"/>
      <c r="F74" s="2"/>
      <c r="G74" s="2"/>
      <c r="H74" s="2"/>
    </row>
    <row r="75" spans="1:8" ht="15.75" x14ac:dyDescent="0.25">
      <c r="A75" s="17" t="s">
        <v>2</v>
      </c>
      <c r="B75" s="4">
        <f>B62*1.05482</f>
        <v>1697599.0779970463</v>
      </c>
      <c r="C75" s="5"/>
      <c r="D75" s="6" t="s">
        <v>3</v>
      </c>
      <c r="E75" s="6"/>
      <c r="F75" s="6"/>
      <c r="G75" s="6"/>
      <c r="H75" s="6"/>
    </row>
    <row r="76" spans="1:8" x14ac:dyDescent="0.25">
      <c r="A76" s="5"/>
      <c r="B76" s="5"/>
      <c r="C76" s="5"/>
      <c r="D76" s="9"/>
      <c r="E76" s="9"/>
      <c r="F76" s="9"/>
      <c r="G76" s="9"/>
      <c r="H76" s="9"/>
    </row>
    <row r="77" spans="1:8" ht="45" x14ac:dyDescent="0.25">
      <c r="A77" s="10" t="s">
        <v>5</v>
      </c>
      <c r="B77" s="10" t="s">
        <v>6</v>
      </c>
      <c r="C77" s="10" t="s">
        <v>7</v>
      </c>
      <c r="D77" s="10" t="s">
        <v>6</v>
      </c>
      <c r="E77" s="10" t="s">
        <v>8</v>
      </c>
      <c r="F77" s="10" t="s">
        <v>6</v>
      </c>
      <c r="G77" s="10" t="s">
        <v>9</v>
      </c>
      <c r="H77" s="10" t="s">
        <v>6</v>
      </c>
    </row>
    <row r="78" spans="1:8" x14ac:dyDescent="0.25">
      <c r="A78" s="11" t="s">
        <v>10</v>
      </c>
      <c r="B78" s="12">
        <v>1.75</v>
      </c>
      <c r="C78" s="13">
        <f>$E$99*B78</f>
        <v>0</v>
      </c>
      <c r="D78" s="12">
        <v>2</v>
      </c>
      <c r="E78" s="13">
        <f>$E$99*D78</f>
        <v>0</v>
      </c>
      <c r="F78" s="12">
        <v>2.25</v>
      </c>
      <c r="G78" s="13">
        <f>$E$99*F78</f>
        <v>0</v>
      </c>
      <c r="H78" s="12">
        <v>2.5</v>
      </c>
    </row>
    <row r="79" spans="1:8" x14ac:dyDescent="0.25">
      <c r="A79" s="11" t="s">
        <v>11</v>
      </c>
      <c r="B79" s="12">
        <v>2.5</v>
      </c>
      <c r="C79" s="13">
        <f t="shared" ref="C79:C84" si="15">$E$99*B79</f>
        <v>0</v>
      </c>
      <c r="D79" s="12">
        <v>2.75</v>
      </c>
      <c r="E79" s="13">
        <f t="shared" ref="E79:E84" si="16">$E$99*D79</f>
        <v>0</v>
      </c>
      <c r="F79" s="12">
        <v>3</v>
      </c>
      <c r="G79" s="13">
        <f t="shared" ref="G79:G84" si="17">$E$99*F79</f>
        <v>0</v>
      </c>
      <c r="H79" s="12">
        <v>3.25</v>
      </c>
    </row>
    <row r="80" spans="1:8" x14ac:dyDescent="0.25">
      <c r="A80" s="11" t="s">
        <v>12</v>
      </c>
      <c r="B80" s="12">
        <v>3.25</v>
      </c>
      <c r="C80" s="13">
        <f t="shared" si="15"/>
        <v>0</v>
      </c>
      <c r="D80" s="12">
        <v>3.5</v>
      </c>
      <c r="E80" s="13">
        <f t="shared" si="16"/>
        <v>0</v>
      </c>
      <c r="F80" s="12">
        <v>3.75</v>
      </c>
      <c r="G80" s="13">
        <f t="shared" si="17"/>
        <v>0</v>
      </c>
      <c r="H80" s="12">
        <v>4</v>
      </c>
    </row>
    <row r="81" spans="1:8" x14ac:dyDescent="0.25">
      <c r="A81" s="11" t="s">
        <v>13</v>
      </c>
      <c r="B81" s="12">
        <v>4</v>
      </c>
      <c r="C81" s="13">
        <f t="shared" si="15"/>
        <v>0</v>
      </c>
      <c r="D81" s="12">
        <v>5.75</v>
      </c>
      <c r="E81" s="13">
        <f t="shared" si="16"/>
        <v>0</v>
      </c>
      <c r="F81" s="12">
        <v>6.5</v>
      </c>
      <c r="G81" s="13">
        <f t="shared" si="17"/>
        <v>0</v>
      </c>
      <c r="H81" s="12">
        <v>7.5</v>
      </c>
    </row>
    <row r="82" spans="1:8" x14ac:dyDescent="0.25">
      <c r="A82" s="11" t="s">
        <v>14</v>
      </c>
      <c r="B82" s="12">
        <v>5.75</v>
      </c>
      <c r="C82" s="13">
        <f t="shared" si="15"/>
        <v>0</v>
      </c>
      <c r="D82" s="12">
        <v>7.5</v>
      </c>
      <c r="E82" s="13">
        <f t="shared" si="16"/>
        <v>0</v>
      </c>
      <c r="F82" s="12">
        <v>9</v>
      </c>
      <c r="G82" s="13">
        <f t="shared" si="17"/>
        <v>0</v>
      </c>
      <c r="H82" s="12">
        <v>10</v>
      </c>
    </row>
    <row r="83" spans="1:8" ht="18" x14ac:dyDescent="0.25">
      <c r="A83" s="11" t="s">
        <v>15</v>
      </c>
      <c r="B83" s="12">
        <v>8</v>
      </c>
      <c r="C83" s="13">
        <f t="shared" si="15"/>
        <v>0</v>
      </c>
      <c r="D83" s="12">
        <v>9.8000000000000007</v>
      </c>
      <c r="E83" s="13">
        <f t="shared" si="16"/>
        <v>0</v>
      </c>
      <c r="F83" s="12">
        <v>11.5</v>
      </c>
      <c r="G83" s="13">
        <f t="shared" si="17"/>
        <v>0</v>
      </c>
      <c r="H83" s="12">
        <v>13</v>
      </c>
    </row>
    <row r="84" spans="1:8" x14ac:dyDescent="0.25">
      <c r="A84" s="11" t="s">
        <v>16</v>
      </c>
      <c r="B84" s="12">
        <v>10.6</v>
      </c>
      <c r="C84" s="13">
        <f t="shared" si="15"/>
        <v>0</v>
      </c>
      <c r="D84" s="12">
        <v>12.3</v>
      </c>
      <c r="E84" s="13">
        <f t="shared" si="16"/>
        <v>0</v>
      </c>
      <c r="F84" s="12">
        <v>13.8</v>
      </c>
      <c r="G84" s="13">
        <f t="shared" si="17"/>
        <v>0</v>
      </c>
      <c r="H84" s="12">
        <v>14.7</v>
      </c>
    </row>
  </sheetData>
  <mergeCells count="19">
    <mergeCell ref="D75:H76"/>
    <mergeCell ref="D49:H50"/>
    <mergeCell ref="A60:H60"/>
    <mergeCell ref="A61:H61"/>
    <mergeCell ref="D62:H63"/>
    <mergeCell ref="A73:H73"/>
    <mergeCell ref="A74:H74"/>
    <mergeCell ref="D19:H20"/>
    <mergeCell ref="A31:H31"/>
    <mergeCell ref="A32:H32"/>
    <mergeCell ref="D33:H33"/>
    <mergeCell ref="A47:H47"/>
    <mergeCell ref="A48:H48"/>
    <mergeCell ref="A1:H1"/>
    <mergeCell ref="A2:H2"/>
    <mergeCell ref="D3:H4"/>
    <mergeCell ref="A13:H15"/>
    <mergeCell ref="A17:H17"/>
    <mergeCell ref="A18:H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5EFEB595E17147A26637DCC3CFFB9A" ma:contentTypeVersion="4" ma:contentTypeDescription="Create a new document." ma:contentTypeScope="" ma:versionID="6d4b7810ac700e986e5fe2616f785673">
  <xsd:schema xmlns:xsd="http://www.w3.org/2001/XMLSchema" xmlns:xs="http://www.w3.org/2001/XMLSchema" xmlns:p="http://schemas.microsoft.com/office/2006/metadata/properties" xmlns:ns2="f9d28f84-cdda-4a6e-8882-15935dbf5c9a" targetNamespace="http://schemas.microsoft.com/office/2006/metadata/properties" ma:root="true" ma:fieldsID="cb1d2f7f539688a412fe13c7cd959a03" ns2:_="">
    <xsd:import namespace="f9d28f84-cdda-4a6e-8882-15935dbf5c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d28f84-cdda-4a6e-8882-15935dbf5c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9F9298-5123-4884-A148-AB3BAAA35562}"/>
</file>

<file path=customXml/itemProps2.xml><?xml version="1.0" encoding="utf-8"?>
<ds:datastoreItem xmlns:ds="http://schemas.openxmlformats.org/officeDocument/2006/customXml" ds:itemID="{9963D659-7992-4759-B0DE-CAE0B1D7A6FF}"/>
</file>

<file path=customXml/itemProps3.xml><?xml version="1.0" encoding="utf-8"?>
<ds:datastoreItem xmlns:ds="http://schemas.openxmlformats.org/officeDocument/2006/customXml" ds:itemID="{F9566977-2721-48C2-A792-A3D046A6A1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Guarin Zapata</dc:creator>
  <cp:lastModifiedBy>Nicolas Guarin Zapata</cp:lastModifiedBy>
  <dcterms:created xsi:type="dcterms:W3CDTF">2024-02-13T13:44:45Z</dcterms:created>
  <dcterms:modified xsi:type="dcterms:W3CDTF">2024-02-13T13:45:36Z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0x010100815EFEB595E17147A26637DCC3CFFB9A</vt:lpwstr>
  </property>
</Properties>
</file>